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K20" i="2"/>
  <c r="K19" i="2"/>
  <c r="K22" i="2" s="1"/>
  <c r="K18" i="2"/>
  <c r="K16" i="2"/>
  <c r="K15" i="2"/>
  <c r="K17" i="2" s="1"/>
  <c r="K14" i="2"/>
  <c r="K13" i="2"/>
  <c r="K12" i="2"/>
  <c r="J80" i="1"/>
  <c r="H73" i="1"/>
  <c r="D73" i="1"/>
  <c r="C73" i="1"/>
  <c r="B73" i="1"/>
  <c r="A73" i="1"/>
  <c r="D72" i="1"/>
  <c r="B72" i="1"/>
  <c r="J71" i="1"/>
  <c r="H71" i="1"/>
  <c r="F71" i="1"/>
  <c r="E71" i="1"/>
  <c r="D71" i="1"/>
  <c r="B71" i="1"/>
  <c r="A71" i="1"/>
  <c r="J70" i="1"/>
  <c r="H70" i="1"/>
  <c r="F70" i="1"/>
  <c r="E70" i="1"/>
  <c r="D70" i="1"/>
  <c r="B70" i="1"/>
  <c r="D69" i="1"/>
  <c r="C69" i="1"/>
  <c r="B69" i="1"/>
  <c r="J68" i="1"/>
  <c r="H68" i="1"/>
  <c r="F68" i="1"/>
  <c r="E68" i="1"/>
  <c r="D68" i="1"/>
  <c r="B68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H65" i="1"/>
  <c r="F65" i="1"/>
  <c r="E65" i="1"/>
  <c r="D65" i="1"/>
  <c r="B65" i="1"/>
  <c r="D64" i="1"/>
  <c r="C64" i="1"/>
  <c r="B64" i="1"/>
  <c r="A64" i="1"/>
  <c r="K63" i="1"/>
  <c r="J63" i="1"/>
  <c r="I63" i="1"/>
  <c r="H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F61" i="1"/>
  <c r="E61" i="1"/>
  <c r="D61" i="1"/>
  <c r="C61" i="1"/>
  <c r="B61" i="1"/>
  <c r="K60" i="1"/>
  <c r="J60" i="1"/>
  <c r="I60" i="1"/>
  <c r="H60" i="1"/>
  <c r="F60" i="1"/>
  <c r="E60" i="1"/>
  <c r="D60" i="1"/>
  <c r="C60" i="1"/>
  <c r="B60" i="1"/>
  <c r="J59" i="1"/>
  <c r="H59" i="1"/>
  <c r="F59" i="1"/>
  <c r="E59" i="1"/>
  <c r="D59" i="1"/>
  <c r="B59" i="1"/>
  <c r="J58" i="1"/>
  <c r="H58" i="1"/>
  <c r="F58" i="1"/>
  <c r="E58" i="1"/>
  <c r="D58" i="1"/>
  <c r="B58" i="1"/>
  <c r="J57" i="1"/>
  <c r="H57" i="1"/>
  <c r="G57" i="1"/>
  <c r="F57" i="1"/>
  <c r="E57" i="1"/>
  <c r="D57" i="1"/>
  <c r="B57" i="1"/>
  <c r="J56" i="1"/>
  <c r="H56" i="1"/>
  <c r="F56" i="1"/>
  <c r="E56" i="1"/>
  <c r="D56" i="1"/>
  <c r="B56" i="1"/>
  <c r="J55" i="1"/>
  <c r="H55" i="1"/>
  <c r="F55" i="1"/>
  <c r="E55" i="1"/>
  <c r="D55" i="1"/>
  <c r="B55" i="1"/>
  <c r="J54" i="1"/>
  <c r="H54" i="1"/>
  <c r="F54" i="1"/>
  <c r="E54" i="1"/>
  <c r="D54" i="1"/>
  <c r="B54" i="1"/>
  <c r="J53" i="1"/>
  <c r="H53" i="1"/>
  <c r="F53" i="1"/>
  <c r="E53" i="1"/>
  <c r="D53" i="1"/>
  <c r="B53" i="1"/>
  <c r="J52" i="1"/>
  <c r="H52" i="1"/>
  <c r="F52" i="1"/>
  <c r="E52" i="1"/>
  <c r="D52" i="1"/>
  <c r="B52" i="1"/>
  <c r="J51" i="1"/>
  <c r="H51" i="1"/>
  <c r="F51" i="1"/>
  <c r="E51" i="1"/>
  <c r="D51" i="1"/>
  <c r="B51" i="1"/>
  <c r="J50" i="1"/>
  <c r="H50" i="1"/>
  <c r="F50" i="1"/>
  <c r="E50" i="1"/>
  <c r="D50" i="1"/>
  <c r="B50" i="1"/>
  <c r="J49" i="1"/>
  <c r="H49" i="1"/>
  <c r="G49" i="1"/>
  <c r="F49" i="1"/>
  <c r="E49" i="1"/>
  <c r="D49" i="1"/>
  <c r="B49" i="1"/>
  <c r="H48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H32" i="1"/>
  <c r="F32" i="1"/>
  <c r="G32" i="1" s="1"/>
  <c r="E32" i="1"/>
  <c r="E73" i="1" s="1"/>
  <c r="I30" i="1"/>
  <c r="I71" i="1" s="1"/>
  <c r="G30" i="1"/>
  <c r="G71" i="1" s="1"/>
  <c r="G29" i="1"/>
  <c r="I29" i="1" s="1"/>
  <c r="J28" i="1"/>
  <c r="J81" i="1" s="1"/>
  <c r="H28" i="1"/>
  <c r="H69" i="1" s="1"/>
  <c r="F28" i="1"/>
  <c r="F69" i="1" s="1"/>
  <c r="E28" i="1"/>
  <c r="E69" i="1" s="1"/>
  <c r="G27" i="1"/>
  <c r="G68" i="1" s="1"/>
  <c r="I26" i="1"/>
  <c r="I67" i="1" s="1"/>
  <c r="G26" i="1"/>
  <c r="G67" i="1" s="1"/>
  <c r="G25" i="1"/>
  <c r="G66" i="1" s="1"/>
  <c r="G24" i="1"/>
  <c r="I24" i="1" s="1"/>
  <c r="J23" i="1"/>
  <c r="J64" i="1" s="1"/>
  <c r="H23" i="1"/>
  <c r="H64" i="1" s="1"/>
  <c r="F23" i="1"/>
  <c r="F31" i="1" s="1"/>
  <c r="F72" i="1" s="1"/>
  <c r="E23" i="1"/>
  <c r="G23" i="1" s="1"/>
  <c r="G22" i="1"/>
  <c r="G63" i="1" s="1"/>
  <c r="G21" i="1"/>
  <c r="G62" i="1" s="1"/>
  <c r="G20" i="1"/>
  <c r="G61" i="1" s="1"/>
  <c r="G19" i="1"/>
  <c r="G60" i="1" s="1"/>
  <c r="I18" i="1"/>
  <c r="K18" i="1" s="1"/>
  <c r="G18" i="1"/>
  <c r="G59" i="1" s="1"/>
  <c r="G17" i="1"/>
  <c r="I17" i="1" s="1"/>
  <c r="I16" i="1"/>
  <c r="I57" i="1" s="1"/>
  <c r="G16" i="1"/>
  <c r="G15" i="1"/>
  <c r="I15" i="1" s="1"/>
  <c r="I14" i="1"/>
  <c r="I55" i="1" s="1"/>
  <c r="G14" i="1"/>
  <c r="G55" i="1" s="1"/>
  <c r="G13" i="1"/>
  <c r="I13" i="1" s="1"/>
  <c r="G12" i="1"/>
  <c r="I12" i="1" s="1"/>
  <c r="G11" i="1"/>
  <c r="I11" i="1" s="1"/>
  <c r="I10" i="1"/>
  <c r="K10" i="1" s="1"/>
  <c r="G10" i="1"/>
  <c r="G51" i="1" s="1"/>
  <c r="G9" i="1"/>
  <c r="I9" i="1" s="1"/>
  <c r="I8" i="1"/>
  <c r="I49" i="1" s="1"/>
  <c r="G8" i="1"/>
  <c r="J7" i="1"/>
  <c r="J48" i="1" s="1"/>
  <c r="H7" i="1"/>
  <c r="H31" i="1" s="1"/>
  <c r="H72" i="1" s="1"/>
  <c r="F7" i="1"/>
  <c r="F48" i="1" s="1"/>
  <c r="E7" i="1"/>
  <c r="E31" i="1" s="1"/>
  <c r="L10" i="1" l="1"/>
  <c r="M10" i="1" s="1"/>
  <c r="K51" i="1"/>
  <c r="K11" i="1"/>
  <c r="I52" i="1"/>
  <c r="K17" i="1"/>
  <c r="I58" i="1"/>
  <c r="G73" i="1"/>
  <c r="I32" i="1"/>
  <c r="K12" i="1"/>
  <c r="I53" i="1"/>
  <c r="K13" i="1"/>
  <c r="I54" i="1"/>
  <c r="G31" i="1"/>
  <c r="E72" i="1"/>
  <c r="L18" i="1"/>
  <c r="M18" i="1" s="1"/>
  <c r="K59" i="1"/>
  <c r="K24" i="1"/>
  <c r="I65" i="1"/>
  <c r="K29" i="1"/>
  <c r="I70" i="1"/>
  <c r="I23" i="1"/>
  <c r="G64" i="1"/>
  <c r="I50" i="1"/>
  <c r="K9" i="1"/>
  <c r="I56" i="1"/>
  <c r="K15" i="1"/>
  <c r="G52" i="1"/>
  <c r="E64" i="1"/>
  <c r="K14" i="1"/>
  <c r="K26" i="1"/>
  <c r="K30" i="1"/>
  <c r="J31" i="1"/>
  <c r="J72" i="1" s="1"/>
  <c r="I51" i="1"/>
  <c r="G53" i="1"/>
  <c r="I59" i="1"/>
  <c r="F64" i="1"/>
  <c r="G70" i="1"/>
  <c r="E48" i="1"/>
  <c r="G54" i="1"/>
  <c r="G7" i="1"/>
  <c r="K8" i="1"/>
  <c r="K16" i="1"/>
  <c r="I25" i="1"/>
  <c r="G28" i="1"/>
  <c r="G65" i="1"/>
  <c r="J69" i="1"/>
  <c r="G56" i="1"/>
  <c r="J79" i="1"/>
  <c r="I27" i="1"/>
  <c r="G50" i="1"/>
  <c r="G58" i="1"/>
  <c r="F73" i="1"/>
  <c r="L16" i="1" l="1"/>
  <c r="M16" i="1" s="1"/>
  <c r="K57" i="1"/>
  <c r="K27" i="1"/>
  <c r="I68" i="1"/>
  <c r="L26" i="1"/>
  <c r="M26" i="1" s="1"/>
  <c r="K67" i="1"/>
  <c r="L15" i="1"/>
  <c r="M15" i="1" s="1"/>
  <c r="K56" i="1"/>
  <c r="K65" i="1"/>
  <c r="L24" i="1"/>
  <c r="M24" i="1" s="1"/>
  <c r="I7" i="1"/>
  <c r="G48" i="1"/>
  <c r="I73" i="1"/>
  <c r="K32" i="1"/>
  <c r="K58" i="1"/>
  <c r="L17" i="1"/>
  <c r="M17" i="1" s="1"/>
  <c r="L8" i="1"/>
  <c r="M8" i="1" s="1"/>
  <c r="K49" i="1"/>
  <c r="K71" i="1"/>
  <c r="L30" i="1"/>
  <c r="M30" i="1" s="1"/>
  <c r="K55" i="1"/>
  <c r="L14" i="1"/>
  <c r="M14" i="1" s="1"/>
  <c r="I80" i="1"/>
  <c r="I64" i="1"/>
  <c r="K23" i="1"/>
  <c r="I31" i="1"/>
  <c r="G72" i="1"/>
  <c r="I28" i="1"/>
  <c r="G69" i="1"/>
  <c r="K50" i="1"/>
  <c r="L9" i="1"/>
  <c r="M9" i="1" s="1"/>
  <c r="I66" i="1"/>
  <c r="K25" i="1"/>
  <c r="L29" i="1"/>
  <c r="M29" i="1" s="1"/>
  <c r="K70" i="1"/>
  <c r="L13" i="1"/>
  <c r="M13" i="1" s="1"/>
  <c r="K54" i="1"/>
  <c r="K52" i="1"/>
  <c r="L11" i="1"/>
  <c r="M11" i="1" s="1"/>
  <c r="L12" i="1"/>
  <c r="M12" i="1" s="1"/>
  <c r="K53" i="1"/>
  <c r="K73" i="1" l="1"/>
  <c r="L32" i="1"/>
  <c r="M32" i="1" s="1"/>
  <c r="K28" i="1"/>
  <c r="I81" i="1"/>
  <c r="I69" i="1"/>
  <c r="I48" i="1"/>
  <c r="K7" i="1"/>
  <c r="I79" i="1"/>
  <c r="L27" i="1"/>
  <c r="M27" i="1" s="1"/>
  <c r="K68" i="1"/>
  <c r="I72" i="1"/>
  <c r="K31" i="1"/>
  <c r="K72" i="1" s="1"/>
  <c r="L25" i="1"/>
  <c r="M25" i="1" s="1"/>
  <c r="K66" i="1"/>
  <c r="K64" i="1"/>
  <c r="L23" i="1"/>
  <c r="M23" i="1" s="1"/>
  <c r="K80" i="1"/>
  <c r="K81" i="1" l="1"/>
  <c r="K69" i="1"/>
  <c r="L28" i="1"/>
  <c r="M28" i="1" s="1"/>
  <c r="L7" i="1"/>
  <c r="M7" i="1" s="1"/>
  <c r="K79" i="1"/>
  <c r="K48" i="1"/>
</calcChain>
</file>

<file path=xl/sharedStrings.xml><?xml version="1.0" encoding="utf-8"?>
<sst xmlns="http://schemas.openxmlformats.org/spreadsheetml/2006/main" count="168" uniqueCount="133">
  <si>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</si>
  <si>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</si>
  <si>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</si>
  <si>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</si>
  <si>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</si>
  <si>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</si>
  <si>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</si>
  <si>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</si>
  <si>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</si>
  <si>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</si>
  <si>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</si>
  <si>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</si>
  <si>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</si>
  <si>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</si>
  <si>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</si>
  <si>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</si>
  <si>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</si>
  <si>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</si>
  <si>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</si>
  <si>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</si>
  <si>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</si>
  <si>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</si>
  <si>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</si>
  <si>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</si>
  <si>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</si>
  <si>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</si>
  <si>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</si>
  <si>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</si>
  <si>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</si>
  <si>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</si>
  <si>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</si>
  <si>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</si>
  <si>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</si>
  <si>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</si>
  <si>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</si>
  <si>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</si>
  <si>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</si>
  <si>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</si>
  <si>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</si>
  <si>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</si>
  <si>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</si>
  <si>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</si>
  <si>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</si>
  <si>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</si>
  <si>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</si>
  <si>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</si>
  <si>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</si>
  <si>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</si>
  <si>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</si>
  <si>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</si>
  <si>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</si>
  <si>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</si>
  <si>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</si>
  <si>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</si>
  <si>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</si>
  <si>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</si>
  <si>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</si>
  <si>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</si>
  <si>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</si>
  <si>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</si>
  <si>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</si>
  <si>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</si>
  <si>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</si>
  <si>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</si>
  <si>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</si>
  <si>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</si>
  <si>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</si>
  <si>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</si>
  <si>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</si>
  <si>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</si>
  <si>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</si>
  <si>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</si>
  <si>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</si>
  <si>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</si>
  <si>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</si>
  <si>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</si>
  <si>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</si>
  <si>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</si>
  <si>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</si>
  <si>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</si>
  <si>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</si>
  <si>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</si>
  <si>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</si>
  <si>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</si>
  <si>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</si>
  <si>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</si>
  <si>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</si>
  <si>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น.ส.อนุธิดา แสงใส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</si>
  <si>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</si>
  <si>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</si>
  <si>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</si>
  <si>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</si>
  <si>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</si>
  <si>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</si>
  <si>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</si>
  <si>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</si>
  <si>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</si>
  <si>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</si>
  <si>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</si>
  <si>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</si>
  <si>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</si>
  <si>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</si>
  <si>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ระดับชาติ</t>
  </si>
  <si>
    <t>สำนักงานกองทุนเพื่อความเสมอภาคทางการศึกษา (สำนักงาน กสศ.)</t>
  </si>
  <si>
    <t>ภาคเอกชน</t>
  </si>
  <si>
    <t>อาจารย์ ดร.ศิริเพ็ญ เยี่ยมจรรยา</t>
  </si>
  <si>
    <t>วิทยาลัยการจัดการอุตสาหกรรมบริการ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</si>
  <si>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</si>
  <si>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</si>
  <si>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</si>
  <si>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</si>
  <si>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</si>
  <si>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</si>
  <si>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</si>
  <si>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</si>
  <si>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ภาครัฐ</t>
  </si>
  <si>
    <t>ผู้ช่วยศาสตราจารย์ ดร.สุพัตรา ปราณี 25%</t>
  </si>
  <si>
    <t>วิทยาลัยนวัตกรรมและการจัดการ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</si>
  <si>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</si>
  <si>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</si>
  <si>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</si>
  <si>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วิทยาลัยโลจิสติกส์และซัพพลายเชน</t>
  </si>
  <si>
    <t>อาจารย์ ดร.พนิดา นิลอรุณ  25%</t>
  </si>
  <si>
    <t>คริปโทเคอร์เรนซีและเศรษฐกิจสร้างสรรค์: กรณีศึกษา เอ๊กซ์อาร์พี และ เอ็นเอฟที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</si>
  <si>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</si>
  <si>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</si>
  <si>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คณะศิลปกรรมศาสตร์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</si>
  <si>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</si>
  <si>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</si>
  <si>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</si>
  <si>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คณะเทคโนโลยีอุตสาหกรรม</t>
  </si>
  <si>
    <t>ผู้ช่วยศาสตราจารย์ ดร.ดวงกมล ฐิติเวส  25%</t>
  </si>
  <si>
    <t>คณะครุศาสตร์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</si>
</sst>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2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187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497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left" vertical="center"/>
      <protection locked="0"/>
    </xf>
    <xf numFmtId="188" fontId="9" fillId="6" borderId="10" xfId="1" applyNumberFormat="1" applyFont="1" applyFill="1" applyBorder="1" applyAlignment="1" applyProtection="1">
      <alignment horizontal="center" vertical="top" wrapText="1"/>
      <protection locked="0"/>
    </xf>
    <xf numFmtId="187" fontId="9" fillId="6" borderId="4" xfId="1" applyFont="1" applyFill="1" applyBorder="1" applyAlignment="1" applyProtection="1">
      <alignment horizontal="center" vertical="center" wrapText="1"/>
      <protection locked="0"/>
    </xf>
    <xf numFmtId="0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0" xfId="0" applyNumberFormat="1" applyFont="1" applyFill="1" applyBorder="1" applyAlignment="1" applyProtection="1">
      <alignment horizontal="center" vertical="top" wrapText="1"/>
      <protection hidden="1"/>
    </xf>
    <xf numFmtId="189" fontId="6" fillId="6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6" borderId="10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3" fontId="11" fillId="0" borderId="5" xfId="0" applyNumberFormat="1" applyFont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horizontal="center" vertical="top"/>
      <protection locked="0"/>
    </xf>
    <xf numFmtId="0" fontId="11" fillId="4" borderId="9" xfId="0" applyFont="1" applyFill="1" applyBorder="1" applyAlignment="1" applyProtection="1">
      <alignment horizontal="left" vertical="top" wrapText="1" indent="1"/>
      <protection locked="0"/>
    </xf>
    <xf numFmtId="188" fontId="11" fillId="4" borderId="9" xfId="1" applyNumberFormat="1" applyFont="1" applyFill="1" applyBorder="1" applyAlignment="1" applyProtection="1">
      <alignment horizontal="center" vertical="top" wrapText="1"/>
      <protection locked="0"/>
    </xf>
    <xf numFmtId="187" fontId="9" fillId="0" borderId="9" xfId="1" applyFont="1" applyFill="1" applyBorder="1" applyAlignment="1" applyProtection="1">
      <alignment horizontal="center" vertical="top" wrapText="1"/>
      <protection locked="0"/>
    </xf>
    <xf numFmtId="187" fontId="9" fillId="4" borderId="9" xfId="3" applyFont="1" applyFill="1" applyBorder="1" applyAlignment="1" applyProtection="1">
      <alignment horizontal="center" vertical="top" wrapText="1"/>
      <protection locked="0"/>
    </xf>
    <xf numFmtId="187" fontId="9" fillId="0" borderId="11" xfId="1" applyFont="1" applyFill="1" applyBorder="1" applyAlignment="1" applyProtection="1">
      <alignment horizontal="center" vertical="center" wrapText="1"/>
      <protection locked="0"/>
    </xf>
    <xf numFmtId="187" fontId="9" fillId="4" borderId="9" xfId="1" applyFont="1" applyFill="1" applyBorder="1" applyAlignment="1" applyProtection="1">
      <alignment horizontal="center" vertical="top" wrapText="1"/>
      <protection locked="0"/>
    </xf>
    <xf numFmtId="0" fontId="9" fillId="4" borderId="9" xfId="0" applyNumberFormat="1" applyFont="1" applyFill="1" applyBorder="1" applyAlignment="1" applyProtection="1">
      <alignment horizontal="center" vertical="top" wrapText="1"/>
      <protection locked="0"/>
    </xf>
    <xf numFmtId="4" fontId="4" fillId="4" borderId="9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2" fillId="4" borderId="9" xfId="0" applyFont="1" applyFill="1" applyBorder="1" applyAlignment="1" applyProtection="1">
      <alignment horizontal="center" vertical="top" wrapText="1"/>
      <protection hidden="1"/>
    </xf>
    <xf numFmtId="0" fontId="9" fillId="7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left" vertical="top" wrapText="1" indent="1"/>
      <protection locked="0"/>
    </xf>
    <xf numFmtId="187" fontId="9" fillId="4" borderId="11" xfId="1" applyFont="1" applyFill="1" applyBorder="1" applyAlignment="1" applyProtection="1">
      <alignment horizontal="center" vertical="center" wrapText="1"/>
      <protection locked="0"/>
    </xf>
    <xf numFmtId="3" fontId="11" fillId="0" borderId="9" xfId="0" applyNumberFormat="1" applyFont="1" applyBorder="1" applyAlignment="1" applyProtection="1">
      <alignment horizontal="center" vertical="top" wrapText="1"/>
    </xf>
    <xf numFmtId="0" fontId="4" fillId="8" borderId="9" xfId="0" applyFont="1" applyFill="1" applyBorder="1" applyAlignment="1" applyProtection="1">
      <alignment horizontal="left" vertical="top"/>
      <protection locked="0"/>
    </xf>
    <xf numFmtId="187" fontId="9" fillId="0" borderId="12" xfId="1" applyFont="1" applyFill="1" applyBorder="1" applyAlignment="1" applyProtection="1">
      <alignment horizontal="center" vertical="top" wrapText="1"/>
      <protection locked="0"/>
    </xf>
    <xf numFmtId="187" fontId="9" fillId="4" borderId="12" xfId="3" applyFont="1" applyFill="1" applyBorder="1" applyAlignment="1" applyProtection="1">
      <alignment horizontal="center" vertical="top" wrapText="1"/>
      <protection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locked="0"/>
    </xf>
    <xf numFmtId="188" fontId="11" fillId="4" borderId="13" xfId="1" applyNumberFormat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0" fontId="14" fillId="4" borderId="9" xfId="0" applyFont="1" applyFill="1" applyBorder="1" applyAlignment="1" applyProtection="1">
      <alignment horizontal="left" vertical="top" wrapText="1" indent="1"/>
      <protection locked="0"/>
    </xf>
    <xf numFmtId="188" fontId="9" fillId="9" borderId="13" xfId="1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  <protection locked="0"/>
    </xf>
    <xf numFmtId="187" fontId="6" fillId="9" borderId="9" xfId="1" applyFont="1" applyFill="1" applyBorder="1" applyAlignment="1" applyProtection="1">
      <alignment horizontal="center" vertical="top" wrapText="1"/>
      <protection hidden="1"/>
    </xf>
    <xf numFmtId="189" fontId="6" fillId="9" borderId="9" xfId="0" applyNumberFormat="1" applyFont="1" applyFill="1" applyBorder="1" applyAlignment="1" applyProtection="1">
      <alignment horizontal="center" vertical="top" wrapText="1"/>
      <protection hidden="1"/>
    </xf>
    <xf numFmtId="0" fontId="12" fillId="9" borderId="9" xfId="0" applyFont="1" applyFill="1" applyBorder="1" applyAlignment="1" applyProtection="1">
      <alignment horizontal="center" vertical="top" wrapText="1"/>
      <protection hidden="1"/>
    </xf>
    <xf numFmtId="187" fontId="9" fillId="4" borderId="1" xfId="1" applyFont="1" applyFill="1" applyBorder="1" applyAlignment="1" applyProtection="1">
      <alignment horizontal="center" vertical="top" wrapText="1"/>
      <protection locked="0"/>
    </xf>
    <xf numFmtId="0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9" borderId="9" xfId="0" applyFont="1" applyFill="1" applyBorder="1" applyProtection="1">
      <protection locked="0"/>
    </xf>
    <xf numFmtId="187" fontId="9" fillId="4" borderId="9" xfId="1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6" fillId="6" borderId="11" xfId="2" applyFont="1" applyFill="1" applyBorder="1" applyAlignment="1" applyProtection="1">
      <alignment horizontal="left" vertical="center" wrapText="1"/>
      <protection locked="0"/>
    </xf>
    <xf numFmtId="0" fontId="16" fillId="6" borderId="7" xfId="2" applyFont="1" applyFill="1" applyBorder="1" applyAlignment="1" applyProtection="1">
      <alignment horizontal="left" vertical="center" wrapText="1"/>
      <protection locked="0"/>
    </xf>
    <xf numFmtId="0" fontId="16" fillId="6" borderId="14" xfId="2" applyFont="1" applyFill="1" applyBorder="1" applyAlignment="1" applyProtection="1">
      <alignment horizontal="left" vertical="center" wrapText="1"/>
      <protection locked="0"/>
    </xf>
    <xf numFmtId="188" fontId="9" fillId="6" borderId="9" xfId="1" applyNumberFormat="1" applyFont="1" applyFill="1" applyBorder="1" applyAlignment="1" applyProtection="1">
      <alignment horizontal="center" vertical="top" wrapText="1"/>
      <protection locked="0"/>
    </xf>
    <xf numFmtId="187" fontId="9" fillId="6" borderId="11" xfId="1" applyFont="1" applyFill="1" applyBorder="1" applyAlignment="1" applyProtection="1">
      <alignment horizontal="center" vertical="center" wrapText="1"/>
      <protection locked="0"/>
    </xf>
    <xf numFmtId="0" fontId="9" fillId="6" borderId="11" xfId="0" applyNumberFormat="1" applyFont="1" applyFill="1" applyBorder="1" applyAlignment="1" applyProtection="1">
      <alignment horizontal="center" vertical="center" wrapText="1"/>
      <protection locked="0"/>
    </xf>
    <xf numFmtId="189" fontId="6" fillId="6" borderId="9" xfId="0" applyNumberFormat="1" applyFont="1" applyFill="1" applyBorder="1" applyAlignment="1" applyProtection="1">
      <alignment horizontal="center" vertical="top" wrapText="1"/>
      <protection hidden="1"/>
    </xf>
    <xf numFmtId="0" fontId="10" fillId="6" borderId="9" xfId="0" applyFont="1" applyFill="1" applyBorder="1" applyAlignment="1" applyProtection="1">
      <alignment horizontal="center" vertical="top" wrapText="1"/>
      <protection hidden="1"/>
    </xf>
    <xf numFmtId="187" fontId="9" fillId="4" borderId="12" xfId="1" applyFont="1" applyFill="1" applyBorder="1" applyAlignment="1" applyProtection="1">
      <alignment horizontal="center" vertical="top" wrapText="1"/>
      <protection locked="0"/>
    </xf>
    <xf numFmtId="187" fontId="9" fillId="0" borderId="12" xfId="1" applyFont="1" applyFill="1" applyBorder="1" applyAlignment="1" applyProtection="1">
      <alignment horizontal="right" vertical="top" wrapText="1"/>
      <protection locked="0"/>
    </xf>
    <xf numFmtId="0" fontId="9" fillId="4" borderId="12" xfId="0" applyNumberFormat="1" applyFont="1" applyFill="1" applyBorder="1" applyAlignment="1" applyProtection="1">
      <alignment horizontal="center" vertical="top" wrapText="1"/>
      <protection locked="0"/>
    </xf>
    <xf numFmtId="187" fontId="16" fillId="0" borderId="9" xfId="1" applyFont="1" applyFill="1" applyBorder="1" applyAlignment="1" applyProtection="1">
      <alignment horizontal="center" vertical="top" wrapText="1"/>
      <protection locked="0"/>
    </xf>
    <xf numFmtId="0" fontId="13" fillId="4" borderId="9" xfId="0" applyFont="1" applyFill="1" applyBorder="1" applyAlignment="1" applyProtection="1">
      <alignment horizontal="left" vertical="top" wrapText="1"/>
      <protection locked="0"/>
    </xf>
    <xf numFmtId="187" fontId="9" fillId="0" borderId="11" xfId="1" applyFont="1" applyFill="1" applyBorder="1" applyAlignment="1" applyProtection="1">
      <alignment horizontal="center" vertical="top" wrapText="1"/>
      <protection locked="0"/>
    </xf>
    <xf numFmtId="187" fontId="9" fillId="4" borderId="11" xfId="1" applyFont="1" applyFill="1" applyBorder="1" applyAlignment="1" applyProtection="1">
      <alignment horizontal="center" vertical="top" wrapText="1"/>
      <protection locked="0"/>
    </xf>
    <xf numFmtId="0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7" fontId="9" fillId="6" borderId="11" xfId="1" applyFont="1" applyFill="1" applyBorder="1" applyAlignment="1" applyProtection="1">
      <alignment horizontal="center" vertical="top" wrapText="1"/>
      <protection locked="0"/>
    </xf>
    <xf numFmtId="0" fontId="9" fillId="10" borderId="11" xfId="0" applyFont="1" applyFill="1" applyBorder="1" applyAlignment="1" applyProtection="1">
      <alignment horizontal="center"/>
      <protection locked="0"/>
    </xf>
    <xf numFmtId="0" fontId="9" fillId="10" borderId="7" xfId="0" applyFont="1" applyFill="1" applyBorder="1" applyAlignment="1" applyProtection="1">
      <alignment horizontal="center"/>
      <protection locked="0"/>
    </xf>
    <xf numFmtId="0" fontId="9" fillId="10" borderId="14" xfId="0" applyFont="1" applyFill="1" applyBorder="1" applyAlignment="1" applyProtection="1">
      <alignment horizontal="center"/>
      <protection locked="0"/>
    </xf>
    <xf numFmtId="2" fontId="9" fillId="10" borderId="9" xfId="0" applyNumberFormat="1" applyFont="1" applyFill="1" applyBorder="1" applyAlignment="1" applyProtection="1">
      <alignment horizontal="center" vertical="top" wrapText="1"/>
      <protection locked="0"/>
    </xf>
    <xf numFmtId="187" fontId="9" fillId="10" borderId="13" xfId="1" applyFont="1" applyFill="1" applyBorder="1" applyAlignment="1" applyProtection="1">
      <alignment horizontal="center"/>
      <protection locked="0"/>
    </xf>
    <xf numFmtId="187" fontId="9" fillId="10" borderId="11" xfId="1" applyFont="1" applyFill="1" applyBorder="1" applyAlignment="1" applyProtection="1">
      <alignment horizontal="center" vertical="center" wrapText="1"/>
      <protection locked="0"/>
    </xf>
    <xf numFmtId="0" fontId="9" fillId="10" borderId="13" xfId="0" applyNumberFormat="1" applyFont="1" applyFill="1" applyBorder="1" applyAlignment="1" applyProtection="1">
      <alignment horizontal="center"/>
      <protection locked="0"/>
    </xf>
    <xf numFmtId="4" fontId="6" fillId="10" borderId="9" xfId="0" applyNumberFormat="1" applyFont="1" applyFill="1" applyBorder="1" applyAlignment="1" applyProtection="1">
      <alignment horizontal="center" vertical="top" wrapText="1"/>
      <protection hidden="1"/>
    </xf>
    <xf numFmtId="189" fontId="6" fillId="10" borderId="9" xfId="0" applyNumberFormat="1" applyFont="1" applyFill="1" applyBorder="1" applyAlignment="1" applyProtection="1">
      <alignment horizontal="center" vertical="top" wrapText="1"/>
      <protection hidden="1"/>
    </xf>
    <xf numFmtId="0" fontId="10" fillId="10" borderId="9" xfId="0" applyFont="1" applyFill="1" applyBorder="1" applyAlignment="1" applyProtection="1">
      <alignment horizontal="center" vertical="top" wrapText="1"/>
      <protection hidden="1"/>
    </xf>
    <xf numFmtId="0" fontId="17" fillId="8" borderId="9" xfId="0" applyFont="1" applyFill="1" applyBorder="1" applyAlignment="1" applyProtection="1">
      <alignment horizontal="left" vertical="top" wrapText="1" indent="1"/>
      <protection locked="0"/>
    </xf>
    <xf numFmtId="2" fontId="9" fillId="8" borderId="9" xfId="0" applyNumberFormat="1" applyFont="1" applyFill="1" applyBorder="1" applyAlignment="1" applyProtection="1">
      <alignment horizontal="center" vertical="top" wrapText="1"/>
      <protection locked="0"/>
    </xf>
    <xf numFmtId="187" fontId="17" fillId="8" borderId="9" xfId="1" applyFont="1" applyFill="1" applyBorder="1" applyAlignment="1" applyProtection="1">
      <alignment horizontal="center" vertical="top" wrapText="1"/>
      <protection locked="0"/>
    </xf>
    <xf numFmtId="187" fontId="17" fillId="11" borderId="9" xfId="1" applyFont="1" applyFill="1" applyBorder="1" applyAlignment="1" applyProtection="1">
      <alignment horizontal="center" vertical="center" wrapText="1"/>
      <protection locked="0"/>
    </xf>
    <xf numFmtId="187" fontId="17" fillId="11" borderId="11" xfId="1" applyFont="1" applyFill="1" applyBorder="1" applyAlignment="1" applyProtection="1">
      <alignment horizontal="center" vertical="center" wrapText="1"/>
      <protection locked="0"/>
    </xf>
    <xf numFmtId="0" fontId="17" fillId="8" borderId="9" xfId="0" applyNumberFormat="1" applyFont="1" applyFill="1" applyBorder="1" applyAlignment="1" applyProtection="1">
      <alignment horizontal="center" vertical="top" wrapText="1"/>
      <protection locked="0"/>
    </xf>
    <xf numFmtId="4" fontId="18" fillId="12" borderId="9" xfId="0" applyNumberFormat="1" applyFont="1" applyFill="1" applyBorder="1" applyAlignment="1" applyProtection="1">
      <alignment horizontal="center" vertical="top" wrapText="1"/>
      <protection hidden="1"/>
    </xf>
    <xf numFmtId="189" fontId="19" fillId="12" borderId="9" xfId="0" applyNumberFormat="1" applyFont="1" applyFill="1" applyBorder="1" applyAlignment="1" applyProtection="1">
      <alignment horizontal="center" vertical="top" wrapText="1"/>
      <protection hidden="1"/>
    </xf>
    <xf numFmtId="0" fontId="20" fillId="12" borderId="9" xfId="0" applyFont="1" applyFill="1" applyBorder="1" applyAlignment="1" applyProtection="1">
      <alignment horizontal="center" vertical="top" wrapText="1"/>
      <protection hidden="1"/>
    </xf>
    <xf numFmtId="0" fontId="21" fillId="13" borderId="9" xfId="0" applyFont="1" applyFill="1" applyBorder="1" applyAlignment="1" applyProtection="1">
      <alignment horizontal="center" vertical="center"/>
      <protection locked="0"/>
    </xf>
    <xf numFmtId="0" fontId="22" fillId="14" borderId="9" xfId="0" applyFont="1" applyFill="1" applyBorder="1" applyAlignment="1" applyProtection="1">
      <alignment horizontal="left" vertical="top" wrapText="1"/>
      <protection locked="0"/>
    </xf>
    <xf numFmtId="0" fontId="21" fillId="13" borderId="9" xfId="0" applyFont="1" applyFill="1" applyBorder="1" applyAlignment="1" applyProtection="1">
      <alignment horizontal="center" vertical="center" wrapText="1"/>
      <protection locked="0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1" fillId="4" borderId="1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8" fillId="4" borderId="0" xfId="0" applyFont="1" applyFill="1" applyAlignment="1">
      <alignment horizontal="center" vertical="center"/>
    </xf>
    <xf numFmtId="0" fontId="8" fillId="3" borderId="13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 wrapText="1" shrinkToFit="1"/>
    </xf>
    <xf numFmtId="0" fontId="8" fillId="3" borderId="3" xfId="2" applyFont="1" applyFill="1" applyBorder="1" applyAlignment="1">
      <alignment horizontal="center" vertical="center" wrapText="1" shrinkToFit="1"/>
    </xf>
    <xf numFmtId="0" fontId="24" fillId="3" borderId="13" xfId="2" applyFont="1" applyFill="1" applyBorder="1" applyAlignment="1">
      <alignment horizontal="center" vertical="center" wrapText="1" shrinkToFit="1"/>
    </xf>
    <xf numFmtId="0" fontId="8" fillId="3" borderId="11" xfId="2" applyFont="1" applyFill="1" applyBorder="1" applyAlignment="1">
      <alignment horizontal="center" vertical="center" wrapText="1" shrinkToFit="1"/>
    </xf>
    <xf numFmtId="0" fontId="8" fillId="3" borderId="7" xfId="2" applyFont="1" applyFill="1" applyBorder="1" applyAlignment="1">
      <alignment horizontal="center" vertical="center" wrapText="1" shrinkToFit="1"/>
    </xf>
    <xf numFmtId="0" fontId="8" fillId="3" borderId="14" xfId="2" applyFont="1" applyFill="1" applyBorder="1" applyAlignment="1">
      <alignment horizontal="center" vertical="center" wrapText="1" shrinkToFi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 shrinkToFit="1"/>
    </xf>
    <xf numFmtId="43" fontId="8" fillId="3" borderId="13" xfId="4" applyFont="1" applyFill="1" applyBorder="1" applyAlignment="1">
      <alignment horizontal="center" vertical="center" wrapText="1" shrinkToFit="1"/>
    </xf>
    <xf numFmtId="3" fontId="8" fillId="3" borderId="13" xfId="2" applyNumberFormat="1" applyFont="1" applyFill="1" applyBorder="1" applyAlignment="1">
      <alignment horizontal="center" vertical="center" wrapText="1" shrinkToFit="1"/>
    </xf>
    <xf numFmtId="49" fontId="8" fillId="3" borderId="13" xfId="2" applyNumberFormat="1" applyFont="1" applyFill="1" applyBorder="1" applyAlignment="1">
      <alignment horizontal="center" vertical="center" shrinkToFit="1"/>
    </xf>
    <xf numFmtId="0" fontId="8" fillId="3" borderId="16" xfId="2" applyFont="1" applyFill="1" applyBorder="1" applyAlignment="1">
      <alignment horizontal="center" vertical="center" shrinkToFit="1"/>
    </xf>
    <xf numFmtId="0" fontId="8" fillId="3" borderId="15" xfId="2" applyFont="1" applyFill="1" applyBorder="1" applyAlignment="1">
      <alignment horizontal="center" vertical="center" wrapText="1" shrinkToFit="1"/>
    </xf>
    <xf numFmtId="0" fontId="8" fillId="3" borderId="8" xfId="2" applyFont="1" applyFill="1" applyBorder="1" applyAlignment="1">
      <alignment horizontal="center" vertical="center" wrapText="1" shrinkToFit="1"/>
    </xf>
    <xf numFmtId="0" fontId="24" fillId="3" borderId="16" xfId="2" applyFont="1" applyFill="1" applyBorder="1" applyAlignment="1">
      <alignment horizontal="center" vertical="center" wrapText="1" shrinkToFit="1"/>
    </xf>
    <xf numFmtId="0" fontId="24" fillId="3" borderId="1" xfId="2" applyFont="1" applyFill="1" applyBorder="1" applyAlignment="1">
      <alignment horizontal="center" vertical="center" wrapText="1" shrinkToFit="1"/>
    </xf>
    <xf numFmtId="0" fontId="8" fillId="3" borderId="13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 shrinkToFit="1"/>
    </xf>
    <xf numFmtId="43" fontId="8" fillId="3" borderId="16" xfId="4" applyFont="1" applyFill="1" applyBorder="1" applyAlignment="1">
      <alignment horizontal="center" vertical="center" wrapText="1" shrinkToFit="1"/>
    </xf>
    <xf numFmtId="3" fontId="8" fillId="3" borderId="16" xfId="2" applyNumberFormat="1" applyFont="1" applyFill="1" applyBorder="1" applyAlignment="1">
      <alignment horizontal="center" vertical="center" wrapText="1" shrinkToFit="1"/>
    </xf>
    <xf numFmtId="49" fontId="8" fillId="3" borderId="16" xfId="2" applyNumberFormat="1" applyFont="1" applyFill="1" applyBorder="1" applyAlignment="1">
      <alignment horizontal="center" vertical="center" shrinkToFit="1"/>
    </xf>
    <xf numFmtId="0" fontId="26" fillId="0" borderId="16" xfId="2" applyFont="1" applyBorder="1" applyAlignment="1">
      <alignment horizontal="center" vertical="top" shrinkToFit="1"/>
    </xf>
    <xf numFmtId="0" fontId="4" fillId="4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vertical="top"/>
    </xf>
    <xf numFmtId="0" fontId="4" fillId="4" borderId="13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/>
    </xf>
    <xf numFmtId="0" fontId="4" fillId="4" borderId="13" xfId="0" applyFont="1" applyFill="1" applyBorder="1" applyAlignment="1">
      <alignment vertical="top" wrapText="1"/>
    </xf>
    <xf numFmtId="4" fontId="4" fillId="0" borderId="0" xfId="0" applyNumberFormat="1" applyFont="1" applyAlignment="1">
      <alignment horizontal="left" vertical="top"/>
    </xf>
    <xf numFmtId="0" fontId="4" fillId="4" borderId="15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vertical="top"/>
    </xf>
    <xf numFmtId="0" fontId="4" fillId="4" borderId="16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vertical="top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right" vertical="top"/>
    </xf>
    <xf numFmtId="0" fontId="4" fillId="4" borderId="16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/>
    </xf>
    <xf numFmtId="0" fontId="26" fillId="0" borderId="23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4" fontId="4" fillId="0" borderId="24" xfId="0" applyNumberFormat="1" applyFont="1" applyBorder="1" applyAlignment="1">
      <alignment horizontal="righ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right" vertical="top"/>
    </xf>
    <xf numFmtId="0" fontId="4" fillId="4" borderId="10" xfId="0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0" borderId="28" xfId="0" applyFont="1" applyBorder="1" applyAlignment="1">
      <alignment vertical="top" wrapText="1"/>
    </xf>
    <xf numFmtId="4" fontId="4" fillId="0" borderId="29" xfId="0" applyNumberFormat="1" applyFont="1" applyBorder="1" applyAlignment="1">
      <alignment horizontal="right" vertical="top"/>
    </xf>
    <xf numFmtId="0" fontId="4" fillId="4" borderId="16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vertical="top"/>
    </xf>
    <xf numFmtId="0" fontId="26" fillId="0" borderId="21" xfId="0" applyFont="1" applyBorder="1" applyAlignment="1">
      <alignment vertical="top" wrapText="1"/>
    </xf>
    <xf numFmtId="0" fontId="26" fillId="0" borderId="21" xfId="0" applyFont="1" applyBorder="1" applyAlignment="1">
      <alignment horizontal="left" vertical="top" wrapText="1"/>
    </xf>
    <xf numFmtId="0" fontId="4" fillId="0" borderId="30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/>
    </xf>
    <xf numFmtId="0" fontId="27" fillId="0" borderId="13" xfId="0" applyFont="1" applyBorder="1" applyAlignment="1">
      <alignment vertical="top"/>
    </xf>
    <xf numFmtId="0" fontId="27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/>
    </xf>
    <xf numFmtId="0" fontId="27" fillId="0" borderId="24" xfId="0" applyFont="1" applyBorder="1" applyAlignment="1">
      <alignment vertical="top"/>
    </xf>
    <xf numFmtId="0" fontId="27" fillId="0" borderId="2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7" fillId="0" borderId="21" xfId="0" applyFont="1" applyBorder="1" applyAlignment="1">
      <alignment vertical="top"/>
    </xf>
    <xf numFmtId="0" fontId="27" fillId="0" borderId="2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/>
    </xf>
    <xf numFmtId="0" fontId="27" fillId="0" borderId="10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7" fillId="0" borderId="29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4" fontId="4" fillId="0" borderId="31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" vertical="top"/>
    </xf>
    <xf numFmtId="0" fontId="26" fillId="0" borderId="9" xfId="0" applyFont="1" applyBorder="1" applyAlignment="1">
      <alignment horizontal="left" vertical="top" wrapText="1"/>
    </xf>
    <xf numFmtId="0" fontId="27" fillId="0" borderId="9" xfId="0" applyFont="1" applyBorder="1" applyAlignment="1">
      <alignment vertical="top"/>
    </xf>
    <xf numFmtId="0" fontId="27" fillId="0" borderId="9" xfId="0" applyFont="1" applyBorder="1" applyAlignment="1">
      <alignment vertical="top" wrapText="1"/>
    </xf>
    <xf numFmtId="4" fontId="4" fillId="0" borderId="9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87" fontId="4" fillId="0" borderId="0" xfId="0" applyNumberFormat="1" applyFont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top" wrapText="1"/>
    </xf>
    <xf numFmtId="4" fontId="4" fillId="0" borderId="1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 wrapText="1"/>
    </xf>
    <xf numFmtId="4" fontId="4" fillId="0" borderId="35" xfId="0" applyNumberFormat="1" applyFont="1" applyBorder="1" applyAlignment="1">
      <alignment horizontal="right" vertical="top"/>
    </xf>
    <xf numFmtId="0" fontId="4" fillId="0" borderId="36" xfId="0" applyFont="1" applyBorder="1" applyAlignment="1">
      <alignment vertical="top" wrapText="1"/>
    </xf>
    <xf numFmtId="4" fontId="4" fillId="0" borderId="37" xfId="0" applyNumberFormat="1" applyFont="1" applyBorder="1" applyAlignment="1">
      <alignment horizontal="right" vertical="top"/>
    </xf>
    <xf numFmtId="0" fontId="4" fillId="0" borderId="3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9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3" fontId="4" fillId="0" borderId="0" xfId="0" applyNumberFormat="1" applyFont="1" applyAlignment="1">
      <alignment horizontal="left" vertical="top"/>
    </xf>
    <xf numFmtId="0" fontId="27" fillId="0" borderId="16" xfId="0" applyFont="1" applyBorder="1" applyAlignment="1">
      <alignment vertical="top"/>
    </xf>
    <xf numFmtId="0" fontId="26" fillId="0" borderId="9" xfId="0" applyFont="1" applyBorder="1" applyAlignment="1">
      <alignment vertical="top"/>
    </xf>
    <xf numFmtId="0" fontId="27" fillId="0" borderId="14" xfId="0" applyFont="1" applyBorder="1" applyAlignment="1">
      <alignment vertical="top" wrapText="1"/>
    </xf>
    <xf numFmtId="0" fontId="27" fillId="0" borderId="40" xfId="0" applyFont="1" applyBorder="1" applyAlignment="1">
      <alignment vertical="top" wrapText="1"/>
    </xf>
    <xf numFmtId="0" fontId="4" fillId="4" borderId="9" xfId="0" applyFont="1" applyFill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4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4" borderId="9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4" fillId="0" borderId="43" xfId="0" applyFont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/>
    </xf>
    <xf numFmtId="187" fontId="4" fillId="0" borderId="9" xfId="1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187" fontId="4" fillId="0" borderId="13" xfId="1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187" fontId="4" fillId="0" borderId="21" xfId="1" applyFont="1" applyBorder="1" applyAlignment="1">
      <alignment horizontal="left" vertical="top"/>
    </xf>
    <xf numFmtId="187" fontId="4" fillId="0" borderId="16" xfId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187" fontId="4" fillId="0" borderId="27" xfId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87" fontId="4" fillId="0" borderId="29" xfId="1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187" fontId="4" fillId="0" borderId="24" xfId="1" applyFont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4" fillId="0" borderId="46" xfId="0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/>
    </xf>
    <xf numFmtId="0" fontId="26" fillId="4" borderId="9" xfId="0" applyFont="1" applyFill="1" applyBorder="1" applyAlignment="1">
      <alignment horizontal="center" vertical="top"/>
    </xf>
    <xf numFmtId="0" fontId="26" fillId="4" borderId="9" xfId="0" applyFont="1" applyFill="1" applyBorder="1" applyAlignment="1">
      <alignment horizontal="left" vertical="top" wrapText="1"/>
    </xf>
    <xf numFmtId="0" fontId="26" fillId="4" borderId="9" xfId="0" applyFont="1" applyFill="1" applyBorder="1" applyAlignment="1">
      <alignment vertical="top"/>
    </xf>
    <xf numFmtId="0" fontId="26" fillId="4" borderId="9" xfId="0" applyFont="1" applyFill="1" applyBorder="1" applyAlignment="1">
      <alignment vertical="top" wrapText="1"/>
    </xf>
    <xf numFmtId="4" fontId="26" fillId="4" borderId="9" xfId="0" applyNumberFormat="1" applyFont="1" applyFill="1" applyBorder="1" applyAlignment="1">
      <alignment horizontal="right" vertical="top"/>
    </xf>
    <xf numFmtId="0" fontId="26" fillId="4" borderId="14" xfId="0" applyFont="1" applyFill="1" applyBorder="1" applyAlignment="1">
      <alignment horizontal="left" vertical="top"/>
    </xf>
    <xf numFmtId="0" fontId="26" fillId="4" borderId="9" xfId="0" applyFont="1" applyFill="1" applyBorder="1" applyAlignment="1">
      <alignment horizontal="left" vertical="top" wrapText="1"/>
    </xf>
    <xf numFmtId="0" fontId="26" fillId="4" borderId="16" xfId="0" applyFont="1" applyFill="1" applyBorder="1" applyAlignment="1">
      <alignment horizontal="center" vertical="top"/>
    </xf>
    <xf numFmtId="0" fontId="26" fillId="4" borderId="15" xfId="0" applyFont="1" applyFill="1" applyBorder="1" applyAlignment="1">
      <alignment horizontal="left" vertical="top" wrapText="1"/>
    </xf>
    <xf numFmtId="0" fontId="26" fillId="4" borderId="8" xfId="0" applyFont="1" applyFill="1" applyBorder="1" applyAlignment="1">
      <alignment horizontal="left" vertical="top" wrapText="1"/>
    </xf>
    <xf numFmtId="0" fontId="26" fillId="4" borderId="16" xfId="0" applyFont="1" applyFill="1" applyBorder="1" applyAlignment="1">
      <alignment vertical="top" wrapText="1"/>
    </xf>
    <xf numFmtId="4" fontId="26" fillId="4" borderId="16" xfId="0" applyNumberFormat="1" applyFont="1" applyFill="1" applyBorder="1" applyAlignment="1">
      <alignment horizontal="right" vertical="top"/>
    </xf>
    <xf numFmtId="0" fontId="26" fillId="4" borderId="8" xfId="0" applyFont="1" applyFill="1" applyBorder="1" applyAlignment="1">
      <alignment horizontal="left" vertical="top"/>
    </xf>
    <xf numFmtId="0" fontId="26" fillId="4" borderId="16" xfId="0" applyFont="1" applyFill="1" applyBorder="1" applyAlignment="1">
      <alignment horizontal="left" vertical="top" wrapText="1"/>
    </xf>
    <xf numFmtId="0" fontId="26" fillId="4" borderId="24" xfId="0" applyFont="1" applyFill="1" applyBorder="1" applyAlignment="1">
      <alignment vertical="top" wrapText="1"/>
    </xf>
    <xf numFmtId="0" fontId="26" fillId="4" borderId="21" xfId="0" applyFont="1" applyFill="1" applyBorder="1" applyAlignment="1">
      <alignment vertical="top" wrapText="1"/>
    </xf>
    <xf numFmtId="4" fontId="26" fillId="4" borderId="24" xfId="0" applyNumberFormat="1" applyFont="1" applyFill="1" applyBorder="1" applyAlignment="1">
      <alignment horizontal="right" vertical="top"/>
    </xf>
    <xf numFmtId="4" fontId="26" fillId="4" borderId="21" xfId="0" applyNumberFormat="1" applyFont="1" applyFill="1" applyBorder="1" applyAlignment="1">
      <alignment horizontal="right" vertical="top"/>
    </xf>
    <xf numFmtId="0" fontId="26" fillId="4" borderId="10" xfId="0" applyFont="1" applyFill="1" applyBorder="1" applyAlignment="1">
      <alignment horizontal="center" vertical="top"/>
    </xf>
    <xf numFmtId="0" fontId="26" fillId="4" borderId="4" xfId="0" applyFont="1" applyFill="1" applyBorder="1" applyAlignment="1">
      <alignment horizontal="left" vertical="top" wrapText="1"/>
    </xf>
    <xf numFmtId="0" fontId="26" fillId="4" borderId="6" xfId="0" applyFont="1" applyFill="1" applyBorder="1" applyAlignment="1">
      <alignment horizontal="left" vertical="top" wrapText="1"/>
    </xf>
    <xf numFmtId="0" fontId="26" fillId="4" borderId="47" xfId="0" applyFont="1" applyFill="1" applyBorder="1" applyAlignment="1">
      <alignment vertical="top" wrapText="1"/>
    </xf>
    <xf numFmtId="4" fontId="26" fillId="4" borderId="10" xfId="0" applyNumberFormat="1" applyFont="1" applyFill="1" applyBorder="1" applyAlignment="1">
      <alignment horizontal="right" vertical="top"/>
    </xf>
    <xf numFmtId="0" fontId="26" fillId="4" borderId="6" xfId="0" applyFont="1" applyFill="1" applyBorder="1" applyAlignment="1">
      <alignment horizontal="left" vertical="top"/>
    </xf>
    <xf numFmtId="0" fontId="26" fillId="4" borderId="10" xfId="0" applyFont="1" applyFill="1" applyBorder="1" applyAlignment="1">
      <alignment horizontal="left" vertical="top" wrapText="1"/>
    </xf>
    <xf numFmtId="0" fontId="26" fillId="4" borderId="13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left" vertical="top" wrapText="1"/>
    </xf>
    <xf numFmtId="0" fontId="26" fillId="4" borderId="3" xfId="0" applyFont="1" applyFill="1" applyBorder="1" applyAlignment="1">
      <alignment horizontal="left" vertical="top" wrapText="1"/>
    </xf>
    <xf numFmtId="0" fontId="26" fillId="4" borderId="48" xfId="0" applyFont="1" applyFill="1" applyBorder="1" applyAlignment="1">
      <alignment vertical="top" wrapText="1"/>
    </xf>
    <xf numFmtId="4" fontId="26" fillId="4" borderId="13" xfId="0" applyNumberFormat="1" applyFont="1" applyFill="1" applyBorder="1" applyAlignment="1">
      <alignment horizontal="right" vertical="top"/>
    </xf>
    <xf numFmtId="0" fontId="26" fillId="4" borderId="3" xfId="0" applyFont="1" applyFill="1" applyBorder="1" applyAlignment="1">
      <alignment horizontal="left" vertical="top"/>
    </xf>
    <xf numFmtId="0" fontId="26" fillId="4" borderId="13" xfId="0" applyFont="1" applyFill="1" applyBorder="1" applyAlignment="1">
      <alignment horizontal="left" vertical="top" wrapText="1"/>
    </xf>
    <xf numFmtId="0" fontId="26" fillId="4" borderId="42" xfId="0" applyFont="1" applyFill="1" applyBorder="1" applyAlignment="1">
      <alignment vertical="top" wrapText="1"/>
    </xf>
    <xf numFmtId="0" fontId="26" fillId="4" borderId="44" xfId="0" applyFont="1" applyFill="1" applyBorder="1" applyAlignment="1">
      <alignment vertical="top" wrapText="1"/>
    </xf>
    <xf numFmtId="4" fontId="26" fillId="4" borderId="27" xfId="0" applyNumberFormat="1" applyFont="1" applyFill="1" applyBorder="1" applyAlignment="1">
      <alignment horizontal="right" vertical="top"/>
    </xf>
    <xf numFmtId="4" fontId="26" fillId="4" borderId="29" xfId="0" applyNumberFormat="1" applyFont="1" applyFill="1" applyBorder="1" applyAlignment="1">
      <alignment horizontal="right" vertical="top"/>
    </xf>
    <xf numFmtId="4" fontId="26" fillId="4" borderId="31" xfId="0" applyNumberFormat="1" applyFont="1" applyFill="1" applyBorder="1" applyAlignment="1">
      <alignment horizontal="right" vertical="top"/>
    </xf>
    <xf numFmtId="0" fontId="26" fillId="4" borderId="27" xfId="0" applyFont="1" applyFill="1" applyBorder="1" applyAlignment="1">
      <alignment vertical="top" wrapText="1"/>
    </xf>
    <xf numFmtId="0" fontId="26" fillId="4" borderId="31" xfId="0" applyFont="1" applyFill="1" applyBorder="1" applyAlignment="1">
      <alignment vertical="top" wrapText="1"/>
    </xf>
    <xf numFmtId="0" fontId="26" fillId="4" borderId="13" xfId="0" applyFont="1" applyFill="1" applyBorder="1" applyAlignment="1">
      <alignment horizontal="left" vertical="top"/>
    </xf>
    <xf numFmtId="0" fontId="26" fillId="4" borderId="16" xfId="0" applyFont="1" applyFill="1" applyBorder="1" applyAlignment="1">
      <alignment horizontal="left" vertical="top"/>
    </xf>
    <xf numFmtId="0" fontId="26" fillId="4" borderId="10" xfId="0" applyFont="1" applyFill="1" applyBorder="1" applyAlignment="1">
      <alignment horizontal="left" vertical="top"/>
    </xf>
    <xf numFmtId="187" fontId="4" fillId="4" borderId="9" xfId="1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left" vertical="top"/>
    </xf>
    <xf numFmtId="187" fontId="4" fillId="4" borderId="29" xfId="1" applyFont="1" applyFill="1" applyBorder="1" applyAlignment="1">
      <alignment horizontal="left" vertical="top"/>
    </xf>
    <xf numFmtId="0" fontId="4" fillId="4" borderId="21" xfId="0" applyFont="1" applyFill="1" applyBorder="1" applyAlignment="1">
      <alignment horizontal="left" vertical="top"/>
    </xf>
    <xf numFmtId="187" fontId="4" fillId="4" borderId="16" xfId="1" applyFont="1" applyFill="1" applyBorder="1" applyAlignment="1">
      <alignment horizontal="left" vertical="top"/>
    </xf>
    <xf numFmtId="187" fontId="4" fillId="4" borderId="21" xfId="1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4" borderId="27" xfId="0" applyFont="1" applyFill="1" applyBorder="1" applyAlignment="1">
      <alignment horizontal="left" vertical="top"/>
    </xf>
    <xf numFmtId="187" fontId="4" fillId="4" borderId="10" xfId="1" applyFont="1" applyFill="1" applyBorder="1" applyAlignment="1">
      <alignment horizontal="left" vertical="top"/>
    </xf>
    <xf numFmtId="187" fontId="4" fillId="4" borderId="13" xfId="1" applyFont="1" applyFill="1" applyBorder="1" applyAlignment="1">
      <alignment horizontal="left" vertical="top"/>
    </xf>
    <xf numFmtId="187" fontId="4" fillId="4" borderId="24" xfId="1" applyFont="1" applyFill="1" applyBorder="1" applyAlignment="1">
      <alignment horizontal="left" vertical="top"/>
    </xf>
    <xf numFmtId="187" fontId="4" fillId="4" borderId="27" xfId="1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 wrapText="1"/>
    </xf>
    <xf numFmtId="187" fontId="4" fillId="4" borderId="13" xfId="1" applyFont="1" applyFill="1" applyBorder="1" applyAlignment="1">
      <alignment horizontal="right" vertical="top"/>
    </xf>
    <xf numFmtId="187" fontId="4" fillId="4" borderId="21" xfId="1" applyFont="1" applyFill="1" applyBorder="1" applyAlignment="1">
      <alignment horizontal="right" vertical="top"/>
    </xf>
    <xf numFmtId="187" fontId="4" fillId="4" borderId="16" xfId="1" applyFont="1" applyFill="1" applyBorder="1" applyAlignment="1">
      <alignment horizontal="right" vertical="top"/>
    </xf>
    <xf numFmtId="187" fontId="4" fillId="4" borderId="24" xfId="1" applyFont="1" applyFill="1" applyBorder="1" applyAlignment="1">
      <alignment horizontal="right" vertical="top"/>
    </xf>
    <xf numFmtId="187" fontId="4" fillId="4" borderId="27" xfId="0" applyNumberFormat="1" applyFont="1" applyFill="1" applyBorder="1" applyAlignment="1">
      <alignment horizontal="left" vertical="top"/>
    </xf>
    <xf numFmtId="0" fontId="4" fillId="4" borderId="13" xfId="0" applyFont="1" applyFill="1" applyBorder="1" applyAlignment="1">
      <alignment vertical="top"/>
    </xf>
    <xf numFmtId="0" fontId="4" fillId="4" borderId="16" xfId="0" applyFont="1" applyFill="1" applyBorder="1" applyAlignment="1">
      <alignment vertical="top"/>
    </xf>
    <xf numFmtId="187" fontId="4" fillId="4" borderId="10" xfId="0" applyNumberFormat="1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 horizontal="justify" vertical="center" wrapText="1"/>
    </xf>
    <xf numFmtId="0" fontId="4" fillId="0" borderId="33" xfId="0" applyFont="1" applyBorder="1" applyAlignment="1">
      <alignment vertical="center" wrapText="1"/>
    </xf>
    <xf numFmtId="0" fontId="14" fillId="0" borderId="13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/>
    </xf>
    <xf numFmtId="0" fontId="14" fillId="0" borderId="28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4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vertical="top" wrapText="1"/>
    </xf>
    <xf numFmtId="0" fontId="27" fillId="0" borderId="42" xfId="0" applyFont="1" applyBorder="1" applyAlignment="1">
      <alignment vertical="top" wrapText="1"/>
    </xf>
    <xf numFmtId="0" fontId="27" fillId="0" borderId="47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27" fillId="0" borderId="44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4" borderId="49" xfId="0" applyFont="1" applyFill="1" applyBorder="1" applyAlignment="1">
      <alignment vertical="top"/>
    </xf>
    <xf numFmtId="0" fontId="4" fillId="4" borderId="48" xfId="0" applyFont="1" applyFill="1" applyBorder="1" applyAlignment="1">
      <alignment horizontal="center" vertical="top"/>
    </xf>
    <xf numFmtId="0" fontId="4" fillId="4" borderId="49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vertical="top" wrapText="1"/>
    </xf>
    <xf numFmtId="0" fontId="4" fillId="4" borderId="48" xfId="0" applyFont="1" applyFill="1" applyBorder="1" applyAlignment="1">
      <alignment horizontal="left" vertical="top" wrapText="1"/>
    </xf>
    <xf numFmtId="0" fontId="14" fillId="0" borderId="3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8" fillId="0" borderId="1" xfId="2" applyFont="1" applyBorder="1" applyAlignment="1">
      <alignment horizontal="center" vertical="center" wrapText="1" shrinkToFit="1"/>
    </xf>
    <xf numFmtId="0" fontId="24" fillId="0" borderId="1" xfId="2" applyFont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4" borderId="43" xfId="0" applyFont="1" applyFill="1" applyBorder="1" applyAlignment="1">
      <alignment vertical="top" wrapText="1"/>
    </xf>
    <xf numFmtId="4" fontId="4" fillId="4" borderId="9" xfId="0" applyNumberFormat="1" applyFont="1" applyFill="1" applyBorder="1" applyAlignment="1">
      <alignment horizontal="right" vertical="top"/>
    </xf>
    <xf numFmtId="0" fontId="4" fillId="4" borderId="13" xfId="0" applyFont="1" applyFill="1" applyBorder="1" applyAlignment="1">
      <alignment vertical="top" wrapText="1"/>
    </xf>
    <xf numFmtId="0" fontId="27" fillId="0" borderId="51" xfId="0" applyFont="1" applyBorder="1" applyAlignment="1">
      <alignment vertical="top" wrapText="1"/>
    </xf>
    <xf numFmtId="0" fontId="27" fillId="0" borderId="33" xfId="0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53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54" xfId="0" applyFont="1" applyFill="1" applyBorder="1" applyAlignment="1">
      <alignment horizontal="left" vertical="top"/>
    </xf>
    <xf numFmtId="0" fontId="4" fillId="4" borderId="47" xfId="0" applyFont="1" applyFill="1" applyBorder="1" applyAlignment="1">
      <alignment vertical="top"/>
    </xf>
    <xf numFmtId="0" fontId="4" fillId="4" borderId="47" xfId="0" applyFont="1" applyFill="1" applyBorder="1" applyAlignment="1">
      <alignment vertical="top" wrapText="1"/>
    </xf>
    <xf numFmtId="0" fontId="4" fillId="4" borderId="55" xfId="0" applyFont="1" applyFill="1" applyBorder="1" applyAlignment="1">
      <alignment vertical="top" wrapText="1"/>
    </xf>
    <xf numFmtId="0" fontId="4" fillId="4" borderId="56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center" vertical="top" wrapText="1"/>
    </xf>
    <xf numFmtId="0" fontId="4" fillId="4" borderId="48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4" borderId="47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7" fillId="0" borderId="44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26" fillId="0" borderId="13" xfId="0" applyFont="1" applyBorder="1" applyAlignment="1">
      <alignment horizontal="center" vertical="top" wrapText="1"/>
    </xf>
    <xf numFmtId="0" fontId="26" fillId="0" borderId="48" xfId="0" applyFont="1" applyBorder="1" applyAlignment="1">
      <alignment vertical="top" wrapText="1"/>
    </xf>
    <xf numFmtId="4" fontId="26" fillId="0" borderId="29" xfId="0" applyNumberFormat="1" applyFont="1" applyBorder="1" applyAlignment="1">
      <alignment horizontal="right" vertical="top"/>
    </xf>
    <xf numFmtId="0" fontId="26" fillId="0" borderId="3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24" xfId="0" applyFont="1" applyBorder="1" applyAlignment="1">
      <alignment vertical="top" wrapText="1"/>
    </xf>
    <xf numFmtId="4" fontId="26" fillId="0" borderId="16" xfId="0" applyNumberFormat="1" applyFont="1" applyBorder="1" applyAlignment="1">
      <alignment horizontal="right" vertical="top"/>
    </xf>
    <xf numFmtId="0" fontId="26" fillId="0" borderId="8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 wrapText="1"/>
    </xf>
    <xf numFmtId="4" fontId="26" fillId="0" borderId="24" xfId="0" applyNumberFormat="1" applyFont="1" applyBorder="1" applyAlignment="1">
      <alignment horizontal="right" vertical="top"/>
    </xf>
    <xf numFmtId="0" fontId="26" fillId="0" borderId="10" xfId="0" applyFont="1" applyBorder="1" applyAlignment="1">
      <alignment horizontal="center" vertical="top" wrapText="1"/>
    </xf>
    <xf numFmtId="0" fontId="26" fillId="0" borderId="47" xfId="0" applyFont="1" applyBorder="1" applyAlignment="1">
      <alignment vertical="top" wrapText="1"/>
    </xf>
    <xf numFmtId="4" fontId="26" fillId="0" borderId="27" xfId="0" applyNumberFormat="1" applyFont="1" applyBorder="1" applyAlignment="1">
      <alignment horizontal="right" vertical="top"/>
    </xf>
    <xf numFmtId="0" fontId="26" fillId="0" borderId="6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4" fontId="26" fillId="0" borderId="13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vertical="top" wrapText="1"/>
    </xf>
    <xf numFmtId="4" fontId="26" fillId="0" borderId="21" xfId="0" applyNumberFormat="1" applyFont="1" applyBorder="1" applyAlignment="1">
      <alignment horizontal="right" vertical="top"/>
    </xf>
    <xf numFmtId="0" fontId="26" fillId="0" borderId="42" xfId="0" applyFont="1" applyBorder="1" applyAlignment="1">
      <alignment vertical="top" wrapText="1"/>
    </xf>
    <xf numFmtId="4" fontId="26" fillId="0" borderId="10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6" fillId="0" borderId="27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31" xfId="0" applyFont="1" applyBorder="1" applyAlignment="1">
      <alignment vertical="top" wrapText="1"/>
    </xf>
    <xf numFmtId="4" fontId="26" fillId="0" borderId="3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4" borderId="11" xfId="0" applyFont="1" applyFill="1" applyBorder="1" applyAlignment="1">
      <alignment vertical="top"/>
    </xf>
    <xf numFmtId="0" fontId="27" fillId="0" borderId="31" xfId="0" applyFont="1" applyBorder="1" applyAlignment="1">
      <alignment vertical="top"/>
    </xf>
    <xf numFmtId="0" fontId="27" fillId="0" borderId="3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187" fontId="4" fillId="4" borderId="9" xfId="1" applyFont="1" applyFill="1" applyBorder="1" applyAlignment="1">
      <alignment horizontal="right" vertical="top"/>
    </xf>
    <xf numFmtId="49" fontId="26" fillId="0" borderId="9" xfId="0" applyNumberFormat="1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 wrapText="1"/>
    </xf>
    <xf numFmtId="4" fontId="26" fillId="0" borderId="9" xfId="0" applyNumberFormat="1" applyFont="1" applyBorder="1" applyAlignment="1">
      <alignment horizontal="right" vertical="top"/>
    </xf>
    <xf numFmtId="0" fontId="26" fillId="0" borderId="14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left" vertical="top" wrapText="1"/>
    </xf>
    <xf numFmtId="0" fontId="26" fillId="0" borderId="4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6" fillId="0" borderId="14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/>
    </xf>
    <xf numFmtId="187" fontId="4" fillId="0" borderId="57" xfId="1" applyFont="1" applyFill="1" applyBorder="1" applyAlignment="1">
      <alignment horizontal="left" vertical="top"/>
    </xf>
    <xf numFmtId="0" fontId="4" fillId="0" borderId="57" xfId="0" applyFont="1" applyBorder="1" applyAlignment="1">
      <alignment vertical="top" wrapText="1"/>
    </xf>
    <xf numFmtId="0" fontId="4" fillId="0" borderId="57" xfId="0" applyFont="1" applyBorder="1" applyAlignment="1">
      <alignment horizontal="left" vertical="top" wrapText="1"/>
    </xf>
    <xf numFmtId="0" fontId="4" fillId="15" borderId="0" xfId="0" applyFont="1" applyFill="1" applyAlignment="1">
      <alignment horizontal="left" vertical="top"/>
    </xf>
    <xf numFmtId="4" fontId="4" fillId="15" borderId="0" xfId="0" applyNumberFormat="1" applyFont="1" applyFill="1" applyAlignment="1">
      <alignment horizontal="left" vertical="top"/>
    </xf>
    <xf numFmtId="0" fontId="4" fillId="0" borderId="0" xfId="0" applyFont="1"/>
    <xf numFmtId="0" fontId="4" fillId="0" borderId="1" xfId="0" applyFont="1" applyBorder="1" applyAlignment="1">
      <alignment vertical="top"/>
    </xf>
    <xf numFmtId="0" fontId="4" fillId="0" borderId="44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61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" fontId="4" fillId="4" borderId="0" xfId="0" applyNumberFormat="1" applyFont="1" applyFill="1" applyAlignment="1">
      <alignment horizontal="left" vertical="top"/>
    </xf>
  </cellXfs>
  <cellStyles count="5">
    <cellStyle name="Comma" xfId="1" builtinId="3"/>
    <cellStyle name="Comma 2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33"/>
  <sheetViews>
    <sheetView tabSelected="1" zoomScale="60" zoomScaleNormal="60" workbookViewId="0">
      <pane xSplit="4" ySplit="6" topLeftCell="H7" activePane="bottomRight" state="frozen"/>
      <selection activeCell="L31" sqref="L31:L35"/>
      <selection pane="topRight" activeCell="L31" sqref="L31:L35"/>
      <selection pane="bottomLeft" activeCell="L31" sqref="L31:L35"/>
      <selection pane="bottomRight" activeCell="L31" sqref="L31:L35"/>
    </sheetView>
  </sheetViews>
  <sheetFormatPr defaultColWidth="9" defaultRowHeight="24" x14ac:dyDescent="0.2"/>
  <cols>
    <col min="1" max="1" width="10.125" style="5" customWidth="1"/>
    <col min="2" max="2" width="13.5" style="112" customWidth="1"/>
    <col min="3" max="3" width="22.75" style="112" customWidth="1"/>
    <col min="4" max="4" width="9" style="112"/>
    <col min="5" max="6" width="18.75" style="112" customWidth="1"/>
    <col min="7" max="7" width="14.75" style="112" customWidth="1"/>
    <col min="8" max="10" width="18.75" style="112" customWidth="1"/>
    <col min="11" max="11" width="20.125" style="112" customWidth="1"/>
    <col min="12" max="12" width="11.5" style="112" bestFit="1" customWidth="1"/>
    <col min="13" max="13" width="16.625" style="112" bestFit="1" customWidth="1"/>
    <col min="14" max="14" width="12.125" style="5" customWidth="1"/>
    <col min="15" max="49" width="9" style="5"/>
    <col min="50" max="16384" width="9" style="112"/>
  </cols>
  <sheetData>
    <row r="1" spans="1:19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</row>
    <row r="2" spans="1:19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10"/>
      <c r="I2" s="10"/>
      <c r="J2" s="10"/>
      <c r="K2" s="10"/>
      <c r="L2" s="7" t="s">
        <v>5</v>
      </c>
      <c r="M2" s="11"/>
    </row>
    <row r="3" spans="1:19" s="5" customFormat="1" x14ac:dyDescent="0.2">
      <c r="A3" s="12" t="s">
        <v>6</v>
      </c>
      <c r="B3" s="13" t="s">
        <v>7</v>
      </c>
      <c r="C3" s="14"/>
      <c r="D3" s="14" t="s">
        <v>8</v>
      </c>
      <c r="F3" s="15"/>
      <c r="G3" s="15"/>
      <c r="H3" s="15"/>
      <c r="I3" s="15"/>
      <c r="J3" s="15"/>
      <c r="K3" s="15"/>
      <c r="L3" s="15"/>
      <c r="M3" s="16"/>
    </row>
    <row r="4" spans="1:19" ht="21" customHeight="1" x14ac:dyDescent="0.2">
      <c r="A4" s="17" t="s">
        <v>9</v>
      </c>
      <c r="B4" s="18" t="s">
        <v>10</v>
      </c>
      <c r="C4" s="18"/>
      <c r="D4" s="18" t="s">
        <v>11</v>
      </c>
      <c r="E4" s="17" t="s">
        <v>12</v>
      </c>
      <c r="F4" s="17"/>
      <c r="G4" s="17"/>
      <c r="H4" s="17"/>
      <c r="I4" s="17"/>
      <c r="J4" s="19" t="s">
        <v>13</v>
      </c>
      <c r="K4" s="18" t="s">
        <v>14</v>
      </c>
      <c r="L4" s="18" t="s">
        <v>15</v>
      </c>
      <c r="M4" s="18" t="s">
        <v>16</v>
      </c>
    </row>
    <row r="5" spans="1:19" ht="21" customHeight="1" x14ac:dyDescent="0.2">
      <c r="A5" s="17"/>
      <c r="B5" s="18"/>
      <c r="C5" s="18"/>
      <c r="D5" s="18"/>
      <c r="E5" s="17" t="s">
        <v>17</v>
      </c>
      <c r="F5" s="17"/>
      <c r="G5" s="17"/>
      <c r="H5" s="20" t="s">
        <v>18</v>
      </c>
      <c r="I5" s="18" t="s">
        <v>19</v>
      </c>
      <c r="J5" s="19"/>
      <c r="K5" s="18"/>
      <c r="L5" s="18"/>
      <c r="M5" s="18"/>
    </row>
    <row r="6" spans="1:19" ht="21" customHeight="1" x14ac:dyDescent="0.2">
      <c r="A6" s="17"/>
      <c r="B6" s="18"/>
      <c r="C6" s="18"/>
      <c r="D6" s="18"/>
      <c r="E6" s="21" t="s">
        <v>20</v>
      </c>
      <c r="F6" s="20" t="s">
        <v>21</v>
      </c>
      <c r="G6" s="20" t="s">
        <v>19</v>
      </c>
      <c r="H6" s="20" t="s">
        <v>22</v>
      </c>
      <c r="I6" s="18"/>
      <c r="J6" s="19"/>
      <c r="K6" s="18"/>
      <c r="L6" s="18"/>
      <c r="M6" s="18"/>
    </row>
    <row r="7" spans="1:19" s="5" customFormat="1" ht="23.25" customHeight="1" x14ac:dyDescent="0.2">
      <c r="A7" s="22" t="s">
        <v>23</v>
      </c>
      <c r="B7" s="22"/>
      <c r="C7" s="22"/>
      <c r="D7" s="23">
        <v>25000</v>
      </c>
      <c r="E7" s="24">
        <f>SUM(E8:E18)</f>
        <v>0</v>
      </c>
      <c r="F7" s="24">
        <f>SUM(F8:F18)</f>
        <v>0</v>
      </c>
      <c r="G7" s="24">
        <f>E7+F7</f>
        <v>0</v>
      </c>
      <c r="H7" s="24">
        <f>SUM(H8:H18)</f>
        <v>9700164</v>
      </c>
      <c r="I7" s="24">
        <f>G7+H7</f>
        <v>9700164</v>
      </c>
      <c r="J7" s="25">
        <f>SUM(J8:J18)</f>
        <v>603</v>
      </c>
      <c r="K7" s="26">
        <f>IFERROR(IF(I7&gt;0,ROUND((I7/J7),2),"N/A"),0)</f>
        <v>16086.51</v>
      </c>
      <c r="L7" s="27">
        <f>IF(K7=0,0,IF(K7="N/A",1,IF(K7&lt;=O$9,1,IF(K7=P$9,2,IF(K7&lt;P$9,(((K7-O$9)/S$7)+1),IF(K7=Q$9,3,IF(K7&lt;Q$9,(((K7-P$9)/S$7)+2),IF(K7=R$9,4,IF(K7&lt;R$9,(((K7-Q$9)/S$7)+3),IF(K7&gt;=S$9,5,IF(K7&lt;S$9,(((K7-R$9)/S$7)+4),0)))))))))))</f>
        <v>3.2173020000000001</v>
      </c>
      <c r="M7" s="28" t="str">
        <f>IF(L7=5,"ü","û")</f>
        <v>û</v>
      </c>
      <c r="N7" s="29"/>
      <c r="O7" s="29" t="s">
        <v>24</v>
      </c>
      <c r="P7" s="29"/>
      <c r="Q7" s="29"/>
      <c r="R7" s="29"/>
      <c r="S7" s="30">
        <v>5000</v>
      </c>
    </row>
    <row r="8" spans="1:19" s="5" customFormat="1" ht="23.25" customHeight="1" x14ac:dyDescent="0.2">
      <c r="A8" s="31">
        <v>1</v>
      </c>
      <c r="B8" s="32" t="s">
        <v>25</v>
      </c>
      <c r="C8" s="32"/>
      <c r="D8" s="33">
        <v>25000</v>
      </c>
      <c r="E8" s="34"/>
      <c r="F8" s="35"/>
      <c r="G8" s="36">
        <f t="shared" ref="G8:G30" si="0">E8+F8</f>
        <v>0</v>
      </c>
      <c r="H8" s="37">
        <v>12500</v>
      </c>
      <c r="I8" s="36">
        <f>G8+H8</f>
        <v>12500</v>
      </c>
      <c r="J8" s="38">
        <v>54</v>
      </c>
      <c r="K8" s="39">
        <f>IFERROR(IF(I8&gt;0,ROUND((I8/J8),2),"N/A"),0)</f>
        <v>231.48</v>
      </c>
      <c r="L8" s="40">
        <f>IF(K8=0,0,IF(K8="N/A",1,IF(K8&lt;=O$9,1,IF(K8=P$9,2,IF(K8&lt;P$9,(((K8-O$9)/S$7)+1),IF(K8=Q$9,3,IF(K8&lt;Q$9,(((K8-P$9)/S$7)+2),IF(K8=R$9,4,IF(K8&lt;R$9,(((K8-Q$9)/S$7)+3),IF(K8&gt;=S$9,5,IF(K8&lt;S$9,(((K8-R$9)/S$7)+4),0)))))))))))</f>
        <v>1</v>
      </c>
      <c r="M8" s="41" t="str">
        <f t="shared" ref="M8:M18" si="1">IF(L8=5,"ü","û")</f>
        <v>û</v>
      </c>
      <c r="N8" s="29"/>
      <c r="O8" s="42" t="s">
        <v>26</v>
      </c>
      <c r="P8" s="42" t="s">
        <v>27</v>
      </c>
      <c r="Q8" s="42" t="s">
        <v>28</v>
      </c>
      <c r="R8" s="42" t="s">
        <v>29</v>
      </c>
      <c r="S8" s="42" t="s">
        <v>30</v>
      </c>
    </row>
    <row r="9" spans="1:19" s="5" customFormat="1" ht="23.25" customHeight="1" x14ac:dyDescent="0.2">
      <c r="A9" s="31">
        <v>2</v>
      </c>
      <c r="B9" s="43" t="s">
        <v>31</v>
      </c>
      <c r="C9" s="43"/>
      <c r="D9" s="33">
        <v>25000</v>
      </c>
      <c r="E9" s="37"/>
      <c r="F9" s="35"/>
      <c r="G9" s="44">
        <f t="shared" si="0"/>
        <v>0</v>
      </c>
      <c r="H9" s="37"/>
      <c r="I9" s="44">
        <f>G9+H9</f>
        <v>0</v>
      </c>
      <c r="J9" s="38">
        <v>50</v>
      </c>
      <c r="K9" s="39" t="str">
        <f t="shared" ref="K9:K18" si="2">IFERROR(IF(I9&gt;0,ROUND((I9/J9),2),"N/A"),0)</f>
        <v>N/A</v>
      </c>
      <c r="L9" s="40">
        <f t="shared" ref="L9:L18" si="3">IF(K9=0,0,IF(K9="N/A",1,IF(K9&lt;=O$9,1,IF(K9=P$9,2,IF(K9&lt;P$9,(((K9-O$9)/S$7)+1),IF(K9=Q$9,3,IF(K9&lt;Q$9,(((K9-P$9)/S$7)+2),IF(K9=R$9,4,IF(K9&lt;R$9,(((K9-Q$9)/S$7)+3),IF(K9&gt;=S$9,5,IF(K9&lt;S$9,(((K9-R$9)/S$7)+4),0)))))))))))</f>
        <v>1</v>
      </c>
      <c r="M9" s="41" t="str">
        <f t="shared" si="1"/>
        <v>û</v>
      </c>
      <c r="N9" s="29" t="s">
        <v>32</v>
      </c>
      <c r="O9" s="45">
        <v>5000</v>
      </c>
      <c r="P9" s="45">
        <v>10000</v>
      </c>
      <c r="Q9" s="45">
        <v>15000</v>
      </c>
      <c r="R9" s="45">
        <v>20000</v>
      </c>
      <c r="S9" s="45">
        <v>25000</v>
      </c>
    </row>
    <row r="10" spans="1:19" s="5" customFormat="1" ht="23.25" customHeight="1" x14ac:dyDescent="0.2">
      <c r="A10" s="31">
        <v>3</v>
      </c>
      <c r="B10" s="43" t="s">
        <v>33</v>
      </c>
      <c r="C10" s="43"/>
      <c r="D10" s="33">
        <v>25000</v>
      </c>
      <c r="E10" s="37"/>
      <c r="F10" s="35"/>
      <c r="G10" s="44">
        <f t="shared" si="0"/>
        <v>0</v>
      </c>
      <c r="H10" s="37"/>
      <c r="I10" s="44">
        <f t="shared" ref="I10:I31" si="4">G10+H10</f>
        <v>0</v>
      </c>
      <c r="J10" s="38">
        <v>55</v>
      </c>
      <c r="K10" s="39" t="str">
        <f t="shared" si="2"/>
        <v>N/A</v>
      </c>
      <c r="L10" s="40">
        <f t="shared" si="3"/>
        <v>1</v>
      </c>
      <c r="M10" s="41" t="str">
        <f t="shared" si="1"/>
        <v>û</v>
      </c>
      <c r="N10" s="29" t="s">
        <v>34</v>
      </c>
      <c r="O10" s="45">
        <v>40000</v>
      </c>
      <c r="P10" s="45">
        <v>45000</v>
      </c>
      <c r="Q10" s="45">
        <v>50000</v>
      </c>
      <c r="R10" s="45">
        <v>55000</v>
      </c>
      <c r="S10" s="45">
        <v>60000</v>
      </c>
    </row>
    <row r="11" spans="1:19" s="5" customFormat="1" ht="24" customHeight="1" x14ac:dyDescent="0.2">
      <c r="A11" s="31">
        <v>4</v>
      </c>
      <c r="B11" s="43" t="s">
        <v>35</v>
      </c>
      <c r="C11" s="43"/>
      <c r="D11" s="33">
        <v>25000</v>
      </c>
      <c r="E11" s="37"/>
      <c r="F11" s="35"/>
      <c r="G11" s="44">
        <f t="shared" si="0"/>
        <v>0</v>
      </c>
      <c r="H11" s="37">
        <v>25000</v>
      </c>
      <c r="I11" s="44">
        <f>G11+H11</f>
        <v>25000</v>
      </c>
      <c r="J11" s="38">
        <v>47</v>
      </c>
      <c r="K11" s="39">
        <f t="shared" si="2"/>
        <v>531.91</v>
      </c>
      <c r="L11" s="40">
        <f t="shared" si="3"/>
        <v>1</v>
      </c>
      <c r="M11" s="41" t="str">
        <f t="shared" si="1"/>
        <v>û</v>
      </c>
      <c r="N11" s="29" t="s">
        <v>36</v>
      </c>
      <c r="O11" s="45">
        <v>30000</v>
      </c>
      <c r="P11" s="45">
        <v>35000</v>
      </c>
      <c r="Q11" s="45">
        <v>40000</v>
      </c>
      <c r="R11" s="45">
        <v>45000</v>
      </c>
      <c r="S11" s="45">
        <v>50000</v>
      </c>
    </row>
    <row r="12" spans="1:19" s="5" customFormat="1" ht="23.25" customHeight="1" x14ac:dyDescent="0.2">
      <c r="A12" s="31">
        <v>5</v>
      </c>
      <c r="B12" s="43" t="s">
        <v>37</v>
      </c>
      <c r="C12" s="43"/>
      <c r="D12" s="33">
        <v>25000</v>
      </c>
      <c r="E12" s="37"/>
      <c r="F12" s="35"/>
      <c r="G12" s="44">
        <f t="shared" si="0"/>
        <v>0</v>
      </c>
      <c r="H12" s="37">
        <v>2250000</v>
      </c>
      <c r="I12" s="44">
        <f t="shared" si="4"/>
        <v>2250000</v>
      </c>
      <c r="J12" s="38">
        <v>93</v>
      </c>
      <c r="K12" s="39">
        <f t="shared" si="2"/>
        <v>24193.55</v>
      </c>
      <c r="L12" s="40">
        <f t="shared" si="3"/>
        <v>4.8387099999999998</v>
      </c>
      <c r="M12" s="41" t="str">
        <f t="shared" si="1"/>
        <v>û</v>
      </c>
    </row>
    <row r="13" spans="1:19" s="5" customFormat="1" ht="23.25" customHeight="1" x14ac:dyDescent="0.2">
      <c r="A13" s="31">
        <v>6</v>
      </c>
      <c r="B13" s="43" t="s">
        <v>38</v>
      </c>
      <c r="C13" s="43"/>
      <c r="D13" s="33">
        <v>25000</v>
      </c>
      <c r="E13" s="37"/>
      <c r="F13" s="37"/>
      <c r="G13" s="36">
        <f t="shared" si="0"/>
        <v>0</v>
      </c>
      <c r="H13" s="37">
        <v>750000</v>
      </c>
      <c r="I13" s="36">
        <f t="shared" si="4"/>
        <v>750000</v>
      </c>
      <c r="J13" s="38">
        <v>54</v>
      </c>
      <c r="K13" s="39">
        <f t="shared" si="2"/>
        <v>13888.89</v>
      </c>
      <c r="L13" s="40">
        <f t="shared" si="3"/>
        <v>2.7777779999999996</v>
      </c>
      <c r="M13" s="41" t="str">
        <f t="shared" si="1"/>
        <v>û</v>
      </c>
    </row>
    <row r="14" spans="1:19" s="5" customFormat="1" x14ac:dyDescent="0.2">
      <c r="A14" s="31">
        <v>7</v>
      </c>
      <c r="B14" s="43" t="s">
        <v>39</v>
      </c>
      <c r="C14" s="43"/>
      <c r="D14" s="33">
        <v>25000</v>
      </c>
      <c r="E14" s="37"/>
      <c r="F14" s="37"/>
      <c r="G14" s="36">
        <f t="shared" si="0"/>
        <v>0</v>
      </c>
      <c r="H14" s="34"/>
      <c r="I14" s="36">
        <f t="shared" si="4"/>
        <v>0</v>
      </c>
      <c r="J14" s="38">
        <v>58</v>
      </c>
      <c r="K14" s="39" t="str">
        <f t="shared" si="2"/>
        <v>N/A</v>
      </c>
      <c r="L14" s="40">
        <f t="shared" si="3"/>
        <v>1</v>
      </c>
      <c r="M14" s="41" t="str">
        <f t="shared" si="1"/>
        <v>û</v>
      </c>
    </row>
    <row r="15" spans="1:19" s="5" customFormat="1" x14ac:dyDescent="0.2">
      <c r="A15" s="31">
        <v>8</v>
      </c>
      <c r="B15" s="43" t="s">
        <v>40</v>
      </c>
      <c r="C15" s="43"/>
      <c r="D15" s="33">
        <v>25000</v>
      </c>
      <c r="E15" s="37"/>
      <c r="F15" s="37"/>
      <c r="G15" s="36">
        <f t="shared" si="0"/>
        <v>0</v>
      </c>
      <c r="H15" s="34">
        <v>6662664</v>
      </c>
      <c r="I15" s="36">
        <f t="shared" si="4"/>
        <v>6662664</v>
      </c>
      <c r="J15" s="38">
        <v>64</v>
      </c>
      <c r="K15" s="39">
        <f t="shared" si="2"/>
        <v>104104.13</v>
      </c>
      <c r="L15" s="40">
        <f t="shared" si="3"/>
        <v>5</v>
      </c>
      <c r="M15" s="41" t="str">
        <f t="shared" si="1"/>
        <v>ü</v>
      </c>
    </row>
    <row r="16" spans="1:19" s="5" customFormat="1" x14ac:dyDescent="0.2">
      <c r="A16" s="31">
        <v>9</v>
      </c>
      <c r="B16" s="43" t="s">
        <v>41</v>
      </c>
      <c r="C16" s="43"/>
      <c r="D16" s="33">
        <v>25000</v>
      </c>
      <c r="E16" s="34"/>
      <c r="F16" s="37"/>
      <c r="G16" s="36">
        <f t="shared" si="0"/>
        <v>0</v>
      </c>
      <c r="H16" s="34"/>
      <c r="I16" s="36">
        <f t="shared" si="4"/>
        <v>0</v>
      </c>
      <c r="J16" s="38">
        <v>44</v>
      </c>
      <c r="K16" s="39" t="str">
        <f t="shared" si="2"/>
        <v>N/A</v>
      </c>
      <c r="L16" s="40">
        <f t="shared" si="3"/>
        <v>1</v>
      </c>
      <c r="M16" s="41" t="str">
        <f t="shared" si="1"/>
        <v>û</v>
      </c>
    </row>
    <row r="17" spans="1:13" s="5" customFormat="1" x14ac:dyDescent="0.2">
      <c r="A17" s="46"/>
      <c r="B17" s="43" t="s">
        <v>42</v>
      </c>
      <c r="C17" s="43"/>
      <c r="D17" s="33">
        <v>25000</v>
      </c>
      <c r="E17" s="47"/>
      <c r="F17" s="48"/>
      <c r="G17" s="36">
        <f t="shared" si="0"/>
        <v>0</v>
      </c>
      <c r="H17" s="47"/>
      <c r="I17" s="36">
        <f t="shared" si="4"/>
        <v>0</v>
      </c>
      <c r="J17" s="49">
        <v>62</v>
      </c>
      <c r="K17" s="39" t="str">
        <f t="shared" si="2"/>
        <v>N/A</v>
      </c>
      <c r="L17" s="40">
        <f t="shared" si="3"/>
        <v>1</v>
      </c>
      <c r="M17" s="41" t="str">
        <f t="shared" si="1"/>
        <v>û</v>
      </c>
    </row>
    <row r="18" spans="1:13" s="5" customFormat="1" x14ac:dyDescent="0.2">
      <c r="A18" s="31">
        <v>10</v>
      </c>
      <c r="B18" s="43" t="s">
        <v>43</v>
      </c>
      <c r="C18" s="43"/>
      <c r="D18" s="50">
        <v>25000</v>
      </c>
      <c r="E18" s="51"/>
      <c r="F18" s="51"/>
      <c r="G18" s="52">
        <f t="shared" si="0"/>
        <v>0</v>
      </c>
      <c r="H18" s="51"/>
      <c r="I18" s="52">
        <f>G18+H18</f>
        <v>0</v>
      </c>
      <c r="J18" s="53">
        <v>22</v>
      </c>
      <c r="K18" s="39" t="str">
        <f t="shared" si="2"/>
        <v>N/A</v>
      </c>
      <c r="L18" s="40">
        <f t="shared" si="3"/>
        <v>1</v>
      </c>
      <c r="M18" s="41" t="str">
        <f t="shared" si="1"/>
        <v>û</v>
      </c>
    </row>
    <row r="19" spans="1:13" s="5" customFormat="1" ht="24" hidden="1" customHeight="1" x14ac:dyDescent="0.2">
      <c r="A19" s="54"/>
      <c r="B19" s="55" t="s">
        <v>44</v>
      </c>
      <c r="C19" s="55"/>
      <c r="D19" s="56"/>
      <c r="E19" s="51">
        <v>18110</v>
      </c>
      <c r="F19" s="51"/>
      <c r="G19" s="52">
        <f t="shared" si="0"/>
        <v>18110</v>
      </c>
      <c r="H19" s="51"/>
      <c r="I19" s="52"/>
      <c r="J19" s="57">
        <v>11</v>
      </c>
      <c r="K19" s="58"/>
      <c r="L19" s="59"/>
      <c r="M19" s="60"/>
    </row>
    <row r="20" spans="1:13" s="5" customFormat="1" hidden="1" x14ac:dyDescent="0.2">
      <c r="A20" s="54"/>
      <c r="B20" s="55" t="s">
        <v>45</v>
      </c>
      <c r="C20" s="55"/>
      <c r="D20" s="56"/>
      <c r="E20" s="51">
        <v>805</v>
      </c>
      <c r="F20" s="61"/>
      <c r="G20" s="52">
        <f t="shared" si="0"/>
        <v>805</v>
      </c>
      <c r="H20" s="51"/>
      <c r="I20" s="52"/>
      <c r="J20" s="62">
        <v>1</v>
      </c>
      <c r="K20" s="58"/>
      <c r="L20" s="59"/>
      <c r="M20" s="60"/>
    </row>
    <row r="21" spans="1:13" s="5" customFormat="1" hidden="1" x14ac:dyDescent="0.2">
      <c r="A21" s="54"/>
      <c r="B21" s="55" t="s">
        <v>46</v>
      </c>
      <c r="C21" s="55"/>
      <c r="D21" s="56"/>
      <c r="E21" s="51">
        <v>41000</v>
      </c>
      <c r="F21" s="61"/>
      <c r="G21" s="52">
        <f t="shared" si="0"/>
        <v>41000</v>
      </c>
      <c r="H21" s="51"/>
      <c r="I21" s="52"/>
      <c r="J21" s="62">
        <v>3</v>
      </c>
      <c r="K21" s="58"/>
      <c r="L21" s="59"/>
      <c r="M21" s="60"/>
    </row>
    <row r="22" spans="1:13" s="5" customFormat="1" hidden="1" x14ac:dyDescent="0.55000000000000004">
      <c r="A22" s="54"/>
      <c r="B22" s="55" t="s">
        <v>47</v>
      </c>
      <c r="C22" s="55"/>
      <c r="D22" s="63"/>
      <c r="E22" s="64">
        <v>13685</v>
      </c>
      <c r="F22" s="65"/>
      <c r="G22" s="64">
        <f t="shared" si="0"/>
        <v>13685</v>
      </c>
      <c r="H22" s="65"/>
      <c r="I22" s="65"/>
      <c r="J22" s="66">
        <v>3</v>
      </c>
      <c r="K22" s="58"/>
      <c r="L22" s="59"/>
      <c r="M22" s="60"/>
    </row>
    <row r="23" spans="1:13" s="5" customFormat="1" ht="21" customHeight="1" x14ac:dyDescent="0.2">
      <c r="A23" s="67" t="s">
        <v>48</v>
      </c>
      <c r="B23" s="68"/>
      <c r="C23" s="69"/>
      <c r="D23" s="70">
        <v>60000</v>
      </c>
      <c r="E23" s="71">
        <f>SUM(E24:E27)</f>
        <v>0</v>
      </c>
      <c r="F23" s="71">
        <f>SUM(F24:F27)</f>
        <v>0</v>
      </c>
      <c r="G23" s="71">
        <f t="shared" si="0"/>
        <v>0</v>
      </c>
      <c r="H23" s="71">
        <f>SUM(H24:H27)</f>
        <v>12500</v>
      </c>
      <c r="I23" s="71">
        <f t="shared" si="4"/>
        <v>12500</v>
      </c>
      <c r="J23" s="72">
        <f>SUM(J24:J27)</f>
        <v>176</v>
      </c>
      <c r="K23" s="26">
        <f>IFERROR(IF(I23&gt;0,ROUND((I23/J23),2),"N/A"),0)</f>
        <v>71.02</v>
      </c>
      <c r="L23" s="73">
        <f>IF(K23=0,0,IF(K23="N/A",1,IF(K23&lt;=O$10,1,IF(K23=P$10,2,IF(K23&lt;P$10,(((K23-O$10)/S$7)+1),IF(K23=Q$10,3,IF(K23&lt;Q$10,(((K23-P$10)/S$7)+2),IF(K23=R$10,4,IF(K23&lt;R$10,(((K23-Q$10)/S$7)+3),IF(K23&gt;=S$10,5,IF(K23&lt;S$10,(((K23-R$10)/S$7)+4),0)))))))))))</f>
        <v>1</v>
      </c>
      <c r="M23" s="74" t="str">
        <f>IF(L23=5,"ü","û")</f>
        <v>û</v>
      </c>
    </row>
    <row r="24" spans="1:13" s="5" customFormat="1" x14ac:dyDescent="0.2">
      <c r="A24" s="46"/>
      <c r="B24" s="43" t="s">
        <v>49</v>
      </c>
      <c r="C24" s="43"/>
      <c r="D24" s="33">
        <v>60000</v>
      </c>
      <c r="E24" s="47"/>
      <c r="F24" s="75"/>
      <c r="G24" s="36">
        <f t="shared" si="0"/>
        <v>0</v>
      </c>
      <c r="H24" s="76"/>
      <c r="I24" s="36">
        <f t="shared" si="4"/>
        <v>0</v>
      </c>
      <c r="J24" s="77">
        <v>7</v>
      </c>
      <c r="K24" s="39" t="str">
        <f t="shared" ref="K24:K27" si="5">IFERROR(IF(I24&gt;0,ROUND((I24/J24),2),"N/A"),0)</f>
        <v>N/A</v>
      </c>
      <c r="L24" s="40">
        <f>IF(K24=0,0,IF(K24="N/A",1,IF(K24&lt;=O$10,1,IF(K24=P$10,2,IF(K24&lt;P$10,(((K24-O$10)/S$7)+1),IF(K24=Q$10,3,IF(K24&lt;Q$10,(((K24-P$10)/S$7)+2),IF(K24=R$10,4,IF(K24&lt;R$10,(((K24-Q$10)/S$7)+3),IF(K24&gt;=S$10,5,IF(K24&lt;S$10,(((K24-R$10)/S$7)+4),0)))))))))))</f>
        <v>1</v>
      </c>
      <c r="M24" s="41" t="str">
        <f t="shared" ref="M24:M27" si="6">IF(L24=5,"ü","û")</f>
        <v>û</v>
      </c>
    </row>
    <row r="25" spans="1:13" s="5" customFormat="1" x14ac:dyDescent="0.2">
      <c r="A25" s="31">
        <v>1</v>
      </c>
      <c r="B25" s="43" t="s">
        <v>50</v>
      </c>
      <c r="C25" s="43"/>
      <c r="D25" s="33">
        <v>60000</v>
      </c>
      <c r="E25" s="34"/>
      <c r="F25" s="37"/>
      <c r="G25" s="36">
        <f t="shared" si="0"/>
        <v>0</v>
      </c>
      <c r="H25" s="78"/>
      <c r="I25" s="36">
        <f t="shared" si="4"/>
        <v>0</v>
      </c>
      <c r="J25" s="38">
        <v>103</v>
      </c>
      <c r="K25" s="39" t="str">
        <f t="shared" si="5"/>
        <v>N/A</v>
      </c>
      <c r="L25" s="40">
        <f t="shared" ref="L25:L27" si="7">IF(K25=0,0,IF(K25="N/A",1,IF(K25&lt;=O$10,1,IF(K25=P$10,2,IF(K25&lt;P$10,(((K25-O$10)/S$7)+1),IF(K25=Q$10,3,IF(K25&lt;Q$10,(((K25-P$10)/S$7)+2),IF(K25=R$10,4,IF(K25&lt;R$10,(((K25-Q$10)/S$7)+3),IF(K25&gt;=S$10,5,IF(K25&lt;S$10,(((K25-R$10)/S$7)+4),0)))))))))))</f>
        <v>1</v>
      </c>
      <c r="M25" s="41" t="str">
        <f t="shared" si="6"/>
        <v>û</v>
      </c>
    </row>
    <row r="26" spans="1:13" s="5" customFormat="1" x14ac:dyDescent="0.2">
      <c r="A26" s="31">
        <v>2</v>
      </c>
      <c r="B26" s="43" t="s">
        <v>51</v>
      </c>
      <c r="C26" s="43"/>
      <c r="D26" s="33">
        <v>60000</v>
      </c>
      <c r="E26" s="34"/>
      <c r="F26" s="37"/>
      <c r="G26" s="36">
        <f t="shared" si="0"/>
        <v>0</v>
      </c>
      <c r="H26" s="37">
        <v>12500</v>
      </c>
      <c r="I26" s="36">
        <f t="shared" si="4"/>
        <v>12500</v>
      </c>
      <c r="J26" s="38">
        <v>55</v>
      </c>
      <c r="K26" s="39">
        <f t="shared" si="5"/>
        <v>227.27</v>
      </c>
      <c r="L26" s="40">
        <f t="shared" si="7"/>
        <v>1</v>
      </c>
      <c r="M26" s="41" t="str">
        <f t="shared" si="6"/>
        <v>û</v>
      </c>
    </row>
    <row r="27" spans="1:13" s="5" customFormat="1" x14ac:dyDescent="0.2">
      <c r="A27" s="31">
        <v>3</v>
      </c>
      <c r="B27" s="79" t="s">
        <v>52</v>
      </c>
      <c r="C27" s="79"/>
      <c r="D27" s="33">
        <v>60000</v>
      </c>
      <c r="E27" s="80"/>
      <c r="F27" s="81"/>
      <c r="G27" s="36">
        <f t="shared" si="0"/>
        <v>0</v>
      </c>
      <c r="H27" s="81"/>
      <c r="I27" s="36">
        <f t="shared" si="4"/>
        <v>0</v>
      </c>
      <c r="J27" s="82">
        <v>11</v>
      </c>
      <c r="K27" s="39" t="str">
        <f t="shared" si="5"/>
        <v>N/A</v>
      </c>
      <c r="L27" s="40">
        <f t="shared" si="7"/>
        <v>1</v>
      </c>
      <c r="M27" s="41" t="str">
        <f t="shared" si="6"/>
        <v>û</v>
      </c>
    </row>
    <row r="28" spans="1:13" s="5" customFormat="1" ht="21" customHeight="1" x14ac:dyDescent="0.2">
      <c r="A28" s="67" t="s">
        <v>53</v>
      </c>
      <c r="B28" s="68"/>
      <c r="C28" s="69"/>
      <c r="D28" s="70">
        <v>50000</v>
      </c>
      <c r="E28" s="71">
        <f>SUM(E29:E30)</f>
        <v>0</v>
      </c>
      <c r="F28" s="71">
        <f>SUM(F29:F30)</f>
        <v>0</v>
      </c>
      <c r="G28" s="71">
        <f t="shared" si="0"/>
        <v>0</v>
      </c>
      <c r="H28" s="83">
        <f>SUM(H29:H30)</f>
        <v>0</v>
      </c>
      <c r="I28" s="71">
        <f t="shared" si="4"/>
        <v>0</v>
      </c>
      <c r="J28" s="72">
        <f>SUM(J29:J30)</f>
        <v>109</v>
      </c>
      <c r="K28" s="26" t="str">
        <f>IFERROR(IF(I28&gt;0,ROUND((I28/J28),2),"N/A"),0)</f>
        <v>N/A</v>
      </c>
      <c r="L28" s="73">
        <f>IF(K28=0,0,IF(K28="N/A",1,IF(K28&lt;=O$11,1,IF(K28=P$11,2,IF(K28&lt;P$11,(((K28-O$11)/S$7)+1),IF(K28=Q$11,3,IF(K28&lt;Q$11,(((K28-P$11)/S$7)+2),IF(K28=R$11,4,IF(K28&lt;R$11,(((K28-Q$11)/S$7)+3),IF(K28&gt;=S$11,5,IF(K28&lt;S$11,(((K28-R$11)/S$7)+4),0)))))))))))</f>
        <v>1</v>
      </c>
      <c r="M28" s="74" t="str">
        <f>IF(L28=5,"ü","û")</f>
        <v>û</v>
      </c>
    </row>
    <row r="29" spans="1:13" s="5" customFormat="1" x14ac:dyDescent="0.2">
      <c r="A29" s="31">
        <v>1</v>
      </c>
      <c r="B29" s="43" t="s">
        <v>54</v>
      </c>
      <c r="C29" s="43"/>
      <c r="D29" s="33">
        <v>50000</v>
      </c>
      <c r="E29" s="34"/>
      <c r="F29" s="37"/>
      <c r="G29" s="36">
        <f t="shared" si="0"/>
        <v>0</v>
      </c>
      <c r="H29" s="37"/>
      <c r="I29" s="36">
        <f>G29+H29</f>
        <v>0</v>
      </c>
      <c r="J29" s="38">
        <v>48</v>
      </c>
      <c r="K29" s="39" t="str">
        <f t="shared" ref="K29:K30" si="8">IFERROR(IF(I29&gt;0,ROUND((I29/J29),2),"N/A"),0)</f>
        <v>N/A</v>
      </c>
      <c r="L29" s="40">
        <f>IF(K29=0,0,IF(K29="N/A",1,IF(K29&lt;=O$11,1,IF(K29=P$11,2,IF(K29&lt;P$11,(((K29-O$11)/S$7)+1),IF(K29=Q$11,3,IF(K29&lt;Q$11,(((K29-P$11)/S$7)+2),IF(K29=R$11,4,IF(K29&lt;R$11,(((K29-Q$11)/S$7)+3),IF(K29&gt;=S$11,5,IF(K29&lt;S$11,(((K29-R$11)/S$7)+4),0)))))))))))</f>
        <v>1</v>
      </c>
      <c r="M29" s="41" t="str">
        <f t="shared" ref="M29:M30" si="9">IF(L29=5,"ü","û")</f>
        <v>û</v>
      </c>
    </row>
    <row r="30" spans="1:13" s="5" customFormat="1" x14ac:dyDescent="0.2">
      <c r="A30" s="31">
        <v>2</v>
      </c>
      <c r="B30" s="43" t="s">
        <v>55</v>
      </c>
      <c r="C30" s="43"/>
      <c r="D30" s="33">
        <v>50000</v>
      </c>
      <c r="E30" s="34"/>
      <c r="F30" s="37"/>
      <c r="G30" s="36">
        <f t="shared" si="0"/>
        <v>0</v>
      </c>
      <c r="H30" s="37"/>
      <c r="I30" s="36">
        <f t="shared" si="4"/>
        <v>0</v>
      </c>
      <c r="J30" s="38">
        <v>61</v>
      </c>
      <c r="K30" s="39" t="str">
        <f t="shared" si="8"/>
        <v>N/A</v>
      </c>
      <c r="L30" s="40">
        <f>IF(K30=0,0,IF(K30="N/A",1,IF(K30&lt;=O$11,1,IF(K30=P$11,2,IF(K30&lt;P$11,(((K30-O$11)/S$7)+1),IF(K30=Q$11,3,IF(K30&lt;Q$11,(((K30-P$11)/S$7)+2),IF(K30=R$11,4,IF(K30&lt;R$11,(((K30-Q$11)/S$7)+3),IF(K30&gt;=S$11,5,IF(K30&lt;S$11,(((K30-R$11)/S$7)+4),0)))))))))))</f>
        <v>1</v>
      </c>
      <c r="M30" s="41" t="str">
        <f t="shared" si="9"/>
        <v>û</v>
      </c>
    </row>
    <row r="31" spans="1:13" s="5" customFormat="1" x14ac:dyDescent="0.55000000000000004">
      <c r="A31" s="84" t="s">
        <v>19</v>
      </c>
      <c r="B31" s="85"/>
      <c r="C31" s="86"/>
      <c r="D31" s="87"/>
      <c r="E31" s="88">
        <f>E7+E23+E28</f>
        <v>0</v>
      </c>
      <c r="F31" s="88">
        <f>F7+F23+F28</f>
        <v>0</v>
      </c>
      <c r="G31" s="89">
        <f>E31+F31</f>
        <v>0</v>
      </c>
      <c r="H31" s="88">
        <f>H7+H23+H28</f>
        <v>9712664</v>
      </c>
      <c r="I31" s="89">
        <f t="shared" si="4"/>
        <v>9712664</v>
      </c>
      <c r="J31" s="90">
        <f>J7+J23+J28</f>
        <v>888</v>
      </c>
      <c r="K31" s="91">
        <f>IFERROR(IF(I31&gt;0,ROUND((I31/J31),2),"N/A"),0)</f>
        <v>10937.68</v>
      </c>
      <c r="L31" s="92"/>
      <c r="M31" s="93"/>
    </row>
    <row r="32" spans="1:13" s="5" customFormat="1" x14ac:dyDescent="0.2">
      <c r="A32" s="46"/>
      <c r="B32" s="94" t="s">
        <v>56</v>
      </c>
      <c r="C32" s="94"/>
      <c r="D32" s="95"/>
      <c r="E32" s="96">
        <f>E17+E24</f>
        <v>0</v>
      </c>
      <c r="F32" s="96">
        <f>F17+F24</f>
        <v>0</v>
      </c>
      <c r="G32" s="97">
        <f>E32+F32</f>
        <v>0</v>
      </c>
      <c r="H32" s="96">
        <f>H17+H24</f>
        <v>0</v>
      </c>
      <c r="I32" s="98">
        <f>G32+H32</f>
        <v>0</v>
      </c>
      <c r="J32" s="99">
        <f>J17+J24</f>
        <v>69</v>
      </c>
      <c r="K32" s="100" t="str">
        <f>IFERROR(IF(I32&gt;0,ROUND((I32/J32),2),"N/A"),0)</f>
        <v>N/A</v>
      </c>
      <c r="L32" s="101">
        <f>IF(K32=0,0,IF(K32="N/A",1,IF(K32&lt;=O$9,1,IF(K32=P$9,2,IF(K32&lt;P$9,(((K32-O$9)/S$7)+1),IF(K32=Q$9,3,IF(K32&lt;Q$9,(((K32-P$9)/S$7)+2),IF(K32=R$9,4,IF(K32&lt;R$9,(((K32-Q$9)/S$7)+3),IF(K32&gt;=S$9,5,IF(K32&lt;S$9,(((K32-R$9)/S$7)+4),0)))))))))))</f>
        <v>1</v>
      </c>
      <c r="M32" s="102" t="str">
        <f>IF(L32=5,"ü","û")</f>
        <v>û</v>
      </c>
    </row>
    <row r="33" spans="1:13" s="5" customFormat="1" x14ac:dyDescent="0.2"/>
    <row r="34" spans="1:13" s="5" customFormat="1" ht="55.5" x14ac:dyDescent="0.2">
      <c r="A34" s="103" t="s">
        <v>57</v>
      </c>
      <c r="B34" s="103"/>
      <c r="C34" s="104" t="s">
        <v>58</v>
      </c>
      <c r="D34" s="104"/>
      <c r="E34" s="104"/>
      <c r="F34" s="104"/>
      <c r="G34" s="104"/>
      <c r="H34" s="104"/>
      <c r="I34" s="104"/>
      <c r="J34" s="104"/>
      <c r="K34" s="105" t="s">
        <v>2</v>
      </c>
      <c r="L34" s="105" t="s">
        <v>59</v>
      </c>
      <c r="M34" s="105" t="s">
        <v>16</v>
      </c>
    </row>
    <row r="35" spans="1:13" s="5" customFormat="1" ht="21" customHeight="1" x14ac:dyDescent="0.2">
      <c r="A35" s="103"/>
      <c r="B35" s="103"/>
      <c r="C35" s="104"/>
      <c r="D35" s="104"/>
      <c r="E35" s="104"/>
      <c r="F35" s="104"/>
      <c r="G35" s="104"/>
      <c r="H35" s="104"/>
      <c r="I35" s="104"/>
      <c r="J35" s="104"/>
      <c r="K35" s="106">
        <v>1</v>
      </c>
      <c r="L35" s="106">
        <v>1</v>
      </c>
      <c r="M35" s="107" t="str">
        <f t="shared" ref="M35" si="10">IF(L35=5,"ü","û")</f>
        <v>û</v>
      </c>
    </row>
    <row r="36" spans="1:13" s="5" customFormat="1" x14ac:dyDescent="0.2"/>
    <row r="37" spans="1:13" s="5" customFormat="1" x14ac:dyDescent="0.2"/>
    <row r="38" spans="1:13" s="5" customFormat="1" x14ac:dyDescent="0.2"/>
    <row r="39" spans="1:13" s="5" customFormat="1" x14ac:dyDescent="0.2"/>
    <row r="40" spans="1:13" s="5" customFormat="1" x14ac:dyDescent="0.2"/>
    <row r="41" spans="1:13" s="5" customFormat="1" x14ac:dyDescent="0.2"/>
    <row r="42" spans="1:13" s="5" customFormat="1" x14ac:dyDescent="0.2"/>
    <row r="43" spans="1:13" s="5" customFormat="1" x14ac:dyDescent="0.2"/>
    <row r="44" spans="1:13" s="5" customFormat="1" x14ac:dyDescent="0.2"/>
    <row r="45" spans="1:13" s="5" customFormat="1" ht="48" x14ac:dyDescent="0.2">
      <c r="A45" s="5" t="str">
        <f t="shared" ref="A45:K60" si="11">A4</f>
        <v>ลำดับ</v>
      </c>
      <c r="B45" s="5" t="str">
        <f t="shared" si="11"/>
        <v>หน่วยงาน</v>
      </c>
      <c r="C45" s="5" t="s">
        <v>10</v>
      </c>
      <c r="D45" s="5" t="str">
        <f t="shared" si="11"/>
        <v>เป้าหมาย</v>
      </c>
      <c r="E45" s="5" t="str">
        <f>E4</f>
        <v>เงินสนับสนุนงานวิจัยและงานสร้างสรรค์ต่อจำนวนอาจารย์ประจำ</v>
      </c>
      <c r="F45" s="5">
        <f t="shared" si="11"/>
        <v>0</v>
      </c>
      <c r="G45" s="5" t="s">
        <v>60</v>
      </c>
      <c r="H45" s="5">
        <f t="shared" si="11"/>
        <v>0</v>
      </c>
      <c r="I45" s="5" t="s">
        <v>60</v>
      </c>
      <c r="J45" s="108" t="s">
        <v>61</v>
      </c>
      <c r="K45" s="5" t="s">
        <v>62</v>
      </c>
    </row>
    <row r="46" spans="1:13" s="5" customFormat="1" hidden="1" x14ac:dyDescent="0.2">
      <c r="A46" s="5">
        <f t="shared" si="11"/>
        <v>0</v>
      </c>
      <c r="B46" s="5">
        <f t="shared" si="11"/>
        <v>0</v>
      </c>
      <c r="C46" s="5">
        <f t="shared" si="11"/>
        <v>0</v>
      </c>
      <c r="D46" s="5">
        <f t="shared" si="11"/>
        <v>0</v>
      </c>
      <c r="E46" s="5" t="str">
        <f t="shared" si="11"/>
        <v>แหล่งทุนภายใน</v>
      </c>
      <c r="F46" s="5">
        <f t="shared" si="11"/>
        <v>0</v>
      </c>
      <c r="G46" s="5">
        <f t="shared" si="11"/>
        <v>0</v>
      </c>
      <c r="H46" s="5" t="str">
        <f t="shared" si="11"/>
        <v>แหล่งทุนภายนอก</v>
      </c>
      <c r="I46" s="5" t="str">
        <f t="shared" si="11"/>
        <v>รวม</v>
      </c>
      <c r="K46" s="5">
        <f t="shared" si="11"/>
        <v>0</v>
      </c>
    </row>
    <row r="47" spans="1:13" s="5" customFormat="1" hidden="1" x14ac:dyDescent="0.2">
      <c r="A47" s="5">
        <f t="shared" si="11"/>
        <v>0</v>
      </c>
      <c r="B47" s="5">
        <f t="shared" si="11"/>
        <v>0</v>
      </c>
      <c r="C47" s="5">
        <f t="shared" si="11"/>
        <v>0</v>
      </c>
      <c r="D47" s="5">
        <f t="shared" si="11"/>
        <v>0</v>
      </c>
      <c r="E47" s="5" t="str">
        <f t="shared" si="11"/>
        <v>งบประมาณรายได้</v>
      </c>
      <c r="F47" s="5" t="str">
        <f t="shared" si="11"/>
        <v>งบประมาณแผ่นดิน</v>
      </c>
      <c r="G47" s="5" t="str">
        <f t="shared" si="11"/>
        <v>รวม</v>
      </c>
      <c r="H47" s="5" t="str">
        <f t="shared" si="11"/>
        <v>งบประมาณภายนอก</v>
      </c>
      <c r="I47" s="5">
        <f t="shared" si="11"/>
        <v>0</v>
      </c>
      <c r="K47" s="5">
        <f t="shared" si="11"/>
        <v>0</v>
      </c>
    </row>
    <row r="48" spans="1:13" s="5" customFormat="1" hidden="1" x14ac:dyDescent="0.2">
      <c r="B48" s="5">
        <f t="shared" si="11"/>
        <v>0</v>
      </c>
      <c r="C48" s="5">
        <f t="shared" si="11"/>
        <v>0</v>
      </c>
      <c r="D48" s="5">
        <f t="shared" si="11"/>
        <v>25000</v>
      </c>
      <c r="E48" s="5">
        <f t="shared" si="11"/>
        <v>0</v>
      </c>
      <c r="F48" s="5">
        <f t="shared" si="11"/>
        <v>0</v>
      </c>
      <c r="G48" s="5">
        <f t="shared" si="11"/>
        <v>0</v>
      </c>
      <c r="H48" s="5">
        <f t="shared" si="11"/>
        <v>9700164</v>
      </c>
      <c r="I48" s="5">
        <f t="shared" si="11"/>
        <v>9700164</v>
      </c>
      <c r="J48" s="5">
        <f t="shared" si="11"/>
        <v>603</v>
      </c>
      <c r="K48" s="5">
        <f t="shared" si="11"/>
        <v>16086.51</v>
      </c>
    </row>
    <row r="49" spans="1:11" s="5" customFormat="1" x14ac:dyDescent="0.2">
      <c r="A49" s="109" t="s">
        <v>32</v>
      </c>
      <c r="B49" s="5" t="str">
        <f t="shared" si="11"/>
        <v>1) คณะครุศาสตร์</v>
      </c>
      <c r="C49" s="5" t="s">
        <v>63</v>
      </c>
      <c r="D49" s="5">
        <f t="shared" si="11"/>
        <v>25000</v>
      </c>
      <c r="E49" s="5">
        <f t="shared" si="11"/>
        <v>0</v>
      </c>
      <c r="F49" s="5">
        <f t="shared" si="11"/>
        <v>0</v>
      </c>
      <c r="G49" s="5">
        <f t="shared" si="11"/>
        <v>0</v>
      </c>
      <c r="H49" s="5">
        <f t="shared" si="11"/>
        <v>12500</v>
      </c>
      <c r="I49" s="5">
        <f t="shared" si="11"/>
        <v>12500</v>
      </c>
      <c r="J49" s="5">
        <f t="shared" si="11"/>
        <v>54</v>
      </c>
      <c r="K49" s="5">
        <f t="shared" si="11"/>
        <v>231.48</v>
      </c>
    </row>
    <row r="50" spans="1:11" s="5" customFormat="1" x14ac:dyDescent="0.2">
      <c r="A50" s="109"/>
      <c r="B50" s="5" t="str">
        <f t="shared" si="11"/>
        <v>2) คณะมนุษยศาสตร์และสังคมศาสตร์</v>
      </c>
      <c r="C50" s="5" t="s">
        <v>64</v>
      </c>
      <c r="D50" s="5">
        <f t="shared" si="11"/>
        <v>25000</v>
      </c>
      <c r="E50" s="5">
        <f t="shared" si="11"/>
        <v>0</v>
      </c>
      <c r="F50" s="5">
        <f t="shared" si="11"/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  <c r="J50" s="5">
        <f t="shared" si="11"/>
        <v>50</v>
      </c>
      <c r="K50" s="5" t="str">
        <f t="shared" si="11"/>
        <v>N/A</v>
      </c>
    </row>
    <row r="51" spans="1:11" s="5" customFormat="1" x14ac:dyDescent="0.2">
      <c r="A51" s="109"/>
      <c r="B51" s="5" t="str">
        <f t="shared" si="11"/>
        <v>3) คณะวิทยาการจัดการ</v>
      </c>
      <c r="C51" s="5" t="s">
        <v>65</v>
      </c>
      <c r="D51" s="5">
        <f t="shared" si="11"/>
        <v>25000</v>
      </c>
      <c r="E51" s="5">
        <f t="shared" si="11"/>
        <v>0</v>
      </c>
      <c r="F51" s="5">
        <f t="shared" si="11"/>
        <v>0</v>
      </c>
      <c r="G51" s="5">
        <f t="shared" si="11"/>
        <v>0</v>
      </c>
      <c r="H51" s="5">
        <f t="shared" si="11"/>
        <v>0</v>
      </c>
      <c r="I51" s="5">
        <f t="shared" si="11"/>
        <v>0</v>
      </c>
      <c r="J51" s="5">
        <f t="shared" si="11"/>
        <v>55</v>
      </c>
      <c r="K51" s="5" t="str">
        <f t="shared" si="11"/>
        <v>N/A</v>
      </c>
    </row>
    <row r="52" spans="1:11" s="5" customFormat="1" x14ac:dyDescent="0.2">
      <c r="A52" s="109"/>
      <c r="B52" s="5" t="str">
        <f t="shared" si="11"/>
        <v>4) คณะศิลปกรรมศาสตร์</v>
      </c>
      <c r="C52" s="5" t="s">
        <v>66</v>
      </c>
      <c r="D52" s="5">
        <f t="shared" si="11"/>
        <v>25000</v>
      </c>
      <c r="E52" s="5">
        <f t="shared" si="11"/>
        <v>0</v>
      </c>
      <c r="F52" s="5">
        <f t="shared" si="11"/>
        <v>0</v>
      </c>
      <c r="G52" s="5">
        <f t="shared" si="11"/>
        <v>0</v>
      </c>
      <c r="H52" s="5">
        <f t="shared" si="11"/>
        <v>25000</v>
      </c>
      <c r="I52" s="5">
        <f t="shared" si="11"/>
        <v>25000</v>
      </c>
      <c r="J52" s="5">
        <f t="shared" si="11"/>
        <v>47</v>
      </c>
      <c r="K52" s="5">
        <f t="shared" si="11"/>
        <v>531.91</v>
      </c>
    </row>
    <row r="53" spans="1:11" s="5" customFormat="1" x14ac:dyDescent="0.2">
      <c r="A53" s="109"/>
      <c r="B53" s="5" t="str">
        <f t="shared" si="11"/>
        <v>5) วิทยาลัยนวัตกรรมและการจัดการ</v>
      </c>
      <c r="C53" s="5" t="s">
        <v>67</v>
      </c>
      <c r="D53" s="5">
        <f t="shared" si="11"/>
        <v>25000</v>
      </c>
      <c r="E53" s="5">
        <f t="shared" si="11"/>
        <v>0</v>
      </c>
      <c r="F53" s="5">
        <f t="shared" si="11"/>
        <v>0</v>
      </c>
      <c r="G53" s="5">
        <f t="shared" si="11"/>
        <v>0</v>
      </c>
      <c r="H53" s="5">
        <f t="shared" si="11"/>
        <v>2250000</v>
      </c>
      <c r="I53" s="5">
        <f t="shared" si="11"/>
        <v>2250000</v>
      </c>
      <c r="J53" s="5">
        <f t="shared" si="11"/>
        <v>93</v>
      </c>
      <c r="K53" s="5">
        <f t="shared" si="11"/>
        <v>24193.55</v>
      </c>
    </row>
    <row r="54" spans="1:11" s="5" customFormat="1" x14ac:dyDescent="0.2">
      <c r="A54" s="109"/>
      <c r="B54" s="5" t="str">
        <f t="shared" si="11"/>
        <v>6) วิทยาลัยโลจิสติกส์และซัพพลายเชน</v>
      </c>
      <c r="C54" s="5" t="s">
        <v>68</v>
      </c>
      <c r="D54" s="5">
        <f t="shared" si="11"/>
        <v>25000</v>
      </c>
      <c r="E54" s="5">
        <f t="shared" si="11"/>
        <v>0</v>
      </c>
      <c r="F54" s="5">
        <f t="shared" si="11"/>
        <v>0</v>
      </c>
      <c r="G54" s="5">
        <f t="shared" si="11"/>
        <v>0</v>
      </c>
      <c r="H54" s="5">
        <f t="shared" si="11"/>
        <v>750000</v>
      </c>
      <c r="I54" s="5">
        <f t="shared" si="11"/>
        <v>750000</v>
      </c>
      <c r="J54" s="5">
        <f t="shared" si="11"/>
        <v>54</v>
      </c>
      <c r="K54" s="5">
        <f t="shared" si="11"/>
        <v>13888.89</v>
      </c>
    </row>
    <row r="55" spans="1:11" s="5" customFormat="1" x14ac:dyDescent="0.2">
      <c r="A55" s="109"/>
      <c r="B55" s="5" t="str">
        <f t="shared" si="11"/>
        <v>7) วิทยาลัยการเมืองและการปกครอง</v>
      </c>
      <c r="C55" s="5" t="s">
        <v>69</v>
      </c>
      <c r="D55" s="5">
        <f t="shared" si="11"/>
        <v>25000</v>
      </c>
      <c r="E55" s="5">
        <f t="shared" si="11"/>
        <v>0</v>
      </c>
      <c r="F55" s="5">
        <f t="shared" si="11"/>
        <v>0</v>
      </c>
      <c r="G55" s="5">
        <f t="shared" si="11"/>
        <v>0</v>
      </c>
      <c r="H55" s="5">
        <f t="shared" si="11"/>
        <v>0</v>
      </c>
      <c r="I55" s="5">
        <f t="shared" si="11"/>
        <v>0</v>
      </c>
      <c r="J55" s="5">
        <f t="shared" si="11"/>
        <v>58</v>
      </c>
      <c r="K55" s="5" t="str">
        <f t="shared" si="11"/>
        <v>N/A</v>
      </c>
    </row>
    <row r="56" spans="1:11" s="5" customFormat="1" x14ac:dyDescent="0.2">
      <c r="A56" s="109"/>
      <c r="B56" s="5" t="str">
        <f t="shared" si="11"/>
        <v>8) วิทยาลัยการจัดการอุตสาหกรรมบริการ</v>
      </c>
      <c r="C56" s="5" t="s">
        <v>70</v>
      </c>
      <c r="D56" s="5">
        <f t="shared" si="11"/>
        <v>25000</v>
      </c>
      <c r="E56" s="5">
        <f t="shared" si="11"/>
        <v>0</v>
      </c>
      <c r="F56" s="5">
        <f t="shared" si="11"/>
        <v>0</v>
      </c>
      <c r="G56" s="5">
        <f t="shared" si="11"/>
        <v>0</v>
      </c>
      <c r="H56" s="5">
        <f t="shared" si="11"/>
        <v>6662664</v>
      </c>
      <c r="I56" s="5">
        <f t="shared" si="11"/>
        <v>6662664</v>
      </c>
      <c r="J56" s="5">
        <f t="shared" si="11"/>
        <v>64</v>
      </c>
      <c r="K56" s="5">
        <f t="shared" si="11"/>
        <v>104104.13</v>
      </c>
    </row>
    <row r="57" spans="1:11" s="5" customFormat="1" x14ac:dyDescent="0.2">
      <c r="A57" s="109"/>
      <c r="B57" s="5" t="str">
        <f t="shared" si="11"/>
        <v>9) วิทยาลัยนิเทศศาสตร์</v>
      </c>
      <c r="C57" s="5" t="s">
        <v>71</v>
      </c>
      <c r="D57" s="5">
        <f t="shared" si="11"/>
        <v>25000</v>
      </c>
      <c r="E57" s="5">
        <f t="shared" si="11"/>
        <v>0</v>
      </c>
      <c r="F57" s="5">
        <f t="shared" si="11"/>
        <v>0</v>
      </c>
      <c r="G57" s="5">
        <f t="shared" si="11"/>
        <v>0</v>
      </c>
      <c r="H57" s="5">
        <f t="shared" si="11"/>
        <v>0</v>
      </c>
      <c r="I57" s="5">
        <f t="shared" si="11"/>
        <v>0</v>
      </c>
      <c r="J57" s="5">
        <f t="shared" si="11"/>
        <v>44</v>
      </c>
      <c r="K57" s="5" t="str">
        <f t="shared" si="11"/>
        <v>N/A</v>
      </c>
    </row>
    <row r="58" spans="1:11" s="5" customFormat="1" x14ac:dyDescent="0.2">
      <c r="A58" s="109"/>
      <c r="B58" s="5" t="str">
        <f t="shared" si="11"/>
        <v>10.1) บัณฑิตวิทยาลัย (กลุ่มมนุษยศาสตร์ฯ)</v>
      </c>
      <c r="C58" s="5" t="s">
        <v>72</v>
      </c>
      <c r="D58" s="5">
        <f t="shared" si="11"/>
        <v>25000</v>
      </c>
      <c r="E58" s="5">
        <f t="shared" si="11"/>
        <v>0</v>
      </c>
      <c r="F58" s="5">
        <f t="shared" si="11"/>
        <v>0</v>
      </c>
      <c r="G58" s="5">
        <f t="shared" si="11"/>
        <v>0</v>
      </c>
      <c r="H58" s="5">
        <f t="shared" si="11"/>
        <v>0</v>
      </c>
      <c r="I58" s="5">
        <f t="shared" si="11"/>
        <v>0</v>
      </c>
      <c r="J58" s="5">
        <f t="shared" si="11"/>
        <v>62</v>
      </c>
      <c r="K58" s="5" t="str">
        <f t="shared" si="11"/>
        <v>N/A</v>
      </c>
    </row>
    <row r="59" spans="1:11" s="5" customFormat="1" x14ac:dyDescent="0.2">
      <c r="A59" s="109"/>
      <c r="B59" s="5" t="str">
        <f t="shared" si="11"/>
        <v>11) ศูนย์การศึกษาจังหวัดอุดรธานี</v>
      </c>
      <c r="C59" s="5" t="s">
        <v>73</v>
      </c>
      <c r="D59" s="5">
        <f t="shared" si="11"/>
        <v>25000</v>
      </c>
      <c r="E59" s="5">
        <f t="shared" si="11"/>
        <v>0</v>
      </c>
      <c r="F59" s="5">
        <f t="shared" si="11"/>
        <v>0</v>
      </c>
      <c r="G59" s="5">
        <f t="shared" si="11"/>
        <v>0</v>
      </c>
      <c r="H59" s="5">
        <f t="shared" si="11"/>
        <v>0</v>
      </c>
      <c r="I59" s="5">
        <f t="shared" si="11"/>
        <v>0</v>
      </c>
      <c r="J59" s="5">
        <f t="shared" si="11"/>
        <v>22</v>
      </c>
      <c r="K59" s="5" t="str">
        <f t="shared" si="11"/>
        <v>N/A</v>
      </c>
    </row>
    <row r="60" spans="1:11" s="5" customFormat="1" hidden="1" x14ac:dyDescent="0.2">
      <c r="A60" s="109"/>
      <c r="B60" s="5" t="str">
        <f t="shared" si="11"/>
        <v>11.1) ศูนย์การศึกษาจังหวัดอุดรธานี</v>
      </c>
      <c r="C60" s="5">
        <f t="shared" si="11"/>
        <v>0</v>
      </c>
      <c r="D60" s="5">
        <f t="shared" si="11"/>
        <v>0</v>
      </c>
      <c r="E60" s="5">
        <f t="shared" si="11"/>
        <v>18110</v>
      </c>
      <c r="F60" s="5">
        <f t="shared" si="11"/>
        <v>0</v>
      </c>
      <c r="G60" s="5">
        <f t="shared" si="11"/>
        <v>18110</v>
      </c>
      <c r="H60" s="5">
        <f t="shared" si="11"/>
        <v>0</v>
      </c>
      <c r="I60" s="5">
        <f t="shared" si="11"/>
        <v>0</v>
      </c>
      <c r="J60" s="5">
        <f t="shared" si="11"/>
        <v>11</v>
      </c>
      <c r="K60" s="5">
        <f t="shared" si="11"/>
        <v>0</v>
      </c>
    </row>
    <row r="61" spans="1:11" s="5" customFormat="1" hidden="1" x14ac:dyDescent="0.2">
      <c r="A61" s="109"/>
      <c r="B61" s="5" t="str">
        <f t="shared" ref="B61:K63" si="12">B20</f>
        <v>11.2) คณะมนุษยศาสตร์และสังคมศาสตร์</v>
      </c>
      <c r="C61" s="5">
        <f t="shared" si="12"/>
        <v>0</v>
      </c>
      <c r="D61" s="5">
        <f t="shared" si="12"/>
        <v>0</v>
      </c>
      <c r="E61" s="5">
        <f t="shared" si="12"/>
        <v>805</v>
      </c>
      <c r="F61" s="5">
        <f t="shared" si="12"/>
        <v>0</v>
      </c>
      <c r="G61" s="5">
        <f t="shared" si="12"/>
        <v>805</v>
      </c>
      <c r="H61" s="5">
        <f t="shared" si="12"/>
        <v>0</v>
      </c>
      <c r="I61" s="5">
        <f t="shared" si="12"/>
        <v>0</v>
      </c>
      <c r="J61" s="5">
        <f t="shared" si="12"/>
        <v>1</v>
      </c>
      <c r="K61" s="5">
        <f t="shared" si="12"/>
        <v>0</v>
      </c>
    </row>
    <row r="62" spans="1:11" s="5" customFormat="1" hidden="1" x14ac:dyDescent="0.2">
      <c r="A62" s="109"/>
      <c r="B62" s="5" t="str">
        <f t="shared" si="12"/>
        <v>11.3) วิทยาลัยนวัตกรรมและการจัดการ</v>
      </c>
      <c r="C62" s="5">
        <f t="shared" si="12"/>
        <v>0</v>
      </c>
      <c r="D62" s="5">
        <f t="shared" si="12"/>
        <v>0</v>
      </c>
      <c r="E62" s="5">
        <f t="shared" si="12"/>
        <v>41000</v>
      </c>
      <c r="F62" s="5">
        <f t="shared" si="12"/>
        <v>0</v>
      </c>
      <c r="G62" s="5">
        <f t="shared" si="12"/>
        <v>41000</v>
      </c>
      <c r="H62" s="5">
        <f t="shared" si="12"/>
        <v>0</v>
      </c>
      <c r="I62" s="5">
        <f t="shared" si="12"/>
        <v>0</v>
      </c>
      <c r="J62" s="5">
        <f t="shared" si="12"/>
        <v>3</v>
      </c>
      <c r="K62" s="5">
        <f t="shared" si="12"/>
        <v>0</v>
      </c>
    </row>
    <row r="63" spans="1:11" s="5" customFormat="1" hidden="1" x14ac:dyDescent="0.2">
      <c r="A63" s="109"/>
      <c r="B63" s="5" t="str">
        <f t="shared" si="12"/>
        <v>11.4) วิทยาลัยโลจิสติกส์และซัพพลายเชน</v>
      </c>
      <c r="C63" s="5">
        <f t="shared" si="12"/>
        <v>0</v>
      </c>
      <c r="D63" s="5">
        <f t="shared" si="12"/>
        <v>0</v>
      </c>
      <c r="E63" s="5">
        <f t="shared" si="12"/>
        <v>13685</v>
      </c>
      <c r="F63" s="5">
        <f t="shared" si="12"/>
        <v>0</v>
      </c>
      <c r="G63" s="5">
        <f t="shared" si="12"/>
        <v>13685</v>
      </c>
      <c r="H63" s="5">
        <f t="shared" si="12"/>
        <v>0</v>
      </c>
      <c r="I63" s="5">
        <f t="shared" si="12"/>
        <v>0</v>
      </c>
      <c r="J63" s="5">
        <f t="shared" si="12"/>
        <v>3</v>
      </c>
      <c r="K63" s="5">
        <f t="shared" si="12"/>
        <v>0</v>
      </c>
    </row>
    <row r="64" spans="1:11" s="5" customFormat="1" hidden="1" x14ac:dyDescent="0.2">
      <c r="A64" s="5" t="str">
        <f t="shared" ref="A64:K68" si="13">A23</f>
        <v>2.กลุ่มสาขาวิชาวิทยาศาสตร์และเทคโนโลยี</v>
      </c>
      <c r="B64" s="5">
        <f t="shared" si="13"/>
        <v>0</v>
      </c>
      <c r="C64" s="5">
        <f t="shared" si="13"/>
        <v>0</v>
      </c>
      <c r="D64" s="5">
        <f t="shared" si="13"/>
        <v>60000</v>
      </c>
      <c r="E64" s="5">
        <f t="shared" si="13"/>
        <v>0</v>
      </c>
      <c r="F64" s="5">
        <f t="shared" si="13"/>
        <v>0</v>
      </c>
      <c r="G64" s="5">
        <f t="shared" si="13"/>
        <v>0</v>
      </c>
      <c r="H64" s="5">
        <f t="shared" si="13"/>
        <v>12500</v>
      </c>
      <c r="I64" s="5">
        <f t="shared" si="13"/>
        <v>12500</v>
      </c>
      <c r="J64" s="5">
        <f t="shared" si="13"/>
        <v>176</v>
      </c>
      <c r="K64" s="5">
        <f t="shared" si="13"/>
        <v>71.02</v>
      </c>
    </row>
    <row r="65" spans="1:11" s="5" customFormat="1" x14ac:dyDescent="0.2">
      <c r="A65" s="110" t="s">
        <v>34</v>
      </c>
      <c r="B65" s="5" t="str">
        <f t="shared" si="13"/>
        <v>10.2)  บัณฑิตวิทยาลัย (กลุ่มวิทยาศาสตร์ฯ)</v>
      </c>
      <c r="C65" s="5" t="s">
        <v>74</v>
      </c>
      <c r="D65" s="5">
        <f t="shared" si="13"/>
        <v>60000</v>
      </c>
      <c r="E65" s="5">
        <f t="shared" si="13"/>
        <v>0</v>
      </c>
      <c r="F65" s="5">
        <f t="shared" si="13"/>
        <v>0</v>
      </c>
      <c r="G65" s="5">
        <f t="shared" si="13"/>
        <v>0</v>
      </c>
      <c r="H65" s="5">
        <f t="shared" si="13"/>
        <v>0</v>
      </c>
      <c r="I65" s="5">
        <f t="shared" si="13"/>
        <v>0</v>
      </c>
      <c r="J65" s="5">
        <f t="shared" si="13"/>
        <v>7</v>
      </c>
      <c r="K65" s="5" t="str">
        <f t="shared" si="13"/>
        <v>N/A</v>
      </c>
    </row>
    <row r="66" spans="1:11" s="5" customFormat="1" x14ac:dyDescent="0.2">
      <c r="A66" s="110"/>
      <c r="B66" s="5" t="str">
        <f t="shared" si="13"/>
        <v>12) คณะวิทยาศาสตร์และเทคโนโลยี</v>
      </c>
      <c r="C66" s="5" t="s">
        <v>75</v>
      </c>
      <c r="D66" s="5">
        <f t="shared" si="13"/>
        <v>60000</v>
      </c>
      <c r="E66" s="5">
        <f t="shared" si="13"/>
        <v>0</v>
      </c>
      <c r="F66" s="5">
        <f t="shared" si="13"/>
        <v>0</v>
      </c>
      <c r="G66" s="5">
        <f t="shared" si="13"/>
        <v>0</v>
      </c>
      <c r="H66" s="5">
        <f t="shared" si="13"/>
        <v>0</v>
      </c>
      <c r="I66" s="5">
        <f t="shared" si="13"/>
        <v>0</v>
      </c>
      <c r="J66" s="5">
        <f t="shared" si="13"/>
        <v>103</v>
      </c>
      <c r="K66" s="5" t="str">
        <f t="shared" si="13"/>
        <v>N/A</v>
      </c>
    </row>
    <row r="67" spans="1:11" s="5" customFormat="1" x14ac:dyDescent="0.2">
      <c r="A67" s="110"/>
      <c r="B67" s="5" t="str">
        <f t="shared" si="13"/>
        <v>13) คณะเทคโนโลยีอุตสาหกรรม</v>
      </c>
      <c r="C67" s="5" t="s">
        <v>76</v>
      </c>
      <c r="D67" s="5">
        <f t="shared" si="13"/>
        <v>60000</v>
      </c>
      <c r="E67" s="5">
        <f t="shared" si="13"/>
        <v>0</v>
      </c>
      <c r="F67" s="5">
        <f t="shared" si="13"/>
        <v>0</v>
      </c>
      <c r="G67" s="5">
        <f t="shared" si="13"/>
        <v>0</v>
      </c>
      <c r="H67" s="5">
        <f t="shared" si="13"/>
        <v>12500</v>
      </c>
      <c r="I67" s="5">
        <f t="shared" si="13"/>
        <v>12500</v>
      </c>
      <c r="J67" s="5">
        <f t="shared" si="13"/>
        <v>55</v>
      </c>
      <c r="K67" s="5">
        <f t="shared" si="13"/>
        <v>227.27</v>
      </c>
    </row>
    <row r="68" spans="1:11" s="5" customFormat="1" x14ac:dyDescent="0.2">
      <c r="A68" s="110"/>
      <c r="B68" s="5" t="str">
        <f>B27</f>
        <v xml:space="preserve">   14) วิทยาลัยสถาปัตยกรรมศาสตร์</v>
      </c>
      <c r="C68" s="5" t="s">
        <v>77</v>
      </c>
      <c r="D68" s="5">
        <f t="shared" si="13"/>
        <v>60000</v>
      </c>
      <c r="E68" s="5">
        <f t="shared" si="13"/>
        <v>0</v>
      </c>
      <c r="F68" s="5">
        <f t="shared" si="13"/>
        <v>0</v>
      </c>
      <c r="G68" s="5">
        <f t="shared" si="13"/>
        <v>0</v>
      </c>
      <c r="H68" s="5">
        <f t="shared" si="13"/>
        <v>0</v>
      </c>
      <c r="I68" s="5">
        <f t="shared" si="13"/>
        <v>0</v>
      </c>
      <c r="J68" s="5">
        <f t="shared" si="13"/>
        <v>11</v>
      </c>
      <c r="K68" s="5" t="str">
        <f t="shared" si="13"/>
        <v>N/A</v>
      </c>
    </row>
    <row r="69" spans="1:11" s="5" customFormat="1" hidden="1" x14ac:dyDescent="0.2">
      <c r="B69" s="5">
        <f t="shared" ref="B69:K70" si="14">B28</f>
        <v>0</v>
      </c>
      <c r="C69" s="5">
        <f t="shared" si="14"/>
        <v>0</v>
      </c>
      <c r="D69" s="5">
        <f t="shared" si="14"/>
        <v>50000</v>
      </c>
      <c r="E69" s="5">
        <f t="shared" si="14"/>
        <v>0</v>
      </c>
      <c r="F69" s="5">
        <f t="shared" si="14"/>
        <v>0</v>
      </c>
      <c r="G69" s="5">
        <f t="shared" si="14"/>
        <v>0</v>
      </c>
      <c r="H69" s="5">
        <f t="shared" si="14"/>
        <v>0</v>
      </c>
      <c r="I69" s="5">
        <f t="shared" si="14"/>
        <v>0</v>
      </c>
      <c r="J69" s="5">
        <f t="shared" si="14"/>
        <v>109</v>
      </c>
      <c r="K69" s="5" t="str">
        <f t="shared" si="14"/>
        <v>N/A</v>
      </c>
    </row>
    <row r="70" spans="1:11" s="5" customFormat="1" x14ac:dyDescent="0.2">
      <c r="A70" s="5" t="s">
        <v>78</v>
      </c>
      <c r="B70" s="5" t="str">
        <f t="shared" si="14"/>
        <v>15) วิทยาลัยพยาบาลและสุขภาพ</v>
      </c>
      <c r="C70" s="5" t="s">
        <v>79</v>
      </c>
      <c r="D70" s="5">
        <f t="shared" si="14"/>
        <v>50000</v>
      </c>
      <c r="E70" s="5">
        <f t="shared" si="14"/>
        <v>0</v>
      </c>
      <c r="F70" s="5">
        <f t="shared" si="14"/>
        <v>0</v>
      </c>
      <c r="G70" s="5">
        <f t="shared" si="14"/>
        <v>0</v>
      </c>
      <c r="H70" s="5">
        <f t="shared" si="14"/>
        <v>0</v>
      </c>
      <c r="I70" s="5">
        <f t="shared" si="14"/>
        <v>0</v>
      </c>
      <c r="J70" s="5">
        <f t="shared" si="14"/>
        <v>48</v>
      </c>
      <c r="K70" s="5" t="str">
        <f t="shared" si="14"/>
        <v>N/A</v>
      </c>
    </row>
    <row r="71" spans="1:11" s="5" customFormat="1" x14ac:dyDescent="0.2">
      <c r="A71" s="5">
        <f t="shared" ref="A71:K72" si="15">A30</f>
        <v>2</v>
      </c>
      <c r="B71" s="5" t="str">
        <f t="shared" si="15"/>
        <v>16) วิทยาลัยสหเวชศาสตร์</v>
      </c>
      <c r="C71" s="5" t="s">
        <v>80</v>
      </c>
      <c r="D71" s="5">
        <f t="shared" si="15"/>
        <v>50000</v>
      </c>
      <c r="E71" s="5">
        <f t="shared" si="15"/>
        <v>0</v>
      </c>
      <c r="F71" s="5">
        <f t="shared" si="15"/>
        <v>0</v>
      </c>
      <c r="G71" s="5">
        <f t="shared" si="15"/>
        <v>0</v>
      </c>
      <c r="H71" s="5">
        <f t="shared" si="15"/>
        <v>0</v>
      </c>
      <c r="I71" s="5">
        <f t="shared" si="15"/>
        <v>0</v>
      </c>
      <c r="J71" s="5">
        <f t="shared" si="15"/>
        <v>61</v>
      </c>
      <c r="K71" s="5" t="str">
        <f t="shared" si="15"/>
        <v>N/A</v>
      </c>
    </row>
    <row r="72" spans="1:11" s="5" customFormat="1" x14ac:dyDescent="0.2">
      <c r="A72" s="5" t="s">
        <v>81</v>
      </c>
      <c r="B72" s="5">
        <f t="shared" si="15"/>
        <v>0</v>
      </c>
      <c r="C72" s="5" t="s">
        <v>81</v>
      </c>
      <c r="D72" s="5">
        <f t="shared" si="15"/>
        <v>0</v>
      </c>
      <c r="E72" s="5">
        <f t="shared" si="15"/>
        <v>0</v>
      </c>
      <c r="F72" s="5">
        <f t="shared" si="15"/>
        <v>0</v>
      </c>
      <c r="G72" s="5">
        <f t="shared" si="15"/>
        <v>0</v>
      </c>
      <c r="H72" s="5">
        <f t="shared" si="15"/>
        <v>9712664</v>
      </c>
      <c r="I72" s="5">
        <f t="shared" si="15"/>
        <v>9712664</v>
      </c>
      <c r="J72" s="5">
        <f t="shared" si="15"/>
        <v>888</v>
      </c>
      <c r="K72" s="5">
        <f t="shared" si="15"/>
        <v>10937.68</v>
      </c>
    </row>
    <row r="73" spans="1:11" s="5" customFormat="1" x14ac:dyDescent="0.2">
      <c r="A73" s="5">
        <f t="shared" ref="A73:K73" si="16">A32</f>
        <v>0</v>
      </c>
      <c r="B73" s="5" t="str">
        <f t="shared" si="16"/>
        <v>10) บัณฑิตวิทยาลัย (กลุ่มมนุษยศาสตร์ฯ+วิทยาศาสตร์ฯ)</v>
      </c>
      <c r="C73" s="5">
        <f t="shared" si="16"/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  <c r="G73" s="5">
        <f t="shared" si="16"/>
        <v>0</v>
      </c>
      <c r="H73" s="5">
        <f t="shared" si="16"/>
        <v>0</v>
      </c>
      <c r="I73" s="5">
        <f t="shared" si="16"/>
        <v>0</v>
      </c>
      <c r="J73" s="5">
        <f t="shared" si="16"/>
        <v>69</v>
      </c>
      <c r="K73" s="5" t="str">
        <f t="shared" si="16"/>
        <v>N/A</v>
      </c>
    </row>
    <row r="74" spans="1:11" s="5" customFormat="1" x14ac:dyDescent="0.2"/>
    <row r="75" spans="1:11" s="5" customFormat="1" x14ac:dyDescent="0.2"/>
    <row r="76" spans="1:11" s="5" customFormat="1" x14ac:dyDescent="0.2"/>
    <row r="77" spans="1:11" s="5" customFormat="1" x14ac:dyDescent="0.2"/>
    <row r="78" spans="1:11" s="5" customFormat="1" ht="48" x14ac:dyDescent="0.2">
      <c r="A78" s="5" t="s">
        <v>82</v>
      </c>
      <c r="I78" s="5" t="s">
        <v>60</v>
      </c>
      <c r="J78" s="108" t="s">
        <v>61</v>
      </c>
      <c r="K78" s="5" t="s">
        <v>62</v>
      </c>
    </row>
    <row r="79" spans="1:11" s="5" customFormat="1" x14ac:dyDescent="0.2">
      <c r="A79" s="5" t="s">
        <v>83</v>
      </c>
      <c r="I79" s="111">
        <f t="shared" ref="I79:K79" si="17">I7</f>
        <v>9700164</v>
      </c>
      <c r="J79" s="111">
        <f t="shared" si="17"/>
        <v>603</v>
      </c>
      <c r="K79" s="111">
        <f t="shared" si="17"/>
        <v>16086.51</v>
      </c>
    </row>
    <row r="80" spans="1:11" s="5" customFormat="1" x14ac:dyDescent="0.2">
      <c r="A80" s="5" t="s">
        <v>84</v>
      </c>
      <c r="I80" s="111">
        <f t="shared" ref="I80:K80" si="18">I23</f>
        <v>12500</v>
      </c>
      <c r="J80" s="111">
        <f t="shared" si="18"/>
        <v>176</v>
      </c>
      <c r="K80" s="111">
        <f t="shared" si="18"/>
        <v>71.02</v>
      </c>
    </row>
    <row r="81" spans="1:11" s="5" customFormat="1" x14ac:dyDescent="0.2">
      <c r="A81" s="5" t="s">
        <v>85</v>
      </c>
      <c r="I81" s="111">
        <f t="shared" ref="I81:K81" si="19">I28</f>
        <v>0</v>
      </c>
      <c r="J81" s="111">
        <f t="shared" si="19"/>
        <v>109</v>
      </c>
      <c r="K81" s="111" t="str">
        <f t="shared" si="19"/>
        <v>N/A</v>
      </c>
    </row>
    <row r="82" spans="1:11" s="5" customFormat="1" x14ac:dyDescent="0.2"/>
    <row r="83" spans="1:11" s="5" customFormat="1" x14ac:dyDescent="0.2"/>
    <row r="84" spans="1:11" s="5" customFormat="1" x14ac:dyDescent="0.2"/>
    <row r="85" spans="1:11" s="5" customFormat="1" x14ac:dyDescent="0.2"/>
    <row r="86" spans="1:11" s="5" customFormat="1" x14ac:dyDescent="0.2"/>
    <row r="87" spans="1:11" s="5" customFormat="1" x14ac:dyDescent="0.2"/>
    <row r="88" spans="1:11" s="5" customFormat="1" x14ac:dyDescent="0.2"/>
    <row r="89" spans="1:11" s="5" customFormat="1" x14ac:dyDescent="0.2"/>
    <row r="90" spans="1:11" s="5" customFormat="1" x14ac:dyDescent="0.2"/>
    <row r="91" spans="1:11" s="5" customFormat="1" x14ac:dyDescent="0.2"/>
    <row r="92" spans="1:11" s="5" customFormat="1" x14ac:dyDescent="0.2"/>
    <row r="93" spans="1:11" s="5" customFormat="1" x14ac:dyDescent="0.2"/>
    <row r="94" spans="1:11" s="5" customFormat="1" x14ac:dyDescent="0.2"/>
    <row r="95" spans="1:11" s="5" customFormat="1" x14ac:dyDescent="0.2"/>
    <row r="96" spans="1:11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</sheetData>
  <mergeCells count="45">
    <mergeCell ref="B32:C32"/>
    <mergeCell ref="A34:B35"/>
    <mergeCell ref="C34:J35"/>
    <mergeCell ref="A49:A63"/>
    <mergeCell ref="A65:A68"/>
    <mergeCell ref="B26:C26"/>
    <mergeCell ref="B27:C27"/>
    <mergeCell ref="A28:C28"/>
    <mergeCell ref="B29:C29"/>
    <mergeCell ref="B30:C30"/>
    <mergeCell ref="A31:C31"/>
    <mergeCell ref="B20:C20"/>
    <mergeCell ref="B21:C21"/>
    <mergeCell ref="B22:C22"/>
    <mergeCell ref="A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K4:K6"/>
    <mergeCell ref="L4:L6"/>
    <mergeCell ref="M4:M6"/>
    <mergeCell ref="E5:G5"/>
    <mergeCell ref="I5:I6"/>
    <mergeCell ref="A7:C7"/>
    <mergeCell ref="A1:B1"/>
    <mergeCell ref="C1:K1"/>
    <mergeCell ref="L1:M1"/>
    <mergeCell ref="A2:B2"/>
    <mergeCell ref="L2:M2"/>
    <mergeCell ref="A4:A6"/>
    <mergeCell ref="B4:C6"/>
    <mergeCell ref="D4:D6"/>
    <mergeCell ref="E4:I4"/>
    <mergeCell ref="J4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L2:M2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08"/>
  <sheetViews>
    <sheetView zoomScale="70" zoomScaleNormal="70" workbookViewId="0">
      <pane xSplit="3" ySplit="5" topLeftCell="K6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:L35"/>
    </sheetView>
  </sheetViews>
  <sheetFormatPr defaultColWidth="9" defaultRowHeight="24" x14ac:dyDescent="0.2"/>
  <cols>
    <col min="1" max="1" width="9" style="117"/>
    <col min="2" max="2" width="18.75" style="117" bestFit="1" customWidth="1"/>
    <col min="3" max="3" width="18.25" style="117" customWidth="1"/>
    <col min="4" max="4" width="20.75" style="117" bestFit="1" customWidth="1"/>
    <col min="5" max="5" width="20.75" style="117" customWidth="1"/>
    <col min="6" max="6" width="20" style="117" customWidth="1"/>
    <col min="7" max="7" width="20" style="116" customWidth="1"/>
    <col min="8" max="8" width="18.125" style="116" customWidth="1"/>
    <col min="9" max="9" width="35" style="116" customWidth="1"/>
    <col min="10" max="10" width="29" style="116" customWidth="1"/>
    <col min="11" max="11" width="14.625" style="116" customWidth="1"/>
    <col min="12" max="12" width="30.5" style="116" customWidth="1"/>
    <col min="13" max="13" width="20.125" style="116" bestFit="1" customWidth="1"/>
    <col min="14" max="47" width="9" style="116"/>
    <col min="48" max="16384" width="9" style="117"/>
  </cols>
  <sheetData>
    <row r="1" spans="1:47" ht="30.75" x14ac:dyDescent="0.2">
      <c r="A1" s="113"/>
      <c r="B1" s="114" t="s">
        <v>86</v>
      </c>
      <c r="C1" s="115" t="s">
        <v>1</v>
      </c>
      <c r="D1" s="115"/>
      <c r="E1" s="115"/>
      <c r="F1" s="115"/>
      <c r="G1" s="115"/>
      <c r="H1" s="115"/>
      <c r="I1" s="115"/>
      <c r="J1" s="115"/>
      <c r="K1" s="115"/>
      <c r="L1" s="2" t="s">
        <v>2</v>
      </c>
      <c r="M1" s="4"/>
    </row>
    <row r="2" spans="1:47" ht="30.75" x14ac:dyDescent="0.2">
      <c r="A2" s="118"/>
      <c r="B2" s="119" t="s">
        <v>3</v>
      </c>
      <c r="C2" s="120" t="s">
        <v>4</v>
      </c>
      <c r="D2" s="120"/>
      <c r="E2" s="120"/>
      <c r="F2" s="120"/>
      <c r="G2" s="120"/>
      <c r="H2" s="120"/>
      <c r="I2" s="120"/>
      <c r="J2" s="120"/>
      <c r="K2" s="120"/>
      <c r="L2" s="7" t="s">
        <v>5</v>
      </c>
      <c r="M2" s="11"/>
    </row>
    <row r="3" spans="1:47" s="116" customFormat="1" x14ac:dyDescent="0.2">
      <c r="A3" s="118"/>
      <c r="B3" s="121"/>
      <c r="C3" s="14" t="s">
        <v>87</v>
      </c>
      <c r="D3" s="14"/>
      <c r="E3" s="14" t="s">
        <v>88</v>
      </c>
    </row>
    <row r="4" spans="1:47" x14ac:dyDescent="0.2">
      <c r="A4" s="122" t="s">
        <v>9</v>
      </c>
      <c r="B4" s="123" t="s">
        <v>89</v>
      </c>
      <c r="C4" s="124"/>
      <c r="D4" s="125" t="s">
        <v>90</v>
      </c>
      <c r="E4" s="126" t="s">
        <v>91</v>
      </c>
      <c r="F4" s="127"/>
      <c r="G4" s="127"/>
      <c r="H4" s="128"/>
      <c r="I4" s="129" t="s">
        <v>92</v>
      </c>
      <c r="J4" s="130" t="s">
        <v>93</v>
      </c>
      <c r="K4" s="131" t="s">
        <v>94</v>
      </c>
      <c r="L4" s="132" t="s">
        <v>95</v>
      </c>
      <c r="M4" s="133" t="s">
        <v>96</v>
      </c>
    </row>
    <row r="5" spans="1:47" s="116" customFormat="1" x14ac:dyDescent="0.2">
      <c r="A5" s="134"/>
      <c r="B5" s="135"/>
      <c r="C5" s="136"/>
      <c r="D5" s="137"/>
      <c r="E5" s="138" t="s">
        <v>97</v>
      </c>
      <c r="F5" s="138" t="s">
        <v>98</v>
      </c>
      <c r="G5" s="139" t="s">
        <v>99</v>
      </c>
      <c r="H5" s="138" t="s">
        <v>100</v>
      </c>
      <c r="I5" s="140"/>
      <c r="J5" s="141"/>
      <c r="K5" s="142"/>
      <c r="L5" s="143"/>
      <c r="M5" s="144"/>
    </row>
    <row r="6" spans="1:47" ht="24" customHeight="1" x14ac:dyDescent="0.2">
      <c r="A6" s="145">
        <v>1</v>
      </c>
      <c r="B6" s="146" t="s">
        <v>101</v>
      </c>
      <c r="C6" s="147"/>
      <c r="D6" s="148" t="s">
        <v>22</v>
      </c>
      <c r="E6" s="148"/>
      <c r="F6" s="148" t="s">
        <v>102</v>
      </c>
      <c r="G6" s="149" t="s">
        <v>103</v>
      </c>
      <c r="H6" s="150" t="s">
        <v>104</v>
      </c>
      <c r="I6" s="151" t="s">
        <v>105</v>
      </c>
      <c r="J6" s="152" t="s">
        <v>106</v>
      </c>
      <c r="K6" s="153">
        <v>1110444</v>
      </c>
      <c r="L6" s="154" t="s">
        <v>103</v>
      </c>
      <c r="M6" s="149" t="s">
        <v>107</v>
      </c>
      <c r="N6" s="155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7" ht="24.75" customHeight="1" x14ac:dyDescent="0.2">
      <c r="A7" s="145"/>
      <c r="B7" s="156"/>
      <c r="C7" s="157"/>
      <c r="D7" s="158"/>
      <c r="E7" s="158"/>
      <c r="F7" s="158"/>
      <c r="G7" s="159"/>
      <c r="H7" s="160"/>
      <c r="I7" s="161" t="s">
        <v>108</v>
      </c>
      <c r="J7" s="162" t="s">
        <v>106</v>
      </c>
      <c r="K7" s="163">
        <v>1110444</v>
      </c>
      <c r="L7" s="164"/>
      <c r="M7" s="159"/>
      <c r="N7" s="155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</row>
    <row r="8" spans="1:47" ht="24" customHeight="1" x14ac:dyDescent="0.2">
      <c r="A8" s="145"/>
      <c r="B8" s="156"/>
      <c r="C8" s="157"/>
      <c r="D8" s="158"/>
      <c r="E8" s="158"/>
      <c r="F8" s="158"/>
      <c r="G8" s="159"/>
      <c r="H8" s="160"/>
      <c r="I8" s="165" t="s">
        <v>109</v>
      </c>
      <c r="J8" s="166" t="s">
        <v>106</v>
      </c>
      <c r="K8" s="167">
        <v>1110444</v>
      </c>
      <c r="L8" s="164"/>
      <c r="M8" s="159"/>
      <c r="N8" s="155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</row>
    <row r="9" spans="1:47" ht="23.25" customHeight="1" x14ac:dyDescent="0.2">
      <c r="A9" s="145"/>
      <c r="B9" s="156"/>
      <c r="C9" s="157"/>
      <c r="D9" s="158"/>
      <c r="E9" s="158"/>
      <c r="F9" s="158"/>
      <c r="G9" s="159"/>
      <c r="H9" s="160"/>
      <c r="I9" s="168" t="s">
        <v>110</v>
      </c>
      <c r="J9" s="162" t="s">
        <v>106</v>
      </c>
      <c r="K9" s="163">
        <v>1110444</v>
      </c>
      <c r="L9" s="164"/>
      <c r="M9" s="159"/>
      <c r="N9" s="155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</row>
    <row r="10" spans="1:47" ht="24.75" customHeight="1" x14ac:dyDescent="0.2">
      <c r="A10" s="145"/>
      <c r="B10" s="156"/>
      <c r="C10" s="157"/>
      <c r="D10" s="158"/>
      <c r="E10" s="158"/>
      <c r="F10" s="158"/>
      <c r="G10" s="159"/>
      <c r="H10" s="160"/>
      <c r="I10" s="169" t="s">
        <v>111</v>
      </c>
      <c r="J10" s="166" t="s">
        <v>106</v>
      </c>
      <c r="K10" s="170">
        <v>1110444</v>
      </c>
      <c r="L10" s="164"/>
      <c r="M10" s="159"/>
      <c r="N10" s="155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</row>
    <row r="11" spans="1:47" ht="27.75" customHeight="1" x14ac:dyDescent="0.2">
      <c r="A11" s="145"/>
      <c r="B11" s="156"/>
      <c r="C11" s="157"/>
      <c r="D11" s="158"/>
      <c r="E11" s="158"/>
      <c r="F11" s="158"/>
      <c r="G11" s="159"/>
      <c r="H11" s="160"/>
      <c r="I11" s="161" t="s">
        <v>112</v>
      </c>
      <c r="J11" s="162" t="s">
        <v>106</v>
      </c>
      <c r="K11" s="163">
        <v>1110444</v>
      </c>
      <c r="L11" s="164"/>
      <c r="M11" s="159"/>
      <c r="N11" s="155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</row>
    <row r="12" spans="1:47" ht="24" customHeight="1" x14ac:dyDescent="0.2">
      <c r="A12" s="145"/>
      <c r="B12" s="171"/>
      <c r="C12" s="172"/>
      <c r="D12" s="173"/>
      <c r="E12" s="173"/>
      <c r="F12" s="173"/>
      <c r="G12" s="174"/>
      <c r="H12" s="175"/>
      <c r="I12" s="176"/>
      <c r="J12" s="177"/>
      <c r="K12" s="178">
        <f>SUM(K6:K11)</f>
        <v>6662664</v>
      </c>
      <c r="L12" s="179"/>
      <c r="M12" s="174"/>
      <c r="N12" s="117"/>
      <c r="O12" s="155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</row>
    <row r="13" spans="1:47" x14ac:dyDescent="0.2">
      <c r="A13" s="180">
        <v>2</v>
      </c>
      <c r="B13" s="146" t="s">
        <v>113</v>
      </c>
      <c r="C13" s="147"/>
      <c r="D13" s="148" t="s">
        <v>22</v>
      </c>
      <c r="E13" s="148"/>
      <c r="F13" s="148" t="s">
        <v>102</v>
      </c>
      <c r="G13" s="181" t="s">
        <v>114</v>
      </c>
      <c r="H13" s="148" t="s">
        <v>115</v>
      </c>
      <c r="I13" s="182" t="s">
        <v>116</v>
      </c>
      <c r="J13" s="152" t="s">
        <v>117</v>
      </c>
      <c r="K13" s="183">
        <f>3000000*25%</f>
        <v>750000</v>
      </c>
      <c r="L13" s="154" t="s">
        <v>114</v>
      </c>
      <c r="M13" s="149" t="s">
        <v>118</v>
      </c>
      <c r="N13" s="155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</row>
    <row r="14" spans="1:47" x14ac:dyDescent="0.2">
      <c r="A14" s="184"/>
      <c r="B14" s="156"/>
      <c r="C14" s="157"/>
      <c r="D14" s="158"/>
      <c r="E14" s="158"/>
      <c r="F14" s="158"/>
      <c r="G14" s="185"/>
      <c r="H14" s="158"/>
      <c r="I14" s="186" t="s">
        <v>119</v>
      </c>
      <c r="J14" s="187" t="s">
        <v>117</v>
      </c>
      <c r="K14" s="167">
        <f t="shared" ref="K14:K16" si="0">3000000*25%</f>
        <v>750000</v>
      </c>
      <c r="L14" s="164"/>
      <c r="M14" s="159"/>
      <c r="N14" s="155"/>
      <c r="O14" s="155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</row>
    <row r="15" spans="1:47" ht="24" customHeight="1" x14ac:dyDescent="0.2">
      <c r="A15" s="184"/>
      <c r="B15" s="156"/>
      <c r="C15" s="157"/>
      <c r="D15" s="158"/>
      <c r="E15" s="158"/>
      <c r="F15" s="158"/>
      <c r="G15" s="185"/>
      <c r="H15" s="158"/>
      <c r="I15" s="188" t="s">
        <v>120</v>
      </c>
      <c r="J15" s="189" t="s">
        <v>121</v>
      </c>
      <c r="K15" s="170">
        <f t="shared" si="0"/>
        <v>750000</v>
      </c>
      <c r="L15" s="164"/>
      <c r="M15" s="159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</row>
    <row r="16" spans="1:47" x14ac:dyDescent="0.2">
      <c r="A16" s="184"/>
      <c r="B16" s="156"/>
      <c r="C16" s="157"/>
      <c r="D16" s="158"/>
      <c r="E16" s="158"/>
      <c r="F16" s="158"/>
      <c r="G16" s="185"/>
      <c r="H16" s="158"/>
      <c r="I16" s="190" t="s">
        <v>122</v>
      </c>
      <c r="J16" s="191" t="s">
        <v>117</v>
      </c>
      <c r="K16" s="163">
        <f t="shared" si="0"/>
        <v>750000</v>
      </c>
      <c r="L16" s="164"/>
      <c r="M16" s="159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</row>
    <row r="17" spans="1:71" ht="24" customHeight="1" x14ac:dyDescent="0.2">
      <c r="A17" s="192"/>
      <c r="B17" s="171"/>
      <c r="C17" s="172"/>
      <c r="D17" s="173"/>
      <c r="E17" s="173"/>
      <c r="F17" s="173"/>
      <c r="G17" s="193"/>
      <c r="H17" s="173"/>
      <c r="I17" s="194"/>
      <c r="J17" s="195"/>
      <c r="K17" s="178">
        <f>SUM(K13:K16)</f>
        <v>3000000</v>
      </c>
      <c r="L17" s="179"/>
      <c r="M17" s="174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</row>
    <row r="18" spans="1:71" x14ac:dyDescent="0.2">
      <c r="A18" s="196">
        <v>3</v>
      </c>
      <c r="B18" s="197" t="s">
        <v>123</v>
      </c>
      <c r="C18" s="198"/>
      <c r="D18" s="199" t="s">
        <v>22</v>
      </c>
      <c r="E18" s="180"/>
      <c r="F18" s="199" t="s">
        <v>102</v>
      </c>
      <c r="G18" s="149" t="s">
        <v>124</v>
      </c>
      <c r="H18" s="199" t="s">
        <v>104</v>
      </c>
      <c r="I18" s="200" t="s">
        <v>125</v>
      </c>
      <c r="J18" s="201" t="s">
        <v>126</v>
      </c>
      <c r="K18" s="153">
        <f>50000*25%</f>
        <v>12500</v>
      </c>
      <c r="L18" s="202" t="s">
        <v>124</v>
      </c>
      <c r="M18" s="202" t="s">
        <v>127</v>
      </c>
      <c r="N18" s="155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spans="1:71" s="211" customFormat="1" ht="24" customHeight="1" x14ac:dyDescent="0.2">
      <c r="A19" s="203"/>
      <c r="B19" s="204"/>
      <c r="C19" s="205"/>
      <c r="D19" s="206"/>
      <c r="E19" s="184"/>
      <c r="F19" s="206"/>
      <c r="G19" s="159"/>
      <c r="H19" s="206"/>
      <c r="I19" s="207" t="s">
        <v>128</v>
      </c>
      <c r="J19" s="208" t="s">
        <v>126</v>
      </c>
      <c r="K19" s="163">
        <f>50000*25%</f>
        <v>12500</v>
      </c>
      <c r="L19" s="209"/>
      <c r="M19" s="209"/>
      <c r="N19" s="210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</row>
    <row r="20" spans="1:71" ht="23.25" customHeight="1" x14ac:dyDescent="0.2">
      <c r="A20" s="203"/>
      <c r="B20" s="204"/>
      <c r="C20" s="205"/>
      <c r="D20" s="206"/>
      <c r="E20" s="184"/>
      <c r="F20" s="206"/>
      <c r="G20" s="159"/>
      <c r="H20" s="206"/>
      <c r="I20" s="212" t="s">
        <v>129</v>
      </c>
      <c r="J20" s="208" t="s">
        <v>130</v>
      </c>
      <c r="K20" s="167">
        <f>50000*25%</f>
        <v>12500</v>
      </c>
      <c r="L20" s="209"/>
      <c r="M20" s="209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</row>
    <row r="21" spans="1:71" x14ac:dyDescent="0.2">
      <c r="A21" s="203"/>
      <c r="B21" s="204"/>
      <c r="C21" s="205"/>
      <c r="D21" s="206"/>
      <c r="E21" s="184"/>
      <c r="F21" s="206"/>
      <c r="G21" s="159"/>
      <c r="H21" s="206"/>
      <c r="I21" s="213" t="s">
        <v>131</v>
      </c>
      <c r="J21" s="213" t="s">
        <v>132</v>
      </c>
      <c r="K21" s="163">
        <f>50000*25%</f>
        <v>12500</v>
      </c>
      <c r="L21" s="209"/>
      <c r="M21" s="209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71" x14ac:dyDescent="0.2">
      <c r="A22" s="214"/>
      <c r="B22" s="215"/>
      <c r="C22" s="216"/>
      <c r="D22" s="217"/>
      <c r="E22" s="192"/>
      <c r="F22" s="217"/>
      <c r="G22" s="174"/>
      <c r="H22" s="217"/>
      <c r="I22" s="218"/>
      <c r="J22" s="219"/>
      <c r="K22" s="178">
        <f>SUM(K18:K21)</f>
        <v>50000</v>
      </c>
      <c r="L22" s="220"/>
      <c r="M22" s="220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</row>
    <row r="23" spans="1:71" x14ac:dyDescent="0.2">
      <c r="A23" s="196">
        <v>8</v>
      </c>
      <c r="B23" s="221"/>
      <c r="C23" s="222"/>
      <c r="D23" s="149"/>
      <c r="E23" s="199"/>
      <c r="F23" s="199"/>
      <c r="G23" s="199"/>
      <c r="H23" s="199"/>
      <c r="I23" s="223"/>
      <c r="J23" s="224"/>
      <c r="K23" s="183"/>
      <c r="L23" s="225"/>
      <c r="M23" s="202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</row>
    <row r="24" spans="1:71" x14ac:dyDescent="0.2">
      <c r="A24" s="203"/>
      <c r="B24" s="226"/>
      <c r="C24" s="227"/>
      <c r="D24" s="159"/>
      <c r="E24" s="206"/>
      <c r="F24" s="206"/>
      <c r="G24" s="206"/>
      <c r="H24" s="206"/>
      <c r="I24" s="213"/>
      <c r="J24" s="213"/>
      <c r="K24" s="163"/>
      <c r="L24" s="228"/>
      <c r="M24" s="209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</row>
    <row r="25" spans="1:71" x14ac:dyDescent="0.2">
      <c r="A25" s="203"/>
      <c r="B25" s="226"/>
      <c r="C25" s="227"/>
      <c r="D25" s="159"/>
      <c r="E25" s="206"/>
      <c r="F25" s="206"/>
      <c r="G25" s="206"/>
      <c r="H25" s="206"/>
      <c r="I25" s="213"/>
      <c r="J25" s="213"/>
      <c r="K25" s="163"/>
      <c r="L25" s="228"/>
      <c r="M25" s="209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</row>
    <row r="26" spans="1:71" x14ac:dyDescent="0.2">
      <c r="A26" s="203"/>
      <c r="B26" s="226"/>
      <c r="C26" s="227"/>
      <c r="D26" s="159"/>
      <c r="E26" s="206"/>
      <c r="F26" s="206"/>
      <c r="G26" s="206"/>
      <c r="H26" s="206"/>
      <c r="I26" s="213"/>
      <c r="J26" s="213"/>
      <c r="K26" s="163"/>
      <c r="L26" s="228"/>
      <c r="M26" s="209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</row>
    <row r="27" spans="1:71" x14ac:dyDescent="0.2">
      <c r="A27" s="214"/>
      <c r="B27" s="229"/>
      <c r="C27" s="230"/>
      <c r="D27" s="174"/>
      <c r="E27" s="217"/>
      <c r="F27" s="217"/>
      <c r="G27" s="217"/>
      <c r="H27" s="217"/>
      <c r="I27" s="219"/>
      <c r="J27" s="219"/>
      <c r="K27" s="178"/>
      <c r="L27" s="231"/>
      <c r="M27" s="220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</row>
    <row r="28" spans="1:71" x14ac:dyDescent="0.2">
      <c r="A28" s="196">
        <v>9</v>
      </c>
      <c r="B28" s="221"/>
      <c r="C28" s="222"/>
      <c r="D28" s="199"/>
      <c r="E28" s="199"/>
      <c r="F28" s="199"/>
      <c r="G28" s="199"/>
      <c r="H28" s="199"/>
      <c r="I28" s="224"/>
      <c r="J28" s="224"/>
      <c r="K28" s="232"/>
      <c r="L28" s="225"/>
      <c r="M28" s="202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</row>
    <row r="29" spans="1:71" x14ac:dyDescent="0.2">
      <c r="A29" s="203"/>
      <c r="B29" s="226"/>
      <c r="C29" s="227"/>
      <c r="D29" s="206"/>
      <c r="E29" s="206"/>
      <c r="F29" s="206"/>
      <c r="G29" s="206"/>
      <c r="H29" s="206"/>
      <c r="I29" s="213"/>
      <c r="J29" s="213"/>
      <c r="K29" s="163"/>
      <c r="L29" s="228"/>
      <c r="M29" s="209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</row>
    <row r="30" spans="1:71" x14ac:dyDescent="0.2">
      <c r="A30" s="214"/>
      <c r="B30" s="229"/>
      <c r="C30" s="230"/>
      <c r="D30" s="217"/>
      <c r="E30" s="217"/>
      <c r="F30" s="217"/>
      <c r="G30" s="217"/>
      <c r="H30" s="217"/>
      <c r="I30" s="219"/>
      <c r="J30" s="219"/>
      <c r="K30" s="178"/>
      <c r="L30" s="231"/>
      <c r="M30" s="220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</row>
    <row r="31" spans="1:71" x14ac:dyDescent="0.2">
      <c r="A31" s="196">
        <v>10</v>
      </c>
      <c r="B31" s="197"/>
      <c r="C31" s="198"/>
      <c r="D31" s="199"/>
      <c r="E31" s="199"/>
      <c r="F31" s="199"/>
      <c r="G31" s="199"/>
      <c r="H31" s="199"/>
      <c r="I31" s="223"/>
      <c r="J31" s="223"/>
      <c r="K31" s="183"/>
      <c r="L31" s="225"/>
      <c r="M31" s="202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</row>
    <row r="32" spans="1:71" x14ac:dyDescent="0.2">
      <c r="A32" s="203"/>
      <c r="B32" s="204"/>
      <c r="C32" s="205"/>
      <c r="D32" s="206"/>
      <c r="E32" s="206"/>
      <c r="F32" s="206"/>
      <c r="G32" s="206"/>
      <c r="H32" s="206"/>
      <c r="I32" s="213"/>
      <c r="J32" s="213"/>
      <c r="K32" s="163"/>
      <c r="L32" s="228"/>
      <c r="M32" s="209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</row>
    <row r="33" spans="1:47" x14ac:dyDescent="0.2">
      <c r="A33" s="203"/>
      <c r="B33" s="204"/>
      <c r="C33" s="205"/>
      <c r="D33" s="206"/>
      <c r="E33" s="206"/>
      <c r="F33" s="206"/>
      <c r="G33" s="206"/>
      <c r="H33" s="206"/>
      <c r="I33" s="213"/>
      <c r="J33" s="213"/>
      <c r="K33" s="163"/>
      <c r="L33" s="228"/>
      <c r="M33" s="209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</row>
    <row r="34" spans="1:47" x14ac:dyDescent="0.2">
      <c r="A34" s="203"/>
      <c r="B34" s="204"/>
      <c r="C34" s="205"/>
      <c r="D34" s="206"/>
      <c r="E34" s="206"/>
      <c r="F34" s="206"/>
      <c r="G34" s="206"/>
      <c r="H34" s="206"/>
      <c r="I34" s="213"/>
      <c r="J34" s="213"/>
      <c r="K34" s="163"/>
      <c r="L34" s="228"/>
      <c r="M34" s="209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</row>
    <row r="35" spans="1:47" x14ac:dyDescent="0.2">
      <c r="A35" s="214"/>
      <c r="B35" s="215"/>
      <c r="C35" s="216"/>
      <c r="D35" s="217"/>
      <c r="E35" s="217"/>
      <c r="F35" s="217"/>
      <c r="G35" s="217"/>
      <c r="H35" s="217"/>
      <c r="I35" s="219"/>
      <c r="J35" s="219"/>
      <c r="K35" s="178"/>
      <c r="L35" s="231"/>
      <c r="M35" s="220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</row>
    <row r="36" spans="1:47" x14ac:dyDescent="0.2">
      <c r="A36" s="196">
        <v>11</v>
      </c>
      <c r="B36" s="197"/>
      <c r="C36" s="198"/>
      <c r="D36" s="199"/>
      <c r="E36" s="199"/>
      <c r="F36" s="199"/>
      <c r="G36" s="199"/>
      <c r="H36" s="199"/>
      <c r="I36" s="223"/>
      <c r="J36" s="223"/>
      <c r="K36" s="183"/>
      <c r="L36" s="225"/>
      <c r="M36" s="202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</row>
    <row r="37" spans="1:47" x14ac:dyDescent="0.2">
      <c r="A37" s="203"/>
      <c r="B37" s="204"/>
      <c r="C37" s="205"/>
      <c r="D37" s="206"/>
      <c r="E37" s="206"/>
      <c r="F37" s="206"/>
      <c r="G37" s="206"/>
      <c r="H37" s="206"/>
      <c r="I37" s="213"/>
      <c r="J37" s="213"/>
      <c r="K37" s="163"/>
      <c r="L37" s="228"/>
      <c r="M37" s="209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</row>
    <row r="38" spans="1:47" x14ac:dyDescent="0.2">
      <c r="A38" s="203"/>
      <c r="B38" s="204"/>
      <c r="C38" s="205"/>
      <c r="D38" s="206"/>
      <c r="E38" s="206"/>
      <c r="F38" s="206"/>
      <c r="G38" s="206"/>
      <c r="H38" s="206"/>
      <c r="I38" s="213"/>
      <c r="J38" s="213"/>
      <c r="K38" s="163"/>
      <c r="L38" s="228"/>
      <c r="M38" s="209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</row>
    <row r="39" spans="1:47" x14ac:dyDescent="0.2">
      <c r="A39" s="203"/>
      <c r="B39" s="204"/>
      <c r="C39" s="205"/>
      <c r="D39" s="206"/>
      <c r="E39" s="206"/>
      <c r="F39" s="206"/>
      <c r="G39" s="206"/>
      <c r="H39" s="206"/>
      <c r="I39" s="213"/>
      <c r="J39" s="213"/>
      <c r="K39" s="163"/>
      <c r="L39" s="228"/>
      <c r="M39" s="209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</row>
    <row r="40" spans="1:47" x14ac:dyDescent="0.2">
      <c r="A40" s="214"/>
      <c r="B40" s="215"/>
      <c r="C40" s="216"/>
      <c r="D40" s="217"/>
      <c r="E40" s="217"/>
      <c r="F40" s="217"/>
      <c r="G40" s="217"/>
      <c r="H40" s="217"/>
      <c r="I40" s="219"/>
      <c r="J40" s="219"/>
      <c r="K40" s="178"/>
      <c r="L40" s="231"/>
      <c r="M40" s="220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</row>
    <row r="41" spans="1:47" x14ac:dyDescent="0.2">
      <c r="A41" s="196">
        <v>12</v>
      </c>
      <c r="B41" s="197"/>
      <c r="C41" s="198"/>
      <c r="D41" s="199"/>
      <c r="E41" s="199"/>
      <c r="F41" s="199"/>
      <c r="G41" s="199"/>
      <c r="H41" s="199"/>
      <c r="I41" s="223"/>
      <c r="J41" s="223"/>
      <c r="K41" s="183"/>
      <c r="L41" s="225"/>
      <c r="M41" s="202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</row>
    <row r="42" spans="1:47" x14ac:dyDescent="0.2">
      <c r="A42" s="203"/>
      <c r="B42" s="204"/>
      <c r="C42" s="205"/>
      <c r="D42" s="206"/>
      <c r="E42" s="206"/>
      <c r="F42" s="206"/>
      <c r="G42" s="206"/>
      <c r="H42" s="206"/>
      <c r="I42" s="213"/>
      <c r="J42" s="213"/>
      <c r="K42" s="163"/>
      <c r="L42" s="228"/>
      <c r="M42" s="209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</row>
    <row r="43" spans="1:47" x14ac:dyDescent="0.2">
      <c r="A43" s="214"/>
      <c r="B43" s="215"/>
      <c r="C43" s="216"/>
      <c r="D43" s="217"/>
      <c r="E43" s="217"/>
      <c r="F43" s="217"/>
      <c r="G43" s="217"/>
      <c r="H43" s="217"/>
      <c r="I43" s="219"/>
      <c r="J43" s="219"/>
      <c r="K43" s="178"/>
      <c r="L43" s="231"/>
      <c r="M43" s="220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</row>
    <row r="44" spans="1:47" x14ac:dyDescent="0.2">
      <c r="A44" s="196">
        <v>13</v>
      </c>
      <c r="B44" s="197"/>
      <c r="C44" s="198"/>
      <c r="D44" s="199"/>
      <c r="E44" s="199"/>
      <c r="F44" s="199"/>
      <c r="G44" s="199"/>
      <c r="H44" s="199"/>
      <c r="I44" s="223"/>
      <c r="J44" s="223"/>
      <c r="K44" s="183"/>
      <c r="L44" s="225"/>
      <c r="M44" s="202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</row>
    <row r="45" spans="1:47" x14ac:dyDescent="0.2">
      <c r="A45" s="203"/>
      <c r="B45" s="204"/>
      <c r="C45" s="205"/>
      <c r="D45" s="206"/>
      <c r="E45" s="206"/>
      <c r="F45" s="206"/>
      <c r="G45" s="206"/>
      <c r="H45" s="206"/>
      <c r="I45" s="213"/>
      <c r="J45" s="213"/>
      <c r="K45" s="163"/>
      <c r="L45" s="228"/>
      <c r="M45" s="209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</row>
    <row r="46" spans="1:47" x14ac:dyDescent="0.2">
      <c r="A46" s="203"/>
      <c r="B46" s="204"/>
      <c r="C46" s="205"/>
      <c r="D46" s="206"/>
      <c r="E46" s="206"/>
      <c r="F46" s="206"/>
      <c r="G46" s="206"/>
      <c r="H46" s="206"/>
      <c r="I46" s="213"/>
      <c r="J46" s="213"/>
      <c r="K46" s="163"/>
      <c r="L46" s="228"/>
      <c r="M46" s="209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</row>
    <row r="47" spans="1:47" x14ac:dyDescent="0.2">
      <c r="A47" s="203"/>
      <c r="B47" s="204"/>
      <c r="C47" s="205"/>
      <c r="D47" s="206"/>
      <c r="E47" s="206"/>
      <c r="F47" s="206"/>
      <c r="G47" s="206"/>
      <c r="H47" s="206"/>
      <c r="I47" s="213"/>
      <c r="J47" s="213"/>
      <c r="K47" s="163"/>
      <c r="L47" s="228"/>
      <c r="M47" s="209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</row>
    <row r="48" spans="1:47" x14ac:dyDescent="0.2">
      <c r="A48" s="203"/>
      <c r="B48" s="204"/>
      <c r="C48" s="205"/>
      <c r="D48" s="206"/>
      <c r="E48" s="206"/>
      <c r="F48" s="206"/>
      <c r="G48" s="206"/>
      <c r="H48" s="206"/>
      <c r="I48" s="213"/>
      <c r="J48" s="213"/>
      <c r="K48" s="163"/>
      <c r="L48" s="228"/>
      <c r="M48" s="209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</row>
    <row r="49" spans="1:47" x14ac:dyDescent="0.2">
      <c r="A49" s="203"/>
      <c r="B49" s="204"/>
      <c r="C49" s="205"/>
      <c r="D49" s="206"/>
      <c r="E49" s="206"/>
      <c r="F49" s="206"/>
      <c r="G49" s="206"/>
      <c r="H49" s="206"/>
      <c r="I49" s="213"/>
      <c r="J49" s="213"/>
      <c r="K49" s="163"/>
      <c r="L49" s="228"/>
      <c r="M49" s="209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</row>
    <row r="50" spans="1:47" x14ac:dyDescent="0.2">
      <c r="A50" s="214"/>
      <c r="B50" s="215"/>
      <c r="C50" s="216"/>
      <c r="D50" s="217"/>
      <c r="E50" s="217"/>
      <c r="F50" s="217"/>
      <c r="G50" s="217"/>
      <c r="H50" s="217"/>
      <c r="I50" s="219"/>
      <c r="J50" s="219"/>
      <c r="K50" s="178"/>
      <c r="L50" s="231"/>
      <c r="M50" s="220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</row>
    <row r="51" spans="1:47" x14ac:dyDescent="0.2">
      <c r="A51" s="196">
        <v>14</v>
      </c>
      <c r="B51" s="197"/>
      <c r="C51" s="198"/>
      <c r="D51" s="199"/>
      <c r="E51" s="199"/>
      <c r="F51" s="199"/>
      <c r="G51" s="199"/>
      <c r="H51" s="199"/>
      <c r="I51" s="223"/>
      <c r="J51" s="223"/>
      <c r="K51" s="183"/>
      <c r="L51" s="225"/>
      <c r="M51" s="202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</row>
    <row r="52" spans="1:47" x14ac:dyDescent="0.2">
      <c r="A52" s="203"/>
      <c r="B52" s="204"/>
      <c r="C52" s="205"/>
      <c r="D52" s="206"/>
      <c r="E52" s="206"/>
      <c r="F52" s="206"/>
      <c r="G52" s="206"/>
      <c r="H52" s="206"/>
      <c r="I52" s="213"/>
      <c r="J52" s="213"/>
      <c r="K52" s="163"/>
      <c r="L52" s="228"/>
      <c r="M52" s="209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</row>
    <row r="53" spans="1:47" x14ac:dyDescent="0.2">
      <c r="A53" s="203"/>
      <c r="B53" s="204"/>
      <c r="C53" s="205"/>
      <c r="D53" s="206"/>
      <c r="E53" s="206"/>
      <c r="F53" s="206"/>
      <c r="G53" s="206"/>
      <c r="H53" s="206"/>
      <c r="I53" s="213"/>
      <c r="J53" s="213"/>
      <c r="K53" s="163"/>
      <c r="L53" s="228"/>
      <c r="M53" s="209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</row>
    <row r="54" spans="1:47" x14ac:dyDescent="0.2">
      <c r="A54" s="203"/>
      <c r="B54" s="204"/>
      <c r="C54" s="205"/>
      <c r="D54" s="206"/>
      <c r="E54" s="206"/>
      <c r="F54" s="206"/>
      <c r="G54" s="206"/>
      <c r="H54" s="206"/>
      <c r="I54" s="213"/>
      <c r="J54" s="213"/>
      <c r="K54" s="163"/>
      <c r="L54" s="228"/>
      <c r="M54" s="209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</row>
    <row r="55" spans="1:47" x14ac:dyDescent="0.2">
      <c r="A55" s="203"/>
      <c r="B55" s="204"/>
      <c r="C55" s="205"/>
      <c r="D55" s="206"/>
      <c r="E55" s="206"/>
      <c r="F55" s="206"/>
      <c r="G55" s="206"/>
      <c r="H55" s="206"/>
      <c r="I55" s="213"/>
      <c r="J55" s="213"/>
      <c r="K55" s="163"/>
      <c r="L55" s="228"/>
      <c r="M55" s="209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</row>
    <row r="56" spans="1:47" x14ac:dyDescent="0.2">
      <c r="A56" s="203"/>
      <c r="B56" s="204"/>
      <c r="C56" s="205"/>
      <c r="D56" s="217"/>
      <c r="E56" s="217"/>
      <c r="F56" s="217"/>
      <c r="G56" s="217"/>
      <c r="H56" s="217"/>
      <c r="I56" s="208"/>
      <c r="J56" s="208"/>
      <c r="K56" s="170"/>
      <c r="L56" s="228"/>
      <c r="M56" s="209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</row>
    <row r="57" spans="1:47" ht="79.5" customHeight="1" x14ac:dyDescent="0.2">
      <c r="A57" s="233">
        <v>15</v>
      </c>
      <c r="B57" s="234"/>
      <c r="C57" s="234"/>
      <c r="D57" s="148"/>
      <c r="E57" s="148"/>
      <c r="F57" s="148"/>
      <c r="G57" s="148"/>
      <c r="H57" s="150"/>
      <c r="I57" s="235"/>
      <c r="J57" s="236"/>
      <c r="K57" s="237"/>
      <c r="L57" s="238"/>
      <c r="M57" s="239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</row>
    <row r="58" spans="1:47" ht="79.5" customHeight="1" x14ac:dyDescent="0.2">
      <c r="A58" s="233">
        <v>16</v>
      </c>
      <c r="B58" s="234"/>
      <c r="C58" s="234"/>
      <c r="D58" s="148"/>
      <c r="E58" s="148"/>
      <c r="F58" s="148"/>
      <c r="G58" s="148"/>
      <c r="H58" s="150"/>
      <c r="I58" s="235"/>
      <c r="J58" s="236"/>
      <c r="K58" s="237"/>
      <c r="L58" s="238"/>
      <c r="M58" s="239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</row>
    <row r="59" spans="1:47" ht="79.5" customHeight="1" x14ac:dyDescent="0.2">
      <c r="A59" s="233">
        <v>17</v>
      </c>
      <c r="B59" s="234"/>
      <c r="C59" s="234"/>
      <c r="D59" s="148"/>
      <c r="E59" s="148"/>
      <c r="F59" s="148"/>
      <c r="G59" s="148"/>
      <c r="H59" s="150"/>
      <c r="I59" s="235"/>
      <c r="J59" s="236"/>
      <c r="K59" s="237"/>
      <c r="L59" s="238"/>
      <c r="M59" s="239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</row>
    <row r="60" spans="1:47" ht="79.5" customHeight="1" x14ac:dyDescent="0.2">
      <c r="A60" s="233">
        <v>18</v>
      </c>
      <c r="B60" s="234"/>
      <c r="C60" s="234"/>
      <c r="D60" s="148"/>
      <c r="E60" s="148"/>
      <c r="F60" s="148"/>
      <c r="G60" s="148"/>
      <c r="H60" s="150"/>
      <c r="I60" s="235"/>
      <c r="J60" s="236"/>
      <c r="K60" s="237"/>
      <c r="L60" s="238"/>
      <c r="M60" s="239"/>
      <c r="N60" s="117"/>
      <c r="O60" s="240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</row>
    <row r="61" spans="1:47" ht="79.5" customHeight="1" x14ac:dyDescent="0.2">
      <c r="A61" s="233">
        <v>19</v>
      </c>
      <c r="B61" s="241"/>
      <c r="C61" s="241"/>
      <c r="D61" s="148"/>
      <c r="E61" s="148"/>
      <c r="F61" s="148"/>
      <c r="G61" s="148"/>
      <c r="H61" s="150"/>
      <c r="I61" s="235"/>
      <c r="J61" s="236"/>
      <c r="K61" s="237"/>
      <c r="L61" s="238"/>
      <c r="M61" s="239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</row>
    <row r="62" spans="1:47" ht="104.25" customHeight="1" x14ac:dyDescent="0.2">
      <c r="A62" s="233">
        <v>20</v>
      </c>
      <c r="B62" s="241"/>
      <c r="C62" s="241"/>
      <c r="D62" s="148"/>
      <c r="E62" s="148"/>
      <c r="F62" s="148"/>
      <c r="G62" s="148"/>
      <c r="H62" s="150"/>
      <c r="I62" s="235"/>
      <c r="J62" s="236"/>
      <c r="K62" s="237"/>
      <c r="L62" s="238"/>
      <c r="M62" s="239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</row>
    <row r="63" spans="1:47" ht="96.75" customHeight="1" x14ac:dyDescent="0.2">
      <c r="A63" s="233">
        <v>21</v>
      </c>
      <c r="B63" s="234"/>
      <c r="C63" s="234"/>
      <c r="D63" s="148"/>
      <c r="E63" s="148"/>
      <c r="F63" s="148"/>
      <c r="G63" s="148"/>
      <c r="H63" s="150"/>
      <c r="I63" s="235"/>
      <c r="J63" s="236"/>
      <c r="K63" s="237"/>
      <c r="L63" s="238"/>
      <c r="M63" s="239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</row>
    <row r="64" spans="1:47" x14ac:dyDescent="0.2">
      <c r="A64" s="203">
        <v>22</v>
      </c>
      <c r="B64" s="204"/>
      <c r="C64" s="205"/>
      <c r="D64" s="199"/>
      <c r="E64" s="199"/>
      <c r="F64" s="199"/>
      <c r="G64" s="199"/>
      <c r="H64" s="199"/>
      <c r="I64" s="224"/>
      <c r="J64" s="224"/>
      <c r="K64" s="232"/>
      <c r="L64" s="242"/>
      <c r="M64" s="202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</row>
    <row r="65" spans="1:47" x14ac:dyDescent="0.2">
      <c r="A65" s="203"/>
      <c r="B65" s="204"/>
      <c r="C65" s="205"/>
      <c r="D65" s="206"/>
      <c r="E65" s="206"/>
      <c r="F65" s="206"/>
      <c r="G65" s="206"/>
      <c r="H65" s="206"/>
      <c r="I65" s="213"/>
      <c r="J65" s="213"/>
      <c r="K65" s="163"/>
      <c r="L65" s="243"/>
      <c r="M65" s="209"/>
      <c r="N65" s="155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</row>
    <row r="66" spans="1:47" x14ac:dyDescent="0.2">
      <c r="A66" s="203"/>
      <c r="B66" s="204"/>
      <c r="C66" s="205"/>
      <c r="D66" s="217"/>
      <c r="E66" s="217"/>
      <c r="F66" s="217"/>
      <c r="G66" s="217"/>
      <c r="H66" s="217"/>
      <c r="I66" s="208"/>
      <c r="J66" s="208"/>
      <c r="K66" s="170"/>
      <c r="L66" s="244"/>
      <c r="M66" s="220"/>
      <c r="N66" s="117"/>
      <c r="O66" s="155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</row>
    <row r="67" spans="1:47" ht="71.25" customHeight="1" x14ac:dyDescent="0.2">
      <c r="A67" s="233">
        <v>23</v>
      </c>
      <c r="B67" s="241"/>
      <c r="C67" s="241"/>
      <c r="D67" s="148"/>
      <c r="E67" s="148"/>
      <c r="F67" s="148"/>
      <c r="G67" s="148"/>
      <c r="H67" s="150"/>
      <c r="I67" s="235"/>
      <c r="J67" s="236"/>
      <c r="K67" s="237"/>
      <c r="L67" s="238"/>
      <c r="M67" s="239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</row>
    <row r="68" spans="1:47" ht="25.5" customHeight="1" x14ac:dyDescent="0.2">
      <c r="A68" s="203">
        <v>24</v>
      </c>
      <c r="B68" s="204"/>
      <c r="C68" s="205"/>
      <c r="D68" s="199"/>
      <c r="E68" s="199"/>
      <c r="F68" s="199"/>
      <c r="G68" s="199"/>
      <c r="H68" s="199"/>
      <c r="I68" s="224"/>
      <c r="J68" s="224"/>
      <c r="K68" s="232"/>
      <c r="L68" s="228"/>
      <c r="M68" s="209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</row>
    <row r="69" spans="1:47" x14ac:dyDescent="0.2">
      <c r="A69" s="203"/>
      <c r="B69" s="204"/>
      <c r="C69" s="205"/>
      <c r="D69" s="206"/>
      <c r="E69" s="206"/>
      <c r="F69" s="206"/>
      <c r="G69" s="206"/>
      <c r="H69" s="206"/>
      <c r="I69" s="213"/>
      <c r="J69" s="213"/>
      <c r="K69" s="163"/>
      <c r="L69" s="228"/>
      <c r="M69" s="209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</row>
    <row r="70" spans="1:47" x14ac:dyDescent="0.2">
      <c r="A70" s="203"/>
      <c r="B70" s="204"/>
      <c r="C70" s="205"/>
      <c r="D70" s="206"/>
      <c r="E70" s="206"/>
      <c r="F70" s="206"/>
      <c r="G70" s="206"/>
      <c r="H70" s="206"/>
      <c r="I70" s="213"/>
      <c r="J70" s="213"/>
      <c r="K70" s="163"/>
      <c r="L70" s="228"/>
      <c r="M70" s="209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</row>
    <row r="71" spans="1:47" x14ac:dyDescent="0.2">
      <c r="A71" s="203"/>
      <c r="B71" s="204"/>
      <c r="C71" s="205"/>
      <c r="D71" s="206"/>
      <c r="E71" s="206"/>
      <c r="F71" s="206"/>
      <c r="G71" s="206"/>
      <c r="H71" s="206"/>
      <c r="I71" s="213"/>
      <c r="J71" s="213"/>
      <c r="K71" s="163"/>
      <c r="L71" s="228"/>
      <c r="M71" s="209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</row>
    <row r="72" spans="1:47" x14ac:dyDescent="0.2">
      <c r="A72" s="214"/>
      <c r="B72" s="215"/>
      <c r="C72" s="216"/>
      <c r="D72" s="217"/>
      <c r="E72" s="217"/>
      <c r="F72" s="217"/>
      <c r="G72" s="217"/>
      <c r="H72" s="217"/>
      <c r="I72" s="219"/>
      <c r="J72" s="219"/>
      <c r="K72" s="178"/>
      <c r="L72" s="231"/>
      <c r="M72" s="220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</row>
    <row r="73" spans="1:47" x14ac:dyDescent="0.2">
      <c r="A73" s="196">
        <v>25</v>
      </c>
      <c r="B73" s="221"/>
      <c r="C73" s="222"/>
      <c r="D73" s="199"/>
      <c r="E73" s="199"/>
      <c r="F73" s="199"/>
      <c r="G73" s="199"/>
      <c r="H73" s="199"/>
      <c r="I73" s="223"/>
      <c r="J73" s="223"/>
      <c r="K73" s="183"/>
      <c r="L73" s="225"/>
      <c r="M73" s="202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</row>
    <row r="74" spans="1:47" x14ac:dyDescent="0.2">
      <c r="A74" s="203"/>
      <c r="B74" s="226"/>
      <c r="C74" s="227"/>
      <c r="D74" s="206"/>
      <c r="E74" s="206"/>
      <c r="F74" s="206"/>
      <c r="G74" s="206"/>
      <c r="H74" s="206"/>
      <c r="I74" s="213"/>
      <c r="J74" s="213"/>
      <c r="K74" s="163"/>
      <c r="L74" s="228"/>
      <c r="M74" s="209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</row>
    <row r="75" spans="1:47" x14ac:dyDescent="0.2">
      <c r="A75" s="203"/>
      <c r="B75" s="226"/>
      <c r="C75" s="227"/>
      <c r="D75" s="206"/>
      <c r="E75" s="206"/>
      <c r="F75" s="206"/>
      <c r="G75" s="206"/>
      <c r="H75" s="206"/>
      <c r="I75" s="213"/>
      <c r="J75" s="213"/>
      <c r="K75" s="163"/>
      <c r="L75" s="228"/>
      <c r="M75" s="209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</row>
    <row r="76" spans="1:47" x14ac:dyDescent="0.2">
      <c r="A76" s="203"/>
      <c r="B76" s="226"/>
      <c r="C76" s="227"/>
      <c r="D76" s="206"/>
      <c r="E76" s="206"/>
      <c r="F76" s="206"/>
      <c r="G76" s="206"/>
      <c r="H76" s="206"/>
      <c r="I76" s="213"/>
      <c r="J76" s="213"/>
      <c r="K76" s="163"/>
      <c r="L76" s="228"/>
      <c r="M76" s="209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</row>
    <row r="77" spans="1:47" x14ac:dyDescent="0.2">
      <c r="A77" s="214"/>
      <c r="B77" s="229"/>
      <c r="C77" s="230"/>
      <c r="D77" s="217"/>
      <c r="E77" s="217"/>
      <c r="F77" s="217"/>
      <c r="G77" s="217"/>
      <c r="H77" s="217"/>
      <c r="I77" s="219"/>
      <c r="J77" s="219"/>
      <c r="K77" s="178"/>
      <c r="L77" s="231"/>
      <c r="M77" s="220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</row>
    <row r="78" spans="1:47" x14ac:dyDescent="0.2">
      <c r="A78" s="196">
        <v>26</v>
      </c>
      <c r="B78" s="197"/>
      <c r="C78" s="198"/>
      <c r="D78" s="199"/>
      <c r="E78" s="199"/>
      <c r="F78" s="199"/>
      <c r="G78" s="199"/>
      <c r="H78" s="199"/>
      <c r="I78" s="223"/>
      <c r="J78" s="223"/>
      <c r="K78" s="183"/>
      <c r="L78" s="225"/>
      <c r="M78" s="202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</row>
    <row r="79" spans="1:47" x14ac:dyDescent="0.2">
      <c r="A79" s="203"/>
      <c r="B79" s="204"/>
      <c r="C79" s="205"/>
      <c r="D79" s="206"/>
      <c r="E79" s="206"/>
      <c r="F79" s="206"/>
      <c r="G79" s="206"/>
      <c r="H79" s="206"/>
      <c r="I79" s="213"/>
      <c r="J79" s="213"/>
      <c r="K79" s="163"/>
      <c r="L79" s="228"/>
      <c r="M79" s="209"/>
      <c r="N79" s="155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</row>
    <row r="80" spans="1:47" x14ac:dyDescent="0.2">
      <c r="A80" s="203"/>
      <c r="B80" s="204"/>
      <c r="C80" s="205"/>
      <c r="D80" s="206"/>
      <c r="E80" s="206"/>
      <c r="F80" s="206"/>
      <c r="G80" s="206"/>
      <c r="H80" s="206"/>
      <c r="I80" s="213"/>
      <c r="J80" s="213"/>
      <c r="K80" s="163"/>
      <c r="L80" s="228"/>
      <c r="M80" s="20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</row>
    <row r="81" spans="1:47" x14ac:dyDescent="0.2">
      <c r="A81" s="203"/>
      <c r="B81" s="204"/>
      <c r="C81" s="205"/>
      <c r="D81" s="217"/>
      <c r="E81" s="217"/>
      <c r="F81" s="217"/>
      <c r="G81" s="217"/>
      <c r="H81" s="217"/>
      <c r="I81" s="208"/>
      <c r="J81" s="208"/>
      <c r="K81" s="170"/>
      <c r="L81" s="228"/>
      <c r="M81" s="209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</row>
    <row r="82" spans="1:47" ht="77.25" customHeight="1" x14ac:dyDescent="0.2">
      <c r="A82" s="233">
        <v>27</v>
      </c>
      <c r="B82" s="241"/>
      <c r="C82" s="241"/>
      <c r="D82" s="148"/>
      <c r="E82" s="148"/>
      <c r="F82" s="148"/>
      <c r="G82" s="148"/>
      <c r="H82" s="150"/>
      <c r="I82" s="235"/>
      <c r="J82" s="236"/>
      <c r="K82" s="237"/>
      <c r="L82" s="238"/>
      <c r="M82" s="239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</row>
    <row r="83" spans="1:47" ht="72" customHeight="1" x14ac:dyDescent="0.2">
      <c r="A83" s="233">
        <v>28</v>
      </c>
      <c r="B83" s="241"/>
      <c r="C83" s="241"/>
      <c r="D83" s="148"/>
      <c r="E83" s="148"/>
      <c r="F83" s="148"/>
      <c r="G83" s="148"/>
      <c r="H83" s="150"/>
      <c r="I83" s="235"/>
      <c r="J83" s="236"/>
      <c r="K83" s="237"/>
      <c r="L83" s="238"/>
      <c r="M83" s="239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</row>
    <row r="84" spans="1:47" ht="78" customHeight="1" x14ac:dyDescent="0.2">
      <c r="A84" s="233">
        <v>29</v>
      </c>
      <c r="B84" s="241"/>
      <c r="C84" s="241"/>
      <c r="D84" s="148"/>
      <c r="E84" s="148"/>
      <c r="F84" s="148"/>
      <c r="G84" s="148"/>
      <c r="H84" s="150"/>
      <c r="I84" s="235"/>
      <c r="J84" s="236"/>
      <c r="K84" s="237"/>
      <c r="L84" s="238"/>
      <c r="M84" s="239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</row>
    <row r="85" spans="1:47" x14ac:dyDescent="0.2">
      <c r="A85" s="203">
        <v>30</v>
      </c>
      <c r="B85" s="204"/>
      <c r="C85" s="205"/>
      <c r="D85" s="199"/>
      <c r="E85" s="199"/>
      <c r="F85" s="199"/>
      <c r="G85" s="199"/>
      <c r="H85" s="199"/>
      <c r="I85" s="224"/>
      <c r="J85" s="224"/>
      <c r="K85" s="232"/>
      <c r="L85" s="228"/>
      <c r="M85" s="209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</row>
    <row r="86" spans="1:47" x14ac:dyDescent="0.2">
      <c r="A86" s="203"/>
      <c r="B86" s="204"/>
      <c r="C86" s="205"/>
      <c r="D86" s="206"/>
      <c r="E86" s="206"/>
      <c r="F86" s="206"/>
      <c r="G86" s="206"/>
      <c r="H86" s="206"/>
      <c r="I86" s="213"/>
      <c r="J86" s="213"/>
      <c r="K86" s="163"/>
      <c r="L86" s="228"/>
      <c r="M86" s="209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</row>
    <row r="87" spans="1:47" x14ac:dyDescent="0.2">
      <c r="A87" s="214"/>
      <c r="B87" s="215"/>
      <c r="C87" s="216"/>
      <c r="D87" s="217"/>
      <c r="E87" s="217"/>
      <c r="F87" s="217"/>
      <c r="G87" s="217"/>
      <c r="H87" s="217"/>
      <c r="I87" s="219"/>
      <c r="J87" s="219"/>
      <c r="K87" s="178"/>
      <c r="L87" s="231"/>
      <c r="M87" s="220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</row>
    <row r="88" spans="1:47" x14ac:dyDescent="0.2">
      <c r="A88" s="196">
        <v>31</v>
      </c>
      <c r="B88" s="197"/>
      <c r="C88" s="198"/>
      <c r="D88" s="199"/>
      <c r="E88" s="199"/>
      <c r="F88" s="199"/>
      <c r="G88" s="199"/>
      <c r="H88" s="199"/>
      <c r="I88" s="223"/>
      <c r="J88" s="223"/>
      <c r="K88" s="183"/>
      <c r="L88" s="225"/>
      <c r="M88" s="202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</row>
    <row r="89" spans="1:47" x14ac:dyDescent="0.2">
      <c r="A89" s="203"/>
      <c r="B89" s="204"/>
      <c r="C89" s="205"/>
      <c r="D89" s="206"/>
      <c r="E89" s="206"/>
      <c r="F89" s="206"/>
      <c r="G89" s="206"/>
      <c r="H89" s="206"/>
      <c r="I89" s="213"/>
      <c r="J89" s="213"/>
      <c r="K89" s="163"/>
      <c r="L89" s="228"/>
      <c r="M89" s="209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</row>
    <row r="90" spans="1:47" x14ac:dyDescent="0.2">
      <c r="A90" s="203"/>
      <c r="B90" s="204"/>
      <c r="C90" s="205"/>
      <c r="D90" s="217"/>
      <c r="E90" s="217"/>
      <c r="F90" s="217"/>
      <c r="G90" s="217"/>
      <c r="H90" s="217"/>
      <c r="I90" s="208"/>
      <c r="J90" s="208"/>
      <c r="K90" s="170"/>
      <c r="L90" s="228"/>
      <c r="M90" s="209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</row>
    <row r="91" spans="1:47" ht="54" customHeight="1" x14ac:dyDescent="0.2">
      <c r="A91" s="233">
        <v>32</v>
      </c>
      <c r="B91" s="241"/>
      <c r="C91" s="241"/>
      <c r="D91" s="148"/>
      <c r="E91" s="148"/>
      <c r="F91" s="148"/>
      <c r="G91" s="148"/>
      <c r="H91" s="150"/>
      <c r="I91" s="235"/>
      <c r="J91" s="236"/>
      <c r="K91" s="237"/>
      <c r="L91" s="238"/>
      <c r="M91" s="239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</row>
    <row r="92" spans="1:47" x14ac:dyDescent="0.2">
      <c r="A92" s="203">
        <v>33</v>
      </c>
      <c r="B92" s="204"/>
      <c r="C92" s="205"/>
      <c r="D92" s="199"/>
      <c r="E92" s="199"/>
      <c r="F92" s="199"/>
      <c r="G92" s="199"/>
      <c r="H92" s="199"/>
      <c r="I92" s="224"/>
      <c r="J92" s="224"/>
      <c r="K92" s="232"/>
      <c r="L92" s="228"/>
      <c r="M92" s="209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</row>
    <row r="93" spans="1:47" x14ac:dyDescent="0.2">
      <c r="A93" s="203"/>
      <c r="B93" s="204"/>
      <c r="C93" s="205"/>
      <c r="D93" s="206"/>
      <c r="E93" s="206"/>
      <c r="F93" s="206"/>
      <c r="G93" s="206"/>
      <c r="H93" s="206"/>
      <c r="I93" s="213"/>
      <c r="J93" s="213"/>
      <c r="K93" s="163"/>
      <c r="L93" s="228"/>
      <c r="M93" s="209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</row>
    <row r="94" spans="1:47" x14ac:dyDescent="0.2">
      <c r="A94" s="203"/>
      <c r="B94" s="204"/>
      <c r="C94" s="205"/>
      <c r="D94" s="206"/>
      <c r="E94" s="206"/>
      <c r="F94" s="206"/>
      <c r="G94" s="206"/>
      <c r="H94" s="206"/>
      <c r="I94" s="213"/>
      <c r="J94" s="213"/>
      <c r="K94" s="163"/>
      <c r="L94" s="228"/>
      <c r="M94" s="209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</row>
    <row r="95" spans="1:47" x14ac:dyDescent="0.2">
      <c r="A95" s="203"/>
      <c r="B95" s="204"/>
      <c r="C95" s="205"/>
      <c r="D95" s="206"/>
      <c r="E95" s="206"/>
      <c r="F95" s="206"/>
      <c r="G95" s="206"/>
      <c r="H95" s="206"/>
      <c r="I95" s="213"/>
      <c r="J95" s="213"/>
      <c r="K95" s="163"/>
      <c r="L95" s="228"/>
      <c r="M95" s="209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</row>
    <row r="96" spans="1:47" x14ac:dyDescent="0.2">
      <c r="A96" s="214"/>
      <c r="B96" s="215"/>
      <c r="C96" s="216"/>
      <c r="D96" s="217"/>
      <c r="E96" s="217"/>
      <c r="F96" s="217"/>
      <c r="G96" s="217"/>
      <c r="H96" s="217"/>
      <c r="I96" s="219"/>
      <c r="J96" s="219"/>
      <c r="K96" s="178"/>
      <c r="L96" s="231"/>
      <c r="M96" s="220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</row>
    <row r="97" spans="1:47" x14ac:dyDescent="0.2">
      <c r="A97" s="196">
        <v>34</v>
      </c>
      <c r="B97" s="197"/>
      <c r="C97" s="198"/>
      <c r="D97" s="199"/>
      <c r="E97" s="199"/>
      <c r="F97" s="199"/>
      <c r="G97" s="199"/>
      <c r="H97" s="199"/>
      <c r="I97" s="224"/>
      <c r="J97" s="224"/>
      <c r="K97" s="232"/>
      <c r="L97" s="225"/>
      <c r="M97" s="202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</row>
    <row r="98" spans="1:47" x14ac:dyDescent="0.2">
      <c r="A98" s="203"/>
      <c r="B98" s="204"/>
      <c r="C98" s="205"/>
      <c r="D98" s="206"/>
      <c r="E98" s="206"/>
      <c r="F98" s="206"/>
      <c r="G98" s="206"/>
      <c r="H98" s="206"/>
      <c r="I98" s="213"/>
      <c r="J98" s="213"/>
      <c r="K98" s="163"/>
      <c r="L98" s="228"/>
      <c r="M98" s="209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</row>
    <row r="99" spans="1:47" x14ac:dyDescent="0.2">
      <c r="A99" s="203"/>
      <c r="B99" s="204"/>
      <c r="C99" s="205"/>
      <c r="D99" s="206"/>
      <c r="E99" s="206"/>
      <c r="F99" s="206"/>
      <c r="G99" s="206"/>
      <c r="H99" s="206"/>
      <c r="I99" s="213"/>
      <c r="J99" s="213"/>
      <c r="K99" s="163"/>
      <c r="L99" s="228"/>
      <c r="M99" s="209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</row>
    <row r="100" spans="1:47" x14ac:dyDescent="0.2">
      <c r="A100" s="214"/>
      <c r="B100" s="215"/>
      <c r="C100" s="216"/>
      <c r="D100" s="217"/>
      <c r="E100" s="217"/>
      <c r="F100" s="217"/>
      <c r="G100" s="217"/>
      <c r="H100" s="217"/>
      <c r="I100" s="219"/>
      <c r="J100" s="219"/>
      <c r="K100" s="178"/>
      <c r="L100" s="231"/>
      <c r="M100" s="220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</row>
    <row r="101" spans="1:47" x14ac:dyDescent="0.2">
      <c r="A101" s="196">
        <v>35</v>
      </c>
      <c r="B101" s="197"/>
      <c r="C101" s="198"/>
      <c r="D101" s="199"/>
      <c r="E101" s="149"/>
      <c r="F101" s="149"/>
      <c r="G101" s="149"/>
      <c r="H101" s="149"/>
      <c r="I101" s="224"/>
      <c r="J101" s="224"/>
      <c r="K101" s="232"/>
      <c r="L101" s="225"/>
      <c r="M101" s="202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</row>
    <row r="102" spans="1:47" x14ac:dyDescent="0.2">
      <c r="A102" s="203"/>
      <c r="B102" s="204"/>
      <c r="C102" s="205"/>
      <c r="D102" s="206"/>
      <c r="E102" s="159"/>
      <c r="F102" s="159"/>
      <c r="G102" s="159"/>
      <c r="H102" s="159"/>
      <c r="I102" s="213"/>
      <c r="J102" s="213"/>
      <c r="K102" s="163"/>
      <c r="L102" s="228"/>
      <c r="M102" s="209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</row>
    <row r="103" spans="1:47" x14ac:dyDescent="0.2">
      <c r="A103" s="203"/>
      <c r="B103" s="204"/>
      <c r="C103" s="205"/>
      <c r="D103" s="206"/>
      <c r="E103" s="159"/>
      <c r="F103" s="159"/>
      <c r="G103" s="159"/>
      <c r="H103" s="159"/>
      <c r="I103" s="213"/>
      <c r="J103" s="213"/>
      <c r="K103" s="163"/>
      <c r="L103" s="228"/>
      <c r="M103" s="209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</row>
    <row r="104" spans="1:47" x14ac:dyDescent="0.2">
      <c r="A104" s="203"/>
      <c r="B104" s="204"/>
      <c r="C104" s="205"/>
      <c r="D104" s="206"/>
      <c r="E104" s="159"/>
      <c r="F104" s="159"/>
      <c r="G104" s="159"/>
      <c r="H104" s="159"/>
      <c r="I104" s="213"/>
      <c r="J104" s="213"/>
      <c r="K104" s="163"/>
      <c r="L104" s="228"/>
      <c r="M104" s="209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</row>
    <row r="105" spans="1:47" x14ac:dyDescent="0.2">
      <c r="A105" s="214"/>
      <c r="B105" s="215"/>
      <c r="C105" s="216"/>
      <c r="D105" s="217"/>
      <c r="E105" s="174"/>
      <c r="F105" s="174"/>
      <c r="G105" s="174"/>
      <c r="H105" s="174"/>
      <c r="I105" s="219"/>
      <c r="J105" s="219"/>
      <c r="K105" s="178"/>
      <c r="L105" s="231"/>
      <c r="M105" s="220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</row>
    <row r="106" spans="1:47" x14ac:dyDescent="0.2">
      <c r="A106" s="196">
        <v>36</v>
      </c>
      <c r="B106" s="197"/>
      <c r="C106" s="198"/>
      <c r="D106" s="199"/>
      <c r="E106" s="199"/>
      <c r="F106" s="199"/>
      <c r="G106" s="199"/>
      <c r="H106" s="199"/>
      <c r="I106" s="224"/>
      <c r="J106" s="224"/>
      <c r="K106" s="232"/>
      <c r="L106" s="225"/>
      <c r="M106" s="202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</row>
    <row r="107" spans="1:47" x14ac:dyDescent="0.2">
      <c r="A107" s="203"/>
      <c r="B107" s="204"/>
      <c r="C107" s="205"/>
      <c r="D107" s="206"/>
      <c r="E107" s="206"/>
      <c r="F107" s="206"/>
      <c r="G107" s="206"/>
      <c r="H107" s="206"/>
      <c r="I107" s="213"/>
      <c r="J107" s="213"/>
      <c r="K107" s="163"/>
      <c r="L107" s="228"/>
      <c r="M107" s="209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</row>
    <row r="108" spans="1:47" x14ac:dyDescent="0.2">
      <c r="A108" s="214"/>
      <c r="B108" s="215"/>
      <c r="C108" s="216"/>
      <c r="D108" s="217"/>
      <c r="E108" s="217"/>
      <c r="F108" s="217"/>
      <c r="G108" s="217"/>
      <c r="H108" s="217"/>
      <c r="I108" s="219"/>
      <c r="J108" s="219"/>
      <c r="K108" s="178"/>
      <c r="L108" s="231"/>
      <c r="M108" s="220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</row>
    <row r="109" spans="1:47" x14ac:dyDescent="0.2">
      <c r="A109" s="196">
        <v>37</v>
      </c>
      <c r="B109" s="221"/>
      <c r="C109" s="222"/>
      <c r="D109" s="199"/>
      <c r="E109" s="199"/>
      <c r="F109" s="199"/>
      <c r="G109" s="199"/>
      <c r="H109" s="199"/>
      <c r="I109" s="224"/>
      <c r="J109" s="224"/>
      <c r="K109" s="232"/>
      <c r="L109" s="225"/>
      <c r="M109" s="202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</row>
    <row r="110" spans="1:47" x14ac:dyDescent="0.2">
      <c r="A110" s="203"/>
      <c r="B110" s="226"/>
      <c r="C110" s="227"/>
      <c r="D110" s="206"/>
      <c r="E110" s="206"/>
      <c r="F110" s="206"/>
      <c r="G110" s="206"/>
      <c r="H110" s="206"/>
      <c r="I110" s="213"/>
      <c r="J110" s="213"/>
      <c r="K110" s="163"/>
      <c r="L110" s="228"/>
      <c r="M110" s="209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</row>
    <row r="111" spans="1:47" x14ac:dyDescent="0.2">
      <c r="A111" s="214"/>
      <c r="B111" s="229"/>
      <c r="C111" s="230"/>
      <c r="D111" s="217"/>
      <c r="E111" s="217"/>
      <c r="F111" s="217"/>
      <c r="G111" s="217"/>
      <c r="H111" s="217"/>
      <c r="I111" s="219"/>
      <c r="J111" s="219"/>
      <c r="K111" s="178"/>
      <c r="L111" s="231"/>
      <c r="M111" s="220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</row>
    <row r="112" spans="1:47" x14ac:dyDescent="0.2">
      <c r="A112" s="196">
        <v>38</v>
      </c>
      <c r="B112" s="221"/>
      <c r="C112" s="222"/>
      <c r="D112" s="199"/>
      <c r="E112" s="199"/>
      <c r="F112" s="199"/>
      <c r="G112" s="199"/>
      <c r="H112" s="199"/>
      <c r="I112" s="224"/>
      <c r="J112" s="224"/>
      <c r="K112" s="232"/>
      <c r="L112" s="225"/>
      <c r="M112" s="202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</row>
    <row r="113" spans="1:47" x14ac:dyDescent="0.2">
      <c r="A113" s="203"/>
      <c r="B113" s="226"/>
      <c r="C113" s="227"/>
      <c r="D113" s="206"/>
      <c r="E113" s="206"/>
      <c r="F113" s="206"/>
      <c r="G113" s="206"/>
      <c r="H113" s="206"/>
      <c r="I113" s="213"/>
      <c r="J113" s="213"/>
      <c r="K113" s="163"/>
      <c r="L113" s="228"/>
      <c r="M113" s="209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</row>
    <row r="114" spans="1:47" x14ac:dyDescent="0.2">
      <c r="A114" s="203"/>
      <c r="B114" s="226"/>
      <c r="C114" s="227"/>
      <c r="D114" s="217"/>
      <c r="E114" s="217"/>
      <c r="F114" s="217"/>
      <c r="G114" s="217"/>
      <c r="H114" s="217"/>
      <c r="I114" s="208"/>
      <c r="J114" s="208"/>
      <c r="K114" s="170"/>
      <c r="L114" s="228"/>
      <c r="M114" s="209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</row>
    <row r="115" spans="1:47" ht="78" customHeight="1" x14ac:dyDescent="0.2">
      <c r="A115" s="233">
        <v>39</v>
      </c>
      <c r="B115" s="241"/>
      <c r="C115" s="241"/>
      <c r="D115" s="148"/>
      <c r="E115" s="148"/>
      <c r="F115" s="148"/>
      <c r="G115" s="148"/>
      <c r="H115" s="150"/>
      <c r="I115" s="235"/>
      <c r="J115" s="236"/>
      <c r="K115" s="237"/>
      <c r="L115" s="238"/>
      <c r="M115" s="239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</row>
    <row r="116" spans="1:47" ht="21.75" customHeight="1" x14ac:dyDescent="0.2">
      <c r="A116" s="203">
        <v>40</v>
      </c>
      <c r="B116" s="204"/>
      <c r="C116" s="205"/>
      <c r="D116" s="199"/>
      <c r="E116" s="199"/>
      <c r="F116" s="199"/>
      <c r="G116" s="199"/>
      <c r="H116" s="199"/>
      <c r="I116" s="224"/>
      <c r="J116" s="224"/>
      <c r="K116" s="232"/>
      <c r="L116" s="228"/>
      <c r="M116" s="209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</row>
    <row r="117" spans="1:47" ht="22.5" customHeight="1" x14ac:dyDescent="0.2">
      <c r="A117" s="203"/>
      <c r="B117" s="204"/>
      <c r="C117" s="205"/>
      <c r="D117" s="206"/>
      <c r="E117" s="206"/>
      <c r="F117" s="206"/>
      <c r="G117" s="206"/>
      <c r="H117" s="206"/>
      <c r="I117" s="213"/>
      <c r="J117" s="213"/>
      <c r="K117" s="163"/>
      <c r="L117" s="228"/>
      <c r="M117" s="209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</row>
    <row r="118" spans="1:47" x14ac:dyDescent="0.2">
      <c r="A118" s="203"/>
      <c r="B118" s="204"/>
      <c r="C118" s="205"/>
      <c r="D118" s="206"/>
      <c r="E118" s="206"/>
      <c r="F118" s="206"/>
      <c r="G118" s="206"/>
      <c r="H118" s="206"/>
      <c r="I118" s="213"/>
      <c r="J118" s="213"/>
      <c r="K118" s="163"/>
      <c r="L118" s="228"/>
      <c r="M118" s="209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</row>
    <row r="119" spans="1:47" x14ac:dyDescent="0.2">
      <c r="A119" s="203"/>
      <c r="B119" s="204"/>
      <c r="C119" s="205"/>
      <c r="D119" s="206"/>
      <c r="E119" s="206"/>
      <c r="F119" s="206"/>
      <c r="G119" s="206"/>
      <c r="H119" s="206"/>
      <c r="I119" s="213"/>
      <c r="J119" s="213"/>
      <c r="K119" s="163"/>
      <c r="L119" s="228"/>
      <c r="M119" s="209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</row>
    <row r="120" spans="1:47" x14ac:dyDescent="0.2">
      <c r="A120" s="214"/>
      <c r="B120" s="215"/>
      <c r="C120" s="216"/>
      <c r="D120" s="217"/>
      <c r="E120" s="217"/>
      <c r="F120" s="217"/>
      <c r="G120" s="217"/>
      <c r="H120" s="217"/>
      <c r="I120" s="219"/>
      <c r="J120" s="219"/>
      <c r="K120" s="178"/>
      <c r="L120" s="231"/>
      <c r="M120" s="220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</row>
    <row r="121" spans="1:47" x14ac:dyDescent="0.2">
      <c r="A121" s="196">
        <v>41</v>
      </c>
      <c r="B121" s="197"/>
      <c r="C121" s="198"/>
      <c r="D121" s="199"/>
      <c r="E121" s="199"/>
      <c r="F121" s="199"/>
      <c r="G121" s="199"/>
      <c r="H121" s="199"/>
      <c r="I121" s="224"/>
      <c r="J121" s="224"/>
      <c r="K121" s="232"/>
      <c r="L121" s="225"/>
      <c r="M121" s="202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</row>
    <row r="122" spans="1:47" x14ac:dyDescent="0.2">
      <c r="A122" s="203"/>
      <c r="B122" s="204"/>
      <c r="C122" s="205"/>
      <c r="D122" s="206"/>
      <c r="E122" s="206"/>
      <c r="F122" s="206"/>
      <c r="G122" s="206"/>
      <c r="H122" s="206"/>
      <c r="I122" s="213"/>
      <c r="J122" s="213"/>
      <c r="K122" s="163"/>
      <c r="L122" s="228"/>
      <c r="M122" s="209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</row>
    <row r="123" spans="1:47" x14ac:dyDescent="0.2">
      <c r="A123" s="203"/>
      <c r="B123" s="204"/>
      <c r="C123" s="205"/>
      <c r="D123" s="206"/>
      <c r="E123" s="206"/>
      <c r="F123" s="206"/>
      <c r="G123" s="206"/>
      <c r="H123" s="206"/>
      <c r="I123" s="213"/>
      <c r="J123" s="213"/>
      <c r="K123" s="163"/>
      <c r="L123" s="228"/>
      <c r="M123" s="209"/>
      <c r="N123" s="155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</row>
    <row r="124" spans="1:47" x14ac:dyDescent="0.2">
      <c r="A124" s="214"/>
      <c r="B124" s="215"/>
      <c r="C124" s="216"/>
      <c r="D124" s="217"/>
      <c r="E124" s="217"/>
      <c r="F124" s="217"/>
      <c r="G124" s="217"/>
      <c r="H124" s="217"/>
      <c r="I124" s="219"/>
      <c r="J124" s="219"/>
      <c r="K124" s="178"/>
      <c r="L124" s="231"/>
      <c r="M124" s="220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</row>
    <row r="125" spans="1:47" x14ac:dyDescent="0.2">
      <c r="A125" s="196">
        <v>42</v>
      </c>
      <c r="B125" s="221"/>
      <c r="C125" s="222"/>
      <c r="D125" s="199"/>
      <c r="E125" s="199"/>
      <c r="F125" s="199"/>
      <c r="G125" s="199"/>
      <c r="H125" s="199"/>
      <c r="I125" s="224"/>
      <c r="J125" s="224"/>
      <c r="K125" s="232"/>
      <c r="L125" s="225"/>
      <c r="M125" s="202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</row>
    <row r="126" spans="1:47" x14ac:dyDescent="0.2">
      <c r="A126" s="203"/>
      <c r="B126" s="226"/>
      <c r="C126" s="227"/>
      <c r="D126" s="206"/>
      <c r="E126" s="206"/>
      <c r="F126" s="206"/>
      <c r="G126" s="206"/>
      <c r="H126" s="206"/>
      <c r="I126" s="213"/>
      <c r="J126" s="213"/>
      <c r="K126" s="163"/>
      <c r="L126" s="228"/>
      <c r="M126" s="209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</row>
    <row r="127" spans="1:47" x14ac:dyDescent="0.2">
      <c r="A127" s="203"/>
      <c r="B127" s="226"/>
      <c r="C127" s="227"/>
      <c r="D127" s="206"/>
      <c r="E127" s="206"/>
      <c r="F127" s="206"/>
      <c r="G127" s="206"/>
      <c r="H127" s="206"/>
      <c r="I127" s="213"/>
      <c r="J127" s="213"/>
      <c r="K127" s="163"/>
      <c r="L127" s="228"/>
      <c r="M127" s="209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</row>
    <row r="128" spans="1:47" x14ac:dyDescent="0.2">
      <c r="A128" s="214"/>
      <c r="B128" s="229"/>
      <c r="C128" s="230"/>
      <c r="D128" s="217"/>
      <c r="E128" s="217"/>
      <c r="F128" s="217"/>
      <c r="G128" s="217"/>
      <c r="H128" s="217"/>
      <c r="I128" s="219"/>
      <c r="J128" s="219"/>
      <c r="K128" s="178"/>
      <c r="L128" s="231"/>
      <c r="M128" s="220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</row>
    <row r="129" spans="1:47" x14ac:dyDescent="0.2">
      <c r="A129" s="180">
        <v>43</v>
      </c>
      <c r="B129" s="146"/>
      <c r="C129" s="147"/>
      <c r="D129" s="148"/>
      <c r="E129" s="199"/>
      <c r="F129" s="199"/>
      <c r="G129" s="199"/>
      <c r="H129" s="199"/>
      <c r="I129" s="245"/>
      <c r="J129" s="152"/>
      <c r="K129" s="246"/>
      <c r="L129" s="154"/>
      <c r="M129" s="149"/>
      <c r="N129" s="155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</row>
    <row r="130" spans="1:47" x14ac:dyDescent="0.2">
      <c r="A130" s="184"/>
      <c r="B130" s="156"/>
      <c r="C130" s="157"/>
      <c r="D130" s="158"/>
      <c r="E130" s="206"/>
      <c r="F130" s="206"/>
      <c r="G130" s="206"/>
      <c r="H130" s="206"/>
      <c r="I130" s="190"/>
      <c r="J130" s="162"/>
      <c r="K130" s="247"/>
      <c r="L130" s="164"/>
      <c r="M130" s="159"/>
      <c r="N130" s="155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</row>
    <row r="131" spans="1:47" x14ac:dyDescent="0.2">
      <c r="A131" s="184"/>
      <c r="B131" s="156"/>
      <c r="C131" s="157"/>
      <c r="D131" s="158"/>
      <c r="E131" s="206"/>
      <c r="F131" s="206"/>
      <c r="G131" s="206"/>
      <c r="H131" s="206"/>
      <c r="I131" s="248"/>
      <c r="J131" s="191"/>
      <c r="K131" s="249"/>
      <c r="L131" s="164"/>
      <c r="M131" s="159"/>
      <c r="N131" s="155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</row>
    <row r="132" spans="1:47" x14ac:dyDescent="0.2">
      <c r="A132" s="184"/>
      <c r="B132" s="156"/>
      <c r="C132" s="157"/>
      <c r="D132" s="158"/>
      <c r="E132" s="206"/>
      <c r="F132" s="206"/>
      <c r="G132" s="206"/>
      <c r="H132" s="206"/>
      <c r="I132" s="161"/>
      <c r="J132" s="250"/>
      <c r="K132" s="251"/>
      <c r="L132" s="164"/>
      <c r="M132" s="159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</row>
    <row r="133" spans="1:47" x14ac:dyDescent="0.2">
      <c r="A133" s="184"/>
      <c r="B133" s="156"/>
      <c r="C133" s="157"/>
      <c r="D133" s="158"/>
      <c r="E133" s="206"/>
      <c r="F133" s="206"/>
      <c r="G133" s="206"/>
      <c r="H133" s="206"/>
      <c r="I133" s="248"/>
      <c r="J133" s="189"/>
      <c r="K133" s="251"/>
      <c r="L133" s="164"/>
      <c r="M133" s="159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</row>
    <row r="134" spans="1:47" x14ac:dyDescent="0.2">
      <c r="A134" s="192"/>
      <c r="B134" s="171"/>
      <c r="C134" s="172"/>
      <c r="D134" s="173"/>
      <c r="E134" s="217"/>
      <c r="F134" s="217"/>
      <c r="G134" s="217"/>
      <c r="H134" s="217"/>
      <c r="I134" s="252"/>
      <c r="J134" s="177"/>
      <c r="K134" s="253"/>
      <c r="L134" s="179"/>
      <c r="M134" s="174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</row>
    <row r="135" spans="1:47" x14ac:dyDescent="0.2">
      <c r="A135" s="180">
        <v>44</v>
      </c>
      <c r="B135" s="146"/>
      <c r="C135" s="147"/>
      <c r="D135" s="148"/>
      <c r="E135" s="148"/>
      <c r="F135" s="148"/>
      <c r="G135" s="148"/>
      <c r="H135" s="150"/>
      <c r="I135" s="254"/>
      <c r="J135" s="152"/>
      <c r="K135" s="153"/>
      <c r="L135" s="154"/>
      <c r="M135" s="149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</row>
    <row r="136" spans="1:47" x14ac:dyDescent="0.2">
      <c r="A136" s="184"/>
      <c r="B136" s="156"/>
      <c r="C136" s="157"/>
      <c r="D136" s="158"/>
      <c r="E136" s="158"/>
      <c r="F136" s="158"/>
      <c r="G136" s="158"/>
      <c r="H136" s="160"/>
      <c r="I136" s="255"/>
      <c r="J136" s="250"/>
      <c r="K136" s="170"/>
      <c r="L136" s="164"/>
      <c r="M136" s="159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</row>
    <row r="137" spans="1:47" x14ac:dyDescent="0.2">
      <c r="A137" s="184"/>
      <c r="B137" s="156"/>
      <c r="C137" s="157"/>
      <c r="D137" s="158"/>
      <c r="E137" s="158"/>
      <c r="F137" s="158"/>
      <c r="G137" s="158"/>
      <c r="H137" s="160"/>
      <c r="I137" s="255"/>
      <c r="J137" s="250"/>
      <c r="K137" s="163"/>
      <c r="L137" s="164"/>
      <c r="M137" s="159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</row>
    <row r="138" spans="1:47" x14ac:dyDescent="0.2">
      <c r="A138" s="184"/>
      <c r="B138" s="156"/>
      <c r="C138" s="157"/>
      <c r="D138" s="158"/>
      <c r="E138" s="158"/>
      <c r="F138" s="158"/>
      <c r="G138" s="158"/>
      <c r="H138" s="160"/>
      <c r="I138" s="161"/>
      <c r="J138" s="250"/>
      <c r="K138" s="167"/>
      <c r="L138" s="164"/>
      <c r="M138" s="159"/>
      <c r="N138" s="155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</row>
    <row r="139" spans="1:47" x14ac:dyDescent="0.2">
      <c r="A139" s="192"/>
      <c r="B139" s="171"/>
      <c r="C139" s="172"/>
      <c r="D139" s="173"/>
      <c r="E139" s="173"/>
      <c r="F139" s="173"/>
      <c r="G139" s="173"/>
      <c r="H139" s="175"/>
      <c r="I139" s="176"/>
      <c r="J139" s="256"/>
      <c r="K139" s="178"/>
      <c r="L139" s="179"/>
      <c r="M139" s="174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</row>
    <row r="140" spans="1:47" x14ac:dyDescent="0.2">
      <c r="A140" s="180">
        <v>45</v>
      </c>
      <c r="B140" s="146"/>
      <c r="C140" s="147"/>
      <c r="D140" s="148"/>
      <c r="E140" s="148"/>
      <c r="F140" s="148"/>
      <c r="G140" s="148"/>
      <c r="H140" s="150"/>
      <c r="I140" s="254"/>
      <c r="J140" s="152"/>
      <c r="K140" s="153"/>
      <c r="L140" s="154"/>
      <c r="M140" s="149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</row>
    <row r="141" spans="1:47" x14ac:dyDescent="0.2">
      <c r="A141" s="184"/>
      <c r="B141" s="156"/>
      <c r="C141" s="157"/>
      <c r="D141" s="158"/>
      <c r="E141" s="158"/>
      <c r="F141" s="158"/>
      <c r="G141" s="158"/>
      <c r="H141" s="160"/>
      <c r="I141" s="255"/>
      <c r="J141" s="162"/>
      <c r="K141" s="163"/>
      <c r="L141" s="164"/>
      <c r="M141" s="159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</row>
    <row r="142" spans="1:47" x14ac:dyDescent="0.2">
      <c r="A142" s="192"/>
      <c r="B142" s="171"/>
      <c r="C142" s="172"/>
      <c r="D142" s="173"/>
      <c r="E142" s="173"/>
      <c r="F142" s="173"/>
      <c r="G142" s="173"/>
      <c r="H142" s="175"/>
      <c r="I142" s="252"/>
      <c r="J142" s="177"/>
      <c r="K142" s="257"/>
      <c r="L142" s="179"/>
      <c r="M142" s="174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</row>
    <row r="143" spans="1:47" x14ac:dyDescent="0.2">
      <c r="A143" s="180">
        <v>46</v>
      </c>
      <c r="B143" s="146"/>
      <c r="C143" s="147"/>
      <c r="D143" s="148"/>
      <c r="E143" s="148"/>
      <c r="F143" s="148"/>
      <c r="G143" s="148"/>
      <c r="H143" s="150"/>
      <c r="I143" s="254"/>
      <c r="J143" s="152"/>
      <c r="K143" s="153"/>
      <c r="L143" s="154"/>
      <c r="M143" s="149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</row>
    <row r="144" spans="1:47" x14ac:dyDescent="0.2">
      <c r="A144" s="184"/>
      <c r="B144" s="156"/>
      <c r="C144" s="157"/>
      <c r="D144" s="158"/>
      <c r="E144" s="158"/>
      <c r="F144" s="158"/>
      <c r="G144" s="158"/>
      <c r="H144" s="160"/>
      <c r="I144" s="161"/>
      <c r="J144" s="162"/>
      <c r="K144" s="163"/>
      <c r="L144" s="164"/>
      <c r="M144" s="159"/>
      <c r="N144" s="155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</row>
    <row r="145" spans="1:47" x14ac:dyDescent="0.2">
      <c r="A145" s="184"/>
      <c r="B145" s="156"/>
      <c r="C145" s="157"/>
      <c r="D145" s="158"/>
      <c r="E145" s="158"/>
      <c r="F145" s="158"/>
      <c r="G145" s="158"/>
      <c r="H145" s="160"/>
      <c r="I145" s="161"/>
      <c r="J145" s="191"/>
      <c r="K145" s="163"/>
      <c r="L145" s="164"/>
      <c r="M145" s="159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</row>
    <row r="146" spans="1:47" x14ac:dyDescent="0.2">
      <c r="A146" s="184"/>
      <c r="B146" s="156"/>
      <c r="C146" s="157"/>
      <c r="D146" s="158"/>
      <c r="E146" s="158"/>
      <c r="F146" s="158"/>
      <c r="G146" s="158"/>
      <c r="H146" s="160"/>
      <c r="I146" s="248"/>
      <c r="J146" s="189"/>
      <c r="K146" s="167"/>
      <c r="L146" s="164"/>
      <c r="M146" s="159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</row>
    <row r="147" spans="1:47" x14ac:dyDescent="0.2">
      <c r="A147" s="192"/>
      <c r="B147" s="171"/>
      <c r="C147" s="172"/>
      <c r="D147" s="173"/>
      <c r="E147" s="173"/>
      <c r="F147" s="173"/>
      <c r="G147" s="173"/>
      <c r="H147" s="175"/>
      <c r="I147" s="252"/>
      <c r="J147" s="177"/>
      <c r="K147" s="178"/>
      <c r="L147" s="179"/>
      <c r="M147" s="174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</row>
    <row r="148" spans="1:47" x14ac:dyDescent="0.2">
      <c r="A148" s="180">
        <v>47</v>
      </c>
      <c r="B148" s="146"/>
      <c r="C148" s="147"/>
      <c r="D148" s="148"/>
      <c r="E148" s="148"/>
      <c r="F148" s="148"/>
      <c r="G148" s="148"/>
      <c r="H148" s="150"/>
      <c r="I148" s="254"/>
      <c r="J148" s="152"/>
      <c r="K148" s="153"/>
      <c r="L148" s="154"/>
      <c r="M148" s="149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</row>
    <row r="149" spans="1:47" x14ac:dyDescent="0.2">
      <c r="A149" s="184"/>
      <c r="B149" s="156"/>
      <c r="C149" s="157"/>
      <c r="D149" s="158"/>
      <c r="E149" s="158"/>
      <c r="F149" s="158"/>
      <c r="G149" s="158"/>
      <c r="H149" s="160"/>
      <c r="I149" s="255"/>
      <c r="J149" s="162"/>
      <c r="K149" s="170"/>
      <c r="L149" s="164"/>
      <c r="M149" s="159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</row>
    <row r="150" spans="1:47" x14ac:dyDescent="0.2">
      <c r="A150" s="184"/>
      <c r="B150" s="156"/>
      <c r="C150" s="157"/>
      <c r="D150" s="158"/>
      <c r="E150" s="158"/>
      <c r="F150" s="158"/>
      <c r="G150" s="158"/>
      <c r="H150" s="160"/>
      <c r="I150" s="255"/>
      <c r="J150" s="162"/>
      <c r="K150" s="170"/>
      <c r="L150" s="164"/>
      <c r="M150" s="159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</row>
    <row r="151" spans="1:47" x14ac:dyDescent="0.2">
      <c r="A151" s="184"/>
      <c r="B151" s="156"/>
      <c r="C151" s="157"/>
      <c r="D151" s="158"/>
      <c r="E151" s="158"/>
      <c r="F151" s="158"/>
      <c r="G151" s="158"/>
      <c r="H151" s="160"/>
      <c r="I151" s="255"/>
      <c r="J151" s="191"/>
      <c r="K151" s="170"/>
      <c r="L151" s="164"/>
      <c r="M151" s="159"/>
      <c r="N151" s="258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</row>
    <row r="152" spans="1:47" x14ac:dyDescent="0.2">
      <c r="A152" s="192"/>
      <c r="B152" s="171"/>
      <c r="C152" s="172"/>
      <c r="D152" s="173"/>
      <c r="E152" s="173"/>
      <c r="F152" s="173"/>
      <c r="G152" s="173"/>
      <c r="H152" s="175"/>
      <c r="I152" s="252"/>
      <c r="J152" s="195"/>
      <c r="K152" s="178"/>
      <c r="L152" s="179"/>
      <c r="M152" s="174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</row>
    <row r="153" spans="1:47" x14ac:dyDescent="0.2">
      <c r="A153" s="180">
        <v>48</v>
      </c>
      <c r="B153" s="146"/>
      <c r="C153" s="147"/>
      <c r="D153" s="148"/>
      <c r="E153" s="148"/>
      <c r="F153" s="148"/>
      <c r="G153" s="148"/>
      <c r="H153" s="150"/>
      <c r="I153" s="254"/>
      <c r="J153" s="152"/>
      <c r="K153" s="183"/>
      <c r="L153" s="154"/>
      <c r="M153" s="149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</row>
    <row r="154" spans="1:47" x14ac:dyDescent="0.2">
      <c r="A154" s="184"/>
      <c r="B154" s="156"/>
      <c r="C154" s="157"/>
      <c r="D154" s="158"/>
      <c r="E154" s="158"/>
      <c r="F154" s="158"/>
      <c r="G154" s="158"/>
      <c r="H154" s="160"/>
      <c r="I154" s="161"/>
      <c r="J154" s="162"/>
      <c r="K154" s="167"/>
      <c r="L154" s="164"/>
      <c r="M154" s="159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</row>
    <row r="155" spans="1:47" x14ac:dyDescent="0.2">
      <c r="A155" s="192"/>
      <c r="B155" s="171"/>
      <c r="C155" s="172"/>
      <c r="D155" s="173"/>
      <c r="E155" s="173"/>
      <c r="F155" s="173"/>
      <c r="G155" s="173"/>
      <c r="H155" s="175"/>
      <c r="I155" s="176"/>
      <c r="J155" s="177"/>
      <c r="K155" s="178"/>
      <c r="L155" s="179"/>
      <c r="M155" s="174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</row>
    <row r="156" spans="1:47" ht="54" customHeight="1" x14ac:dyDescent="0.2">
      <c r="A156" s="233">
        <v>49</v>
      </c>
      <c r="B156" s="241"/>
      <c r="C156" s="241"/>
      <c r="D156" s="173"/>
      <c r="E156" s="148"/>
      <c r="F156" s="148"/>
      <c r="G156" s="148"/>
      <c r="H156" s="150"/>
      <c r="I156" s="235"/>
      <c r="J156" s="236"/>
      <c r="K156" s="237"/>
      <c r="L156" s="238"/>
      <c r="M156" s="239"/>
      <c r="N156" s="155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</row>
    <row r="157" spans="1:47" ht="54" customHeight="1" x14ac:dyDescent="0.2">
      <c r="A157" s="233">
        <v>50</v>
      </c>
      <c r="B157" s="241"/>
      <c r="C157" s="241"/>
      <c r="D157" s="173"/>
      <c r="E157" s="148"/>
      <c r="F157" s="148"/>
      <c r="G157" s="148"/>
      <c r="H157" s="150"/>
      <c r="I157" s="235"/>
      <c r="J157" s="236"/>
      <c r="K157" s="237"/>
      <c r="L157" s="238"/>
      <c r="M157" s="239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</row>
    <row r="158" spans="1:47" x14ac:dyDescent="0.2">
      <c r="A158" s="203">
        <v>51</v>
      </c>
      <c r="B158" s="204"/>
      <c r="C158" s="205"/>
      <c r="D158" s="199"/>
      <c r="E158" s="199"/>
      <c r="F158" s="199"/>
      <c r="G158" s="199"/>
      <c r="H158" s="199"/>
      <c r="I158" s="224"/>
      <c r="J158" s="224"/>
      <c r="K158" s="232"/>
      <c r="L158" s="228"/>
      <c r="M158" s="209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</row>
    <row r="159" spans="1:47" x14ac:dyDescent="0.2">
      <c r="A159" s="203"/>
      <c r="B159" s="204"/>
      <c r="C159" s="205"/>
      <c r="D159" s="206"/>
      <c r="E159" s="206"/>
      <c r="F159" s="206"/>
      <c r="G159" s="206"/>
      <c r="H159" s="206"/>
      <c r="I159" s="213"/>
      <c r="J159" s="213"/>
      <c r="K159" s="163"/>
      <c r="L159" s="228"/>
      <c r="M159" s="209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</row>
    <row r="160" spans="1:47" x14ac:dyDescent="0.2">
      <c r="A160" s="203"/>
      <c r="B160" s="204"/>
      <c r="C160" s="205"/>
      <c r="D160" s="206"/>
      <c r="E160" s="206"/>
      <c r="F160" s="206"/>
      <c r="G160" s="206"/>
      <c r="H160" s="206"/>
      <c r="I160" s="213"/>
      <c r="J160" s="213"/>
      <c r="K160" s="163"/>
      <c r="L160" s="228"/>
      <c r="M160" s="20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</row>
    <row r="161" spans="1:47" x14ac:dyDescent="0.2">
      <c r="A161" s="203"/>
      <c r="B161" s="204"/>
      <c r="C161" s="205"/>
      <c r="D161" s="206"/>
      <c r="E161" s="206"/>
      <c r="F161" s="206"/>
      <c r="G161" s="206"/>
      <c r="H161" s="206"/>
      <c r="I161" s="213"/>
      <c r="J161" s="213"/>
      <c r="K161" s="163"/>
      <c r="L161" s="228"/>
      <c r="M161" s="209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</row>
    <row r="162" spans="1:47" x14ac:dyDescent="0.2">
      <c r="A162" s="203"/>
      <c r="B162" s="204"/>
      <c r="C162" s="205"/>
      <c r="D162" s="206"/>
      <c r="E162" s="206"/>
      <c r="F162" s="206"/>
      <c r="G162" s="206"/>
      <c r="H162" s="206"/>
      <c r="I162" s="213"/>
      <c r="J162" s="213"/>
      <c r="K162" s="163"/>
      <c r="L162" s="228"/>
      <c r="M162" s="209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</row>
    <row r="163" spans="1:47" x14ac:dyDescent="0.2">
      <c r="A163" s="203"/>
      <c r="B163" s="204"/>
      <c r="C163" s="205"/>
      <c r="D163" s="206"/>
      <c r="E163" s="206"/>
      <c r="F163" s="206"/>
      <c r="G163" s="206"/>
      <c r="H163" s="206"/>
      <c r="I163" s="213"/>
      <c r="J163" s="213"/>
      <c r="K163" s="163"/>
      <c r="L163" s="228"/>
      <c r="M163" s="209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</row>
    <row r="164" spans="1:47" x14ac:dyDescent="0.2">
      <c r="A164" s="214"/>
      <c r="B164" s="215"/>
      <c r="C164" s="216"/>
      <c r="D164" s="217"/>
      <c r="E164" s="217"/>
      <c r="F164" s="217"/>
      <c r="G164" s="217"/>
      <c r="H164" s="217"/>
      <c r="I164" s="219"/>
      <c r="J164" s="219"/>
      <c r="K164" s="178"/>
      <c r="L164" s="231"/>
      <c r="M164" s="220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</row>
    <row r="165" spans="1:47" x14ac:dyDescent="0.2">
      <c r="A165" s="196">
        <v>52</v>
      </c>
      <c r="B165" s="197"/>
      <c r="C165" s="198"/>
      <c r="D165" s="199"/>
      <c r="E165" s="199"/>
      <c r="F165" s="199"/>
      <c r="G165" s="199"/>
      <c r="H165" s="199"/>
      <c r="I165" s="224"/>
      <c r="J165" s="224"/>
      <c r="K165" s="232"/>
      <c r="L165" s="225"/>
      <c r="M165" s="202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</row>
    <row r="166" spans="1:47" x14ac:dyDescent="0.2">
      <c r="A166" s="203"/>
      <c r="B166" s="204"/>
      <c r="C166" s="205"/>
      <c r="D166" s="206"/>
      <c r="E166" s="206"/>
      <c r="F166" s="206"/>
      <c r="G166" s="206"/>
      <c r="H166" s="206"/>
      <c r="I166" s="213"/>
      <c r="J166" s="213"/>
      <c r="K166" s="163"/>
      <c r="L166" s="228"/>
      <c r="M166" s="209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</row>
    <row r="167" spans="1:47" x14ac:dyDescent="0.2">
      <c r="A167" s="203"/>
      <c r="B167" s="204"/>
      <c r="C167" s="205"/>
      <c r="D167" s="206"/>
      <c r="E167" s="206"/>
      <c r="F167" s="206"/>
      <c r="G167" s="206"/>
      <c r="H167" s="206"/>
      <c r="I167" s="213"/>
      <c r="J167" s="213"/>
      <c r="K167" s="163"/>
      <c r="L167" s="228"/>
      <c r="M167" s="209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</row>
    <row r="168" spans="1:47" x14ac:dyDescent="0.2">
      <c r="A168" s="203"/>
      <c r="B168" s="204"/>
      <c r="C168" s="205"/>
      <c r="D168" s="206"/>
      <c r="E168" s="206"/>
      <c r="F168" s="206"/>
      <c r="G168" s="206"/>
      <c r="H168" s="206"/>
      <c r="I168" s="213"/>
      <c r="J168" s="213"/>
      <c r="K168" s="163"/>
      <c r="L168" s="228"/>
      <c r="M168" s="209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</row>
    <row r="169" spans="1:47" x14ac:dyDescent="0.2">
      <c r="A169" s="203"/>
      <c r="B169" s="204"/>
      <c r="C169" s="205"/>
      <c r="D169" s="206"/>
      <c r="E169" s="206"/>
      <c r="F169" s="206"/>
      <c r="G169" s="206"/>
      <c r="H169" s="206"/>
      <c r="I169" s="213"/>
      <c r="J169" s="213"/>
      <c r="K169" s="163"/>
      <c r="L169" s="228"/>
      <c r="M169" s="209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</row>
    <row r="170" spans="1:47" x14ac:dyDescent="0.2">
      <c r="A170" s="203"/>
      <c r="B170" s="204"/>
      <c r="C170" s="205"/>
      <c r="D170" s="206"/>
      <c r="E170" s="206"/>
      <c r="F170" s="206"/>
      <c r="G170" s="206"/>
      <c r="H170" s="206"/>
      <c r="I170" s="213"/>
      <c r="J170" s="213"/>
      <c r="K170" s="163"/>
      <c r="L170" s="228"/>
      <c r="M170" s="209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</row>
    <row r="171" spans="1:47" x14ac:dyDescent="0.2">
      <c r="A171" s="214"/>
      <c r="B171" s="215"/>
      <c r="C171" s="216"/>
      <c r="D171" s="217"/>
      <c r="E171" s="217"/>
      <c r="F171" s="217"/>
      <c r="G171" s="217"/>
      <c r="H171" s="217"/>
      <c r="I171" s="219"/>
      <c r="J171" s="219"/>
      <c r="K171" s="178"/>
      <c r="L171" s="231"/>
      <c r="M171" s="220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</row>
    <row r="172" spans="1:47" x14ac:dyDescent="0.2">
      <c r="A172" s="196">
        <v>53</v>
      </c>
      <c r="B172" s="197"/>
      <c r="C172" s="198"/>
      <c r="D172" s="199"/>
      <c r="E172" s="199"/>
      <c r="F172" s="199"/>
      <c r="G172" s="199"/>
      <c r="H172" s="199"/>
      <c r="I172" s="224"/>
      <c r="J172" s="224"/>
      <c r="K172" s="232"/>
      <c r="L172" s="225"/>
      <c r="M172" s="202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</row>
    <row r="173" spans="1:47" x14ac:dyDescent="0.2">
      <c r="A173" s="203"/>
      <c r="B173" s="204"/>
      <c r="C173" s="205"/>
      <c r="D173" s="206"/>
      <c r="E173" s="206"/>
      <c r="F173" s="206"/>
      <c r="G173" s="206"/>
      <c r="H173" s="206"/>
      <c r="I173" s="213"/>
      <c r="J173" s="213"/>
      <c r="K173" s="163"/>
      <c r="L173" s="228"/>
      <c r="M173" s="209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</row>
    <row r="174" spans="1:47" x14ac:dyDescent="0.2">
      <c r="A174" s="203"/>
      <c r="B174" s="204"/>
      <c r="C174" s="205"/>
      <c r="D174" s="206"/>
      <c r="E174" s="206"/>
      <c r="F174" s="206"/>
      <c r="G174" s="206"/>
      <c r="H174" s="206"/>
      <c r="I174" s="213"/>
      <c r="J174" s="213"/>
      <c r="K174" s="163"/>
      <c r="L174" s="228"/>
      <c r="M174" s="209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</row>
    <row r="175" spans="1:47" x14ac:dyDescent="0.2">
      <c r="A175" s="203"/>
      <c r="B175" s="204"/>
      <c r="C175" s="205"/>
      <c r="D175" s="206"/>
      <c r="E175" s="206"/>
      <c r="F175" s="206"/>
      <c r="G175" s="206"/>
      <c r="H175" s="206"/>
      <c r="I175" s="213"/>
      <c r="J175" s="213"/>
      <c r="K175" s="163"/>
      <c r="L175" s="228"/>
      <c r="M175" s="209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</row>
    <row r="176" spans="1:47" x14ac:dyDescent="0.2">
      <c r="A176" s="203"/>
      <c r="B176" s="204"/>
      <c r="C176" s="205"/>
      <c r="D176" s="206"/>
      <c r="E176" s="206"/>
      <c r="F176" s="206"/>
      <c r="G176" s="206"/>
      <c r="H176" s="206"/>
      <c r="I176" s="213"/>
      <c r="J176" s="213"/>
      <c r="K176" s="163"/>
      <c r="L176" s="228"/>
      <c r="M176" s="209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</row>
    <row r="177" spans="1:47" x14ac:dyDescent="0.2">
      <c r="A177" s="203"/>
      <c r="B177" s="204"/>
      <c r="C177" s="205"/>
      <c r="D177" s="206"/>
      <c r="E177" s="206"/>
      <c r="F177" s="206"/>
      <c r="G177" s="206"/>
      <c r="H177" s="206"/>
      <c r="I177" s="213"/>
      <c r="J177" s="213"/>
      <c r="K177" s="163"/>
      <c r="L177" s="228"/>
      <c r="M177" s="209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</row>
    <row r="178" spans="1:47" x14ac:dyDescent="0.2">
      <c r="A178" s="203"/>
      <c r="B178" s="204"/>
      <c r="C178" s="205"/>
      <c r="D178" s="217"/>
      <c r="E178" s="217"/>
      <c r="F178" s="217"/>
      <c r="G178" s="217"/>
      <c r="H178" s="217"/>
      <c r="I178" s="208"/>
      <c r="J178" s="208"/>
      <c r="K178" s="170"/>
      <c r="L178" s="228"/>
      <c r="M178" s="209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</row>
    <row r="179" spans="1:47" ht="51" customHeight="1" x14ac:dyDescent="0.2">
      <c r="A179" s="233">
        <v>54</v>
      </c>
      <c r="B179" s="241"/>
      <c r="C179" s="241"/>
      <c r="D179" s="173"/>
      <c r="E179" s="148"/>
      <c r="F179" s="148"/>
      <c r="G179" s="181"/>
      <c r="H179" s="148"/>
      <c r="I179" s="235"/>
      <c r="J179" s="236"/>
      <c r="K179" s="237"/>
      <c r="L179" s="238"/>
      <c r="M179" s="239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</row>
    <row r="180" spans="1:47" x14ac:dyDescent="0.2">
      <c r="A180" s="203">
        <v>55</v>
      </c>
      <c r="B180" s="204"/>
      <c r="C180" s="205"/>
      <c r="D180" s="199"/>
      <c r="E180" s="199"/>
      <c r="F180" s="199"/>
      <c r="G180" s="199"/>
      <c r="H180" s="199"/>
      <c r="I180" s="224"/>
      <c r="J180" s="224"/>
      <c r="K180" s="232"/>
      <c r="L180" s="228"/>
      <c r="M180" s="209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</row>
    <row r="181" spans="1:47" x14ac:dyDescent="0.2">
      <c r="A181" s="203"/>
      <c r="B181" s="204"/>
      <c r="C181" s="205"/>
      <c r="D181" s="206"/>
      <c r="E181" s="206"/>
      <c r="F181" s="206"/>
      <c r="G181" s="206"/>
      <c r="H181" s="206"/>
      <c r="I181" s="213"/>
      <c r="J181" s="213"/>
      <c r="K181" s="163"/>
      <c r="L181" s="228"/>
      <c r="M181" s="209"/>
      <c r="N181" s="155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</row>
    <row r="182" spans="1:47" x14ac:dyDescent="0.2">
      <c r="A182" s="203"/>
      <c r="B182" s="204"/>
      <c r="C182" s="205"/>
      <c r="D182" s="217"/>
      <c r="E182" s="217"/>
      <c r="F182" s="217"/>
      <c r="G182" s="217"/>
      <c r="H182" s="217"/>
      <c r="I182" s="208"/>
      <c r="J182" s="208"/>
      <c r="K182" s="170"/>
      <c r="L182" s="228"/>
      <c r="M182" s="209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</row>
    <row r="183" spans="1:47" ht="48" customHeight="1" x14ac:dyDescent="0.2">
      <c r="A183" s="233">
        <v>56</v>
      </c>
      <c r="B183" s="241"/>
      <c r="C183" s="241"/>
      <c r="D183" s="173"/>
      <c r="E183" s="148"/>
      <c r="F183" s="148"/>
      <c r="G183" s="181"/>
      <c r="H183" s="148"/>
      <c r="I183" s="235"/>
      <c r="J183" s="236"/>
      <c r="K183" s="237"/>
      <c r="L183" s="238"/>
      <c r="M183" s="239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</row>
    <row r="184" spans="1:47" ht="52.5" customHeight="1" x14ac:dyDescent="0.2">
      <c r="A184" s="233">
        <v>57</v>
      </c>
      <c r="B184" s="241"/>
      <c r="C184" s="241"/>
      <c r="D184" s="173"/>
      <c r="E184" s="148"/>
      <c r="F184" s="148"/>
      <c r="G184" s="181"/>
      <c r="H184" s="148"/>
      <c r="I184" s="259"/>
      <c r="J184" s="236"/>
      <c r="K184" s="237"/>
      <c r="L184" s="238"/>
      <c r="M184" s="239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</row>
    <row r="185" spans="1:47" ht="57.75" customHeight="1" x14ac:dyDescent="0.2">
      <c r="A185" s="233">
        <v>58</v>
      </c>
      <c r="B185" s="241"/>
      <c r="C185" s="241"/>
      <c r="D185" s="173"/>
      <c r="E185" s="148"/>
      <c r="F185" s="148"/>
      <c r="G185" s="181"/>
      <c r="H185" s="148"/>
      <c r="I185" s="260"/>
      <c r="J185" s="261"/>
      <c r="K185" s="237"/>
      <c r="L185" s="238"/>
      <c r="M185" s="239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</row>
    <row r="186" spans="1:47" x14ac:dyDescent="0.2">
      <c r="A186" s="203">
        <v>59</v>
      </c>
      <c r="B186" s="204"/>
      <c r="C186" s="205"/>
      <c r="D186" s="199"/>
      <c r="E186" s="199"/>
      <c r="F186" s="199"/>
      <c r="G186" s="199"/>
      <c r="H186" s="199"/>
      <c r="I186" s="224"/>
      <c r="J186" s="262"/>
      <c r="K186" s="232"/>
      <c r="L186" s="228"/>
      <c r="M186" s="209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</row>
    <row r="187" spans="1:47" ht="21.7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13"/>
      <c r="J187" s="213"/>
      <c r="K187" s="163"/>
      <c r="L187" s="228"/>
      <c r="M187" s="209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</row>
    <row r="188" spans="1:47" x14ac:dyDescent="0.2">
      <c r="A188" s="203"/>
      <c r="B188" s="204"/>
      <c r="C188" s="205"/>
      <c r="D188" s="217"/>
      <c r="E188" s="217"/>
      <c r="F188" s="217"/>
      <c r="G188" s="217"/>
      <c r="H188" s="217"/>
      <c r="I188" s="208"/>
      <c r="J188" s="208"/>
      <c r="K188" s="170"/>
      <c r="L188" s="228"/>
      <c r="M188" s="209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</row>
    <row r="189" spans="1:47" ht="73.5" customHeight="1" x14ac:dyDescent="0.2">
      <c r="A189" s="233">
        <v>60</v>
      </c>
      <c r="B189" s="241"/>
      <c r="C189" s="241"/>
      <c r="D189" s="173"/>
      <c r="E189" s="148"/>
      <c r="F189" s="148"/>
      <c r="G189" s="181"/>
      <c r="H189" s="148"/>
      <c r="I189" s="235"/>
      <c r="J189" s="236"/>
      <c r="K189" s="237"/>
      <c r="L189" s="238"/>
      <c r="M189" s="239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</row>
    <row r="190" spans="1:47" ht="78.75" customHeight="1" x14ac:dyDescent="0.2">
      <c r="A190" s="233">
        <v>61</v>
      </c>
      <c r="B190" s="241"/>
      <c r="C190" s="241"/>
      <c r="D190" s="173"/>
      <c r="E190" s="148"/>
      <c r="F190" s="148"/>
      <c r="G190" s="181"/>
      <c r="H190" s="148"/>
      <c r="I190" s="235"/>
      <c r="J190" s="236"/>
      <c r="K190" s="237"/>
      <c r="L190" s="238"/>
      <c r="M190" s="239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</row>
    <row r="191" spans="1:47" x14ac:dyDescent="0.2">
      <c r="A191" s="203">
        <v>62</v>
      </c>
      <c r="B191" s="204"/>
      <c r="C191" s="205"/>
      <c r="D191" s="199"/>
      <c r="E191" s="199"/>
      <c r="F191" s="199"/>
      <c r="G191" s="199"/>
      <c r="H191" s="199"/>
      <c r="I191" s="224"/>
      <c r="J191" s="224"/>
      <c r="K191" s="232"/>
      <c r="L191" s="228"/>
      <c r="M191" s="209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</row>
    <row r="192" spans="1:47" x14ac:dyDescent="0.2">
      <c r="A192" s="203"/>
      <c r="B192" s="204"/>
      <c r="C192" s="205"/>
      <c r="D192" s="206"/>
      <c r="E192" s="206"/>
      <c r="F192" s="206"/>
      <c r="G192" s="206"/>
      <c r="H192" s="206"/>
      <c r="I192" s="213"/>
      <c r="J192" s="213"/>
      <c r="K192" s="163"/>
      <c r="L192" s="228"/>
      <c r="M192" s="209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</row>
    <row r="193" spans="1:47" x14ac:dyDescent="0.2">
      <c r="A193" s="214"/>
      <c r="B193" s="215"/>
      <c r="C193" s="216"/>
      <c r="D193" s="217"/>
      <c r="E193" s="217"/>
      <c r="F193" s="217"/>
      <c r="G193" s="217"/>
      <c r="H193" s="217"/>
      <c r="I193" s="219"/>
      <c r="J193" s="219"/>
      <c r="K193" s="178"/>
      <c r="L193" s="231"/>
      <c r="M193" s="220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</row>
    <row r="194" spans="1:47" x14ac:dyDescent="0.2">
      <c r="A194" s="196">
        <v>63</v>
      </c>
      <c r="B194" s="197"/>
      <c r="C194" s="198"/>
      <c r="D194" s="199"/>
      <c r="E194" s="199"/>
      <c r="F194" s="199"/>
      <c r="G194" s="199"/>
      <c r="H194" s="199"/>
      <c r="I194" s="224"/>
      <c r="J194" s="224"/>
      <c r="K194" s="232"/>
      <c r="L194" s="225"/>
      <c r="M194" s="202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</row>
    <row r="195" spans="1:47" x14ac:dyDescent="0.2">
      <c r="A195" s="203"/>
      <c r="B195" s="204"/>
      <c r="C195" s="205"/>
      <c r="D195" s="206"/>
      <c r="E195" s="206"/>
      <c r="F195" s="206"/>
      <c r="G195" s="206"/>
      <c r="H195" s="206"/>
      <c r="I195" s="213"/>
      <c r="J195" s="213"/>
      <c r="K195" s="163"/>
      <c r="L195" s="228"/>
      <c r="M195" s="209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</row>
    <row r="196" spans="1:47" x14ac:dyDescent="0.2">
      <c r="A196" s="203"/>
      <c r="B196" s="204"/>
      <c r="C196" s="205"/>
      <c r="D196" s="217"/>
      <c r="E196" s="217"/>
      <c r="F196" s="217"/>
      <c r="G196" s="217"/>
      <c r="H196" s="217"/>
      <c r="I196" s="208"/>
      <c r="J196" s="208"/>
      <c r="K196" s="170"/>
      <c r="L196" s="228"/>
      <c r="M196" s="209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</row>
    <row r="197" spans="1:47" ht="60.75" customHeight="1" x14ac:dyDescent="0.2">
      <c r="A197" s="233">
        <v>64</v>
      </c>
      <c r="B197" s="241"/>
      <c r="C197" s="241"/>
      <c r="D197" s="173"/>
      <c r="E197" s="148"/>
      <c r="F197" s="148"/>
      <c r="G197" s="181"/>
      <c r="H197" s="148"/>
      <c r="I197" s="260"/>
      <c r="J197" s="236"/>
      <c r="K197" s="237"/>
      <c r="L197" s="238"/>
      <c r="M197" s="239"/>
      <c r="N197" s="155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</row>
    <row r="198" spans="1:47" ht="61.5" customHeight="1" x14ac:dyDescent="0.2">
      <c r="A198" s="233">
        <v>65</v>
      </c>
      <c r="B198" s="241"/>
      <c r="C198" s="241"/>
      <c r="D198" s="263"/>
      <c r="E198" s="148"/>
      <c r="F198" s="148"/>
      <c r="G198" s="181"/>
      <c r="H198" s="148"/>
      <c r="I198" s="260"/>
      <c r="J198" s="236"/>
      <c r="K198" s="237"/>
      <c r="L198" s="238"/>
      <c r="M198" s="239"/>
      <c r="N198" s="258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</row>
    <row r="199" spans="1:47" x14ac:dyDescent="0.2">
      <c r="A199" s="203">
        <v>66</v>
      </c>
      <c r="B199" s="204"/>
      <c r="C199" s="205"/>
      <c r="D199" s="158"/>
      <c r="E199" s="199"/>
      <c r="F199" s="199"/>
      <c r="G199" s="199"/>
      <c r="H199" s="199"/>
      <c r="I199" s="224"/>
      <c r="J199" s="224"/>
      <c r="K199" s="232"/>
      <c r="L199" s="228"/>
      <c r="M199" s="209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</row>
    <row r="200" spans="1:47" x14ac:dyDescent="0.2">
      <c r="A200" s="203"/>
      <c r="B200" s="204"/>
      <c r="C200" s="205"/>
      <c r="D200" s="158"/>
      <c r="E200" s="206"/>
      <c r="F200" s="206"/>
      <c r="G200" s="206"/>
      <c r="H200" s="206"/>
      <c r="I200" s="213"/>
      <c r="J200" s="213"/>
      <c r="K200" s="163"/>
      <c r="L200" s="228"/>
      <c r="M200" s="209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</row>
    <row r="201" spans="1:47" x14ac:dyDescent="0.2">
      <c r="A201" s="203"/>
      <c r="B201" s="204"/>
      <c r="C201" s="205"/>
      <c r="D201" s="173"/>
      <c r="E201" s="217"/>
      <c r="F201" s="217"/>
      <c r="G201" s="217"/>
      <c r="H201" s="217"/>
      <c r="I201" s="208"/>
      <c r="J201" s="208"/>
      <c r="K201" s="170"/>
      <c r="L201" s="228"/>
      <c r="M201" s="209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</row>
    <row r="202" spans="1:47" ht="85.5" customHeight="1" x14ac:dyDescent="0.2">
      <c r="A202" s="233">
        <v>67</v>
      </c>
      <c r="B202" s="241"/>
      <c r="C202" s="241"/>
      <c r="D202" s="263"/>
      <c r="E202" s="148"/>
      <c r="F202" s="148"/>
      <c r="G202" s="181"/>
      <c r="H202" s="148"/>
      <c r="I202" s="260"/>
      <c r="J202" s="236"/>
      <c r="K202" s="237"/>
      <c r="L202" s="238"/>
      <c r="M202" s="239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</row>
    <row r="203" spans="1:47" x14ac:dyDescent="0.2">
      <c r="A203" s="203">
        <v>68</v>
      </c>
      <c r="B203" s="204"/>
      <c r="C203" s="205"/>
      <c r="D203" s="158"/>
      <c r="E203" s="199"/>
      <c r="F203" s="199"/>
      <c r="G203" s="199"/>
      <c r="H203" s="199"/>
      <c r="I203" s="224"/>
      <c r="J203" s="224"/>
      <c r="K203" s="232"/>
      <c r="L203" s="228"/>
      <c r="M203" s="209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</row>
    <row r="204" spans="1:47" x14ac:dyDescent="0.2">
      <c r="A204" s="203"/>
      <c r="B204" s="204"/>
      <c r="C204" s="205"/>
      <c r="D204" s="158"/>
      <c r="E204" s="206"/>
      <c r="F204" s="206"/>
      <c r="G204" s="206"/>
      <c r="H204" s="206"/>
      <c r="I204" s="213"/>
      <c r="J204" s="213"/>
      <c r="K204" s="163"/>
      <c r="L204" s="228"/>
      <c r="M204" s="209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</row>
    <row r="205" spans="1:47" x14ac:dyDescent="0.2">
      <c r="A205" s="203"/>
      <c r="B205" s="204"/>
      <c r="C205" s="205"/>
      <c r="D205" s="158"/>
      <c r="E205" s="206"/>
      <c r="F205" s="206"/>
      <c r="G205" s="206"/>
      <c r="H205" s="206"/>
      <c r="I205" s="190"/>
      <c r="J205" s="213"/>
      <c r="K205" s="163"/>
      <c r="L205" s="228"/>
      <c r="M205" s="209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</row>
    <row r="206" spans="1:47" x14ac:dyDescent="0.2">
      <c r="A206" s="203"/>
      <c r="B206" s="204"/>
      <c r="C206" s="205"/>
      <c r="D206" s="158"/>
      <c r="E206" s="206"/>
      <c r="F206" s="206"/>
      <c r="G206" s="206"/>
      <c r="H206" s="206"/>
      <c r="I206" s="213"/>
      <c r="J206" s="213"/>
      <c r="K206" s="163"/>
      <c r="L206" s="228"/>
      <c r="M206" s="209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</row>
    <row r="207" spans="1:47" x14ac:dyDescent="0.2">
      <c r="A207" s="214"/>
      <c r="B207" s="215"/>
      <c r="C207" s="216"/>
      <c r="D207" s="173"/>
      <c r="E207" s="217"/>
      <c r="F207" s="217"/>
      <c r="G207" s="217"/>
      <c r="H207" s="217"/>
      <c r="I207" s="219"/>
      <c r="J207" s="219"/>
      <c r="K207" s="178"/>
      <c r="L207" s="231"/>
      <c r="M207" s="220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</row>
    <row r="208" spans="1:47" x14ac:dyDescent="0.2">
      <c r="A208" s="196">
        <v>69</v>
      </c>
      <c r="B208" s="197"/>
      <c r="C208" s="198"/>
      <c r="D208" s="158"/>
      <c r="E208" s="199"/>
      <c r="F208" s="199"/>
      <c r="G208" s="199"/>
      <c r="H208" s="199"/>
      <c r="I208" s="264"/>
      <c r="J208" s="224"/>
      <c r="K208" s="232"/>
      <c r="L208" s="225"/>
      <c r="M208" s="202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</row>
    <row r="209" spans="1:47" x14ac:dyDescent="0.2">
      <c r="A209" s="203"/>
      <c r="B209" s="204"/>
      <c r="C209" s="205"/>
      <c r="D209" s="158"/>
      <c r="E209" s="206"/>
      <c r="F209" s="206"/>
      <c r="G209" s="206"/>
      <c r="H209" s="206"/>
      <c r="I209" s="190"/>
      <c r="J209" s="213"/>
      <c r="K209" s="163"/>
      <c r="L209" s="228"/>
      <c r="M209" s="209"/>
      <c r="N209" s="155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</row>
    <row r="210" spans="1:47" x14ac:dyDescent="0.2">
      <c r="A210" s="203"/>
      <c r="B210" s="204"/>
      <c r="C210" s="205"/>
      <c r="D210" s="158"/>
      <c r="E210" s="206"/>
      <c r="F210" s="206"/>
      <c r="G210" s="206"/>
      <c r="H210" s="206"/>
      <c r="I210" s="190"/>
      <c r="J210" s="213"/>
      <c r="K210" s="163"/>
      <c r="L210" s="228"/>
      <c r="M210" s="209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</row>
    <row r="211" spans="1:47" x14ac:dyDescent="0.2">
      <c r="A211" s="214"/>
      <c r="B211" s="215"/>
      <c r="C211" s="216"/>
      <c r="D211" s="173"/>
      <c r="E211" s="217"/>
      <c r="F211" s="217"/>
      <c r="G211" s="217"/>
      <c r="H211" s="217"/>
      <c r="I211" s="219"/>
      <c r="J211" s="219"/>
      <c r="K211" s="178"/>
      <c r="L211" s="231"/>
      <c r="M211" s="220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</row>
    <row r="212" spans="1:47" x14ac:dyDescent="0.2">
      <c r="A212" s="196">
        <v>70</v>
      </c>
      <c r="B212" s="197"/>
      <c r="C212" s="198"/>
      <c r="D212" s="158"/>
      <c r="E212" s="199"/>
      <c r="F212" s="199"/>
      <c r="G212" s="199"/>
      <c r="H212" s="199"/>
      <c r="I212" s="264"/>
      <c r="J212" s="224"/>
      <c r="K212" s="232"/>
      <c r="L212" s="225"/>
      <c r="M212" s="202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</row>
    <row r="213" spans="1:47" x14ac:dyDescent="0.2">
      <c r="A213" s="203"/>
      <c r="B213" s="204"/>
      <c r="C213" s="205"/>
      <c r="D213" s="158"/>
      <c r="E213" s="206"/>
      <c r="F213" s="206"/>
      <c r="G213" s="206"/>
      <c r="H213" s="206"/>
      <c r="I213" s="190"/>
      <c r="J213" s="213"/>
      <c r="K213" s="163"/>
      <c r="L213" s="228"/>
      <c r="M213" s="209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</row>
    <row r="214" spans="1:47" x14ac:dyDescent="0.2">
      <c r="A214" s="203"/>
      <c r="B214" s="204"/>
      <c r="C214" s="205"/>
      <c r="D214" s="158"/>
      <c r="E214" s="206"/>
      <c r="F214" s="206"/>
      <c r="G214" s="206"/>
      <c r="H214" s="206"/>
      <c r="I214" s="190"/>
      <c r="J214" s="213"/>
      <c r="K214" s="163"/>
      <c r="L214" s="228"/>
      <c r="M214" s="209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</row>
    <row r="215" spans="1:47" x14ac:dyDescent="0.2">
      <c r="A215" s="203"/>
      <c r="B215" s="204"/>
      <c r="C215" s="205"/>
      <c r="D215" s="158"/>
      <c r="E215" s="206"/>
      <c r="F215" s="206"/>
      <c r="G215" s="206"/>
      <c r="H215" s="206"/>
      <c r="I215" s="190"/>
      <c r="J215" s="213"/>
      <c r="K215" s="163"/>
      <c r="L215" s="228"/>
      <c r="M215" s="209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</row>
    <row r="216" spans="1:47" x14ac:dyDescent="0.2">
      <c r="A216" s="214"/>
      <c r="B216" s="215"/>
      <c r="C216" s="216"/>
      <c r="D216" s="173"/>
      <c r="E216" s="217"/>
      <c r="F216" s="217"/>
      <c r="G216" s="217"/>
      <c r="H216" s="217"/>
      <c r="I216" s="219"/>
      <c r="J216" s="219"/>
      <c r="K216" s="178"/>
      <c r="L216" s="231"/>
      <c r="M216" s="220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</row>
    <row r="217" spans="1:47" x14ac:dyDescent="0.2">
      <c r="A217" s="196">
        <v>71</v>
      </c>
      <c r="B217" s="197"/>
      <c r="C217" s="198"/>
      <c r="D217" s="158"/>
      <c r="E217" s="199"/>
      <c r="F217" s="199"/>
      <c r="G217" s="199"/>
      <c r="H217" s="199"/>
      <c r="I217" s="264"/>
      <c r="J217" s="224"/>
      <c r="K217" s="232"/>
      <c r="L217" s="225"/>
      <c r="M217" s="202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</row>
    <row r="218" spans="1:47" x14ac:dyDescent="0.2">
      <c r="A218" s="203"/>
      <c r="B218" s="204"/>
      <c r="C218" s="205"/>
      <c r="D218" s="158"/>
      <c r="E218" s="206"/>
      <c r="F218" s="206"/>
      <c r="G218" s="206"/>
      <c r="H218" s="206"/>
      <c r="I218" s="190"/>
      <c r="J218" s="213"/>
      <c r="K218" s="163"/>
      <c r="L218" s="228"/>
      <c r="M218" s="209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</row>
    <row r="219" spans="1:47" ht="24" customHeight="1" x14ac:dyDescent="0.2">
      <c r="A219" s="203"/>
      <c r="B219" s="204"/>
      <c r="C219" s="205"/>
      <c r="D219" s="158"/>
      <c r="E219" s="206"/>
      <c r="F219" s="206"/>
      <c r="G219" s="206"/>
      <c r="H219" s="206"/>
      <c r="I219" s="213"/>
      <c r="J219" s="213"/>
      <c r="K219" s="163"/>
      <c r="L219" s="228"/>
      <c r="M219" s="209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</row>
    <row r="220" spans="1:47" x14ac:dyDescent="0.2">
      <c r="A220" s="214"/>
      <c r="B220" s="215"/>
      <c r="C220" s="216"/>
      <c r="D220" s="173"/>
      <c r="E220" s="217"/>
      <c r="F220" s="217"/>
      <c r="G220" s="217"/>
      <c r="H220" s="217"/>
      <c r="I220" s="219"/>
      <c r="J220" s="219"/>
      <c r="K220" s="178"/>
      <c r="L220" s="231"/>
      <c r="M220" s="220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</row>
    <row r="221" spans="1:47" x14ac:dyDescent="0.2">
      <c r="A221" s="196">
        <v>72</v>
      </c>
      <c r="B221" s="197"/>
      <c r="C221" s="198"/>
      <c r="D221" s="158"/>
      <c r="E221" s="199"/>
      <c r="F221" s="199"/>
      <c r="G221" s="199"/>
      <c r="H221" s="199"/>
      <c r="I221" s="264"/>
      <c r="J221" s="224"/>
      <c r="K221" s="232"/>
      <c r="L221" s="225"/>
      <c r="M221" s="202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</row>
    <row r="222" spans="1:47" x14ac:dyDescent="0.2">
      <c r="A222" s="203"/>
      <c r="B222" s="204"/>
      <c r="C222" s="205"/>
      <c r="D222" s="158"/>
      <c r="E222" s="206"/>
      <c r="F222" s="206"/>
      <c r="G222" s="206"/>
      <c r="H222" s="206"/>
      <c r="I222" s="190"/>
      <c r="J222" s="213"/>
      <c r="K222" s="163"/>
      <c r="L222" s="228"/>
      <c r="M222" s="209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</row>
    <row r="223" spans="1:47" x14ac:dyDescent="0.2">
      <c r="A223" s="203"/>
      <c r="B223" s="204"/>
      <c r="C223" s="205"/>
      <c r="D223" s="158"/>
      <c r="E223" s="206"/>
      <c r="F223" s="206"/>
      <c r="G223" s="206"/>
      <c r="H223" s="206"/>
      <c r="I223" s="190"/>
      <c r="J223" s="213"/>
      <c r="K223" s="163"/>
      <c r="L223" s="228"/>
      <c r="M223" s="209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</row>
    <row r="224" spans="1:47" x14ac:dyDescent="0.2">
      <c r="A224" s="214"/>
      <c r="B224" s="215"/>
      <c r="C224" s="216"/>
      <c r="D224" s="173"/>
      <c r="E224" s="217"/>
      <c r="F224" s="217"/>
      <c r="G224" s="217"/>
      <c r="H224" s="217"/>
      <c r="I224" s="219"/>
      <c r="J224" s="219"/>
      <c r="K224" s="178"/>
      <c r="L224" s="231"/>
      <c r="M224" s="220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</row>
    <row r="225" spans="1:47" x14ac:dyDescent="0.2">
      <c r="A225" s="196">
        <v>73</v>
      </c>
      <c r="B225" s="197"/>
      <c r="C225" s="198"/>
      <c r="D225" s="158"/>
      <c r="E225" s="199"/>
      <c r="F225" s="199"/>
      <c r="G225" s="199"/>
      <c r="H225" s="199"/>
      <c r="I225" s="264"/>
      <c r="J225" s="224"/>
      <c r="K225" s="232"/>
      <c r="L225" s="225"/>
      <c r="M225" s="202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</row>
    <row r="226" spans="1:47" x14ac:dyDescent="0.2">
      <c r="A226" s="203"/>
      <c r="B226" s="204"/>
      <c r="C226" s="205"/>
      <c r="D226" s="158"/>
      <c r="E226" s="206"/>
      <c r="F226" s="206"/>
      <c r="G226" s="206"/>
      <c r="H226" s="206"/>
      <c r="I226" s="190"/>
      <c r="J226" s="213"/>
      <c r="K226" s="163"/>
      <c r="L226" s="228"/>
      <c r="M226" s="209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</row>
    <row r="227" spans="1:47" x14ac:dyDescent="0.2">
      <c r="A227" s="203"/>
      <c r="B227" s="204"/>
      <c r="C227" s="205"/>
      <c r="D227" s="158"/>
      <c r="E227" s="206"/>
      <c r="F227" s="206"/>
      <c r="G227" s="206"/>
      <c r="H227" s="206"/>
      <c r="I227" s="190"/>
      <c r="J227" s="213"/>
      <c r="K227" s="163"/>
      <c r="L227" s="228"/>
      <c r="M227" s="209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</row>
    <row r="228" spans="1:47" x14ac:dyDescent="0.2">
      <c r="A228" s="214"/>
      <c r="B228" s="215"/>
      <c r="C228" s="216"/>
      <c r="D228" s="173"/>
      <c r="E228" s="217"/>
      <c r="F228" s="217"/>
      <c r="G228" s="217"/>
      <c r="H228" s="217"/>
      <c r="I228" s="219"/>
      <c r="J228" s="219"/>
      <c r="K228" s="178"/>
      <c r="L228" s="231"/>
      <c r="M228" s="220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</row>
    <row r="229" spans="1:47" x14ac:dyDescent="0.2">
      <c r="A229" s="196">
        <v>74</v>
      </c>
      <c r="B229" s="197"/>
      <c r="C229" s="198"/>
      <c r="D229" s="158"/>
      <c r="E229" s="199"/>
      <c r="F229" s="199"/>
      <c r="G229" s="199"/>
      <c r="H229" s="199"/>
      <c r="I229" s="264"/>
      <c r="J229" s="224"/>
      <c r="K229" s="232"/>
      <c r="L229" s="225"/>
      <c r="M229" s="202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</row>
    <row r="230" spans="1:47" x14ac:dyDescent="0.2">
      <c r="A230" s="203"/>
      <c r="B230" s="204"/>
      <c r="C230" s="205"/>
      <c r="D230" s="158"/>
      <c r="E230" s="206"/>
      <c r="F230" s="206"/>
      <c r="G230" s="206"/>
      <c r="H230" s="206"/>
      <c r="I230" s="190"/>
      <c r="J230" s="213"/>
      <c r="K230" s="163"/>
      <c r="L230" s="228"/>
      <c r="M230" s="209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</row>
    <row r="231" spans="1:47" x14ac:dyDescent="0.2">
      <c r="A231" s="203"/>
      <c r="B231" s="204"/>
      <c r="C231" s="205"/>
      <c r="D231" s="158"/>
      <c r="E231" s="206"/>
      <c r="F231" s="206"/>
      <c r="G231" s="206"/>
      <c r="H231" s="206"/>
      <c r="I231" s="190"/>
      <c r="J231" s="213"/>
      <c r="K231" s="163"/>
      <c r="L231" s="228"/>
      <c r="M231" s="209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</row>
    <row r="232" spans="1:47" x14ac:dyDescent="0.2">
      <c r="A232" s="203"/>
      <c r="B232" s="204"/>
      <c r="C232" s="205"/>
      <c r="D232" s="173"/>
      <c r="E232" s="217"/>
      <c r="F232" s="217"/>
      <c r="G232" s="217"/>
      <c r="H232" s="217"/>
      <c r="I232" s="208"/>
      <c r="J232" s="208"/>
      <c r="K232" s="170"/>
      <c r="L232" s="228"/>
      <c r="M232" s="209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</row>
    <row r="233" spans="1:47" ht="56.25" customHeight="1" x14ac:dyDescent="0.2">
      <c r="A233" s="233">
        <v>75</v>
      </c>
      <c r="B233" s="241"/>
      <c r="C233" s="241"/>
      <c r="D233" s="263"/>
      <c r="E233" s="148"/>
      <c r="F233" s="148"/>
      <c r="G233" s="181"/>
      <c r="H233" s="148"/>
      <c r="I233" s="265"/>
      <c r="J233" s="236"/>
      <c r="K233" s="237"/>
      <c r="L233" s="238"/>
      <c r="M233" s="239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</row>
    <row r="234" spans="1:47" x14ac:dyDescent="0.2">
      <c r="A234" s="203">
        <v>76</v>
      </c>
      <c r="B234" s="204"/>
      <c r="C234" s="205"/>
      <c r="D234" s="158"/>
      <c r="E234" s="199"/>
      <c r="F234" s="199"/>
      <c r="G234" s="199"/>
      <c r="H234" s="199"/>
      <c r="I234" s="264"/>
      <c r="J234" s="224"/>
      <c r="K234" s="232"/>
      <c r="L234" s="228"/>
      <c r="M234" s="209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</row>
    <row r="235" spans="1:47" x14ac:dyDescent="0.2">
      <c r="A235" s="203"/>
      <c r="B235" s="204"/>
      <c r="C235" s="205"/>
      <c r="D235" s="158"/>
      <c r="E235" s="206"/>
      <c r="F235" s="206"/>
      <c r="G235" s="206"/>
      <c r="H235" s="206"/>
      <c r="I235" s="190"/>
      <c r="J235" s="213"/>
      <c r="K235" s="163"/>
      <c r="L235" s="228"/>
      <c r="M235" s="209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</row>
    <row r="236" spans="1:47" x14ac:dyDescent="0.2">
      <c r="A236" s="203"/>
      <c r="B236" s="204"/>
      <c r="C236" s="205"/>
      <c r="D236" s="173"/>
      <c r="E236" s="217"/>
      <c r="F236" s="217"/>
      <c r="G236" s="217"/>
      <c r="H236" s="217"/>
      <c r="I236" s="208"/>
      <c r="J236" s="208"/>
      <c r="K236" s="170"/>
      <c r="L236" s="228"/>
      <c r="M236" s="209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</row>
    <row r="237" spans="1:47" ht="51.75" customHeight="1" x14ac:dyDescent="0.2">
      <c r="A237" s="233">
        <v>77</v>
      </c>
      <c r="B237" s="241"/>
      <c r="C237" s="241"/>
      <c r="D237" s="263"/>
      <c r="E237" s="148"/>
      <c r="F237" s="148"/>
      <c r="G237" s="181"/>
      <c r="H237" s="148"/>
      <c r="I237" s="265"/>
      <c r="J237" s="236"/>
      <c r="K237" s="237"/>
      <c r="L237" s="238"/>
      <c r="M237" s="239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</row>
    <row r="238" spans="1:47" ht="51.75" customHeight="1" x14ac:dyDescent="0.2">
      <c r="A238" s="233">
        <v>78</v>
      </c>
      <c r="B238" s="241"/>
      <c r="C238" s="241"/>
      <c r="D238" s="263"/>
      <c r="E238" s="148"/>
      <c r="F238" s="148"/>
      <c r="G238" s="181"/>
      <c r="H238" s="148"/>
      <c r="I238" s="265"/>
      <c r="J238" s="236"/>
      <c r="K238" s="237"/>
      <c r="L238" s="238"/>
      <c r="M238" s="239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</row>
    <row r="239" spans="1:47" ht="83.25" customHeight="1" x14ac:dyDescent="0.2">
      <c r="A239" s="233">
        <v>79</v>
      </c>
      <c r="B239" s="241"/>
      <c r="C239" s="241"/>
      <c r="D239" s="263"/>
      <c r="E239" s="148"/>
      <c r="F239" s="148"/>
      <c r="G239" s="181"/>
      <c r="H239" s="148"/>
      <c r="I239" s="265"/>
      <c r="J239" s="236"/>
      <c r="K239" s="237"/>
      <c r="L239" s="238"/>
      <c r="M239" s="239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</row>
    <row r="240" spans="1:47" x14ac:dyDescent="0.2">
      <c r="A240" s="203">
        <v>80</v>
      </c>
      <c r="B240" s="204"/>
      <c r="C240" s="205"/>
      <c r="D240" s="158"/>
      <c r="E240" s="199"/>
      <c r="F240" s="199"/>
      <c r="G240" s="199"/>
      <c r="H240" s="199"/>
      <c r="I240" s="224"/>
      <c r="J240" s="224"/>
      <c r="K240" s="232"/>
      <c r="L240" s="228"/>
      <c r="M240" s="209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</row>
    <row r="241" spans="1:47" x14ac:dyDescent="0.2">
      <c r="A241" s="203"/>
      <c r="B241" s="204"/>
      <c r="C241" s="205"/>
      <c r="D241" s="158"/>
      <c r="E241" s="206"/>
      <c r="F241" s="206"/>
      <c r="G241" s="206"/>
      <c r="H241" s="206"/>
      <c r="I241" s="224"/>
      <c r="J241" s="213"/>
      <c r="K241" s="163"/>
      <c r="L241" s="228"/>
      <c r="M241" s="209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</row>
    <row r="242" spans="1:47" x14ac:dyDescent="0.2">
      <c r="A242" s="203"/>
      <c r="B242" s="204"/>
      <c r="C242" s="205"/>
      <c r="D242" s="158"/>
      <c r="E242" s="206"/>
      <c r="F242" s="206"/>
      <c r="G242" s="206"/>
      <c r="H242" s="206"/>
      <c r="I242" s="213"/>
      <c r="J242" s="213"/>
      <c r="K242" s="163"/>
      <c r="L242" s="228"/>
      <c r="M242" s="209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</row>
    <row r="243" spans="1:47" x14ac:dyDescent="0.2">
      <c r="A243" s="203"/>
      <c r="B243" s="204"/>
      <c r="C243" s="205"/>
      <c r="D243" s="158"/>
      <c r="E243" s="206"/>
      <c r="F243" s="206"/>
      <c r="G243" s="206"/>
      <c r="H243" s="206"/>
      <c r="I243" s="213"/>
      <c r="J243" s="213"/>
      <c r="K243" s="163"/>
      <c r="L243" s="228"/>
      <c r="M243" s="209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</row>
    <row r="244" spans="1:47" x14ac:dyDescent="0.2">
      <c r="A244" s="203"/>
      <c r="B244" s="204"/>
      <c r="C244" s="205"/>
      <c r="D244" s="158"/>
      <c r="E244" s="206"/>
      <c r="F244" s="206"/>
      <c r="G244" s="206"/>
      <c r="H244" s="206"/>
      <c r="I244" s="213"/>
      <c r="J244" s="213"/>
      <c r="K244" s="163"/>
      <c r="L244" s="228"/>
      <c r="M244" s="209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</row>
    <row r="245" spans="1:47" x14ac:dyDescent="0.2">
      <c r="A245" s="214"/>
      <c r="B245" s="215"/>
      <c r="C245" s="216"/>
      <c r="D245" s="158"/>
      <c r="E245" s="217"/>
      <c r="F245" s="217"/>
      <c r="G245" s="217"/>
      <c r="H245" s="217"/>
      <c r="I245" s="219"/>
      <c r="J245" s="219"/>
      <c r="K245" s="178"/>
      <c r="L245" s="231"/>
      <c r="M245" s="220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</row>
    <row r="246" spans="1:47" x14ac:dyDescent="0.2">
      <c r="A246" s="196">
        <v>81</v>
      </c>
      <c r="B246" s="197"/>
      <c r="C246" s="198"/>
      <c r="D246" s="148"/>
      <c r="E246" s="199"/>
      <c r="F246" s="199"/>
      <c r="G246" s="199"/>
      <c r="H246" s="199"/>
      <c r="I246" s="264"/>
      <c r="J246" s="224"/>
      <c r="K246" s="232"/>
      <c r="L246" s="225"/>
      <c r="M246" s="202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</row>
    <row r="247" spans="1:47" x14ac:dyDescent="0.2">
      <c r="A247" s="203"/>
      <c r="B247" s="204"/>
      <c r="C247" s="205"/>
      <c r="D247" s="158"/>
      <c r="E247" s="206"/>
      <c r="F247" s="206"/>
      <c r="G247" s="206"/>
      <c r="H247" s="206"/>
      <c r="I247" s="190"/>
      <c r="J247" s="213"/>
      <c r="K247" s="163"/>
      <c r="L247" s="228"/>
      <c r="M247" s="209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</row>
    <row r="248" spans="1:47" x14ac:dyDescent="0.2">
      <c r="A248" s="203"/>
      <c r="B248" s="204"/>
      <c r="C248" s="205"/>
      <c r="D248" s="158"/>
      <c r="E248" s="217"/>
      <c r="F248" s="217"/>
      <c r="G248" s="217"/>
      <c r="H248" s="217"/>
      <c r="I248" s="208"/>
      <c r="J248" s="208"/>
      <c r="K248" s="170"/>
      <c r="L248" s="228"/>
      <c r="M248" s="209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</row>
    <row r="249" spans="1:47" ht="81.75" customHeight="1" x14ac:dyDescent="0.2">
      <c r="A249" s="233">
        <v>82</v>
      </c>
      <c r="B249" s="241"/>
      <c r="C249" s="241"/>
      <c r="D249" s="263"/>
      <c r="E249" s="148"/>
      <c r="F249" s="148"/>
      <c r="G249" s="181"/>
      <c r="H249" s="148"/>
      <c r="I249" s="265"/>
      <c r="J249" s="236"/>
      <c r="K249" s="237"/>
      <c r="L249" s="238"/>
      <c r="M249" s="239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</row>
    <row r="250" spans="1:47" ht="81.75" customHeight="1" x14ac:dyDescent="0.2">
      <c r="A250" s="233">
        <v>83</v>
      </c>
      <c r="B250" s="241"/>
      <c r="C250" s="241"/>
      <c r="D250" s="158"/>
      <c r="E250" s="148"/>
      <c r="F250" s="148"/>
      <c r="G250" s="181"/>
      <c r="H250" s="148"/>
      <c r="I250" s="265"/>
      <c r="J250" s="236"/>
      <c r="K250" s="237"/>
      <c r="L250" s="238"/>
      <c r="M250" s="239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</row>
    <row r="251" spans="1:47" x14ac:dyDescent="0.2">
      <c r="A251" s="203">
        <v>84</v>
      </c>
      <c r="B251" s="204"/>
      <c r="C251" s="205"/>
      <c r="D251" s="148"/>
      <c r="E251" s="199"/>
      <c r="F251" s="199"/>
      <c r="G251" s="199"/>
      <c r="H251" s="199"/>
      <c r="I251" s="264"/>
      <c r="J251" s="224"/>
      <c r="K251" s="232"/>
      <c r="L251" s="228"/>
      <c r="M251" s="209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</row>
    <row r="252" spans="1:47" x14ac:dyDescent="0.2">
      <c r="A252" s="203"/>
      <c r="B252" s="204"/>
      <c r="C252" s="205"/>
      <c r="D252" s="158"/>
      <c r="E252" s="206"/>
      <c r="F252" s="206"/>
      <c r="G252" s="206"/>
      <c r="H252" s="206"/>
      <c r="I252" s="190"/>
      <c r="J252" s="213"/>
      <c r="K252" s="163"/>
      <c r="L252" s="228"/>
      <c r="M252" s="209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</row>
    <row r="253" spans="1:47" x14ac:dyDescent="0.2">
      <c r="A253" s="203"/>
      <c r="B253" s="204"/>
      <c r="C253" s="205"/>
      <c r="D253" s="158"/>
      <c r="E253" s="206"/>
      <c r="F253" s="206"/>
      <c r="G253" s="206"/>
      <c r="H253" s="206"/>
      <c r="I253" s="190"/>
      <c r="J253" s="213"/>
      <c r="K253" s="163"/>
      <c r="L253" s="228"/>
      <c r="M253" s="209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</row>
    <row r="254" spans="1:47" x14ac:dyDescent="0.2">
      <c r="A254" s="203"/>
      <c r="B254" s="204"/>
      <c r="C254" s="205"/>
      <c r="D254" s="158"/>
      <c r="E254" s="206"/>
      <c r="F254" s="206"/>
      <c r="G254" s="206"/>
      <c r="H254" s="206"/>
      <c r="I254" s="190"/>
      <c r="J254" s="213"/>
      <c r="K254" s="163"/>
      <c r="L254" s="228"/>
      <c r="M254" s="209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</row>
    <row r="255" spans="1:47" x14ac:dyDescent="0.2">
      <c r="A255" s="203"/>
      <c r="B255" s="204"/>
      <c r="C255" s="205"/>
      <c r="D255" s="158"/>
      <c r="E255" s="217"/>
      <c r="F255" s="217"/>
      <c r="G255" s="217"/>
      <c r="H255" s="217"/>
      <c r="I255" s="208"/>
      <c r="J255" s="208"/>
      <c r="K255" s="170"/>
      <c r="L255" s="228"/>
      <c r="M255" s="209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</row>
    <row r="256" spans="1:47" ht="81" customHeight="1" x14ac:dyDescent="0.2">
      <c r="A256" s="233">
        <v>85</v>
      </c>
      <c r="B256" s="241"/>
      <c r="C256" s="241"/>
      <c r="D256" s="263"/>
      <c r="E256" s="148"/>
      <c r="F256" s="148"/>
      <c r="G256" s="181"/>
      <c r="H256" s="148"/>
      <c r="I256" s="265"/>
      <c r="J256" s="236"/>
      <c r="K256" s="237"/>
      <c r="L256" s="238"/>
      <c r="M256" s="239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</row>
    <row r="257" spans="1:47" x14ac:dyDescent="0.2">
      <c r="A257" s="203">
        <v>86</v>
      </c>
      <c r="B257" s="204"/>
      <c r="C257" s="205"/>
      <c r="D257" s="158"/>
      <c r="E257" s="199"/>
      <c r="F257" s="199"/>
      <c r="G257" s="199"/>
      <c r="H257" s="199"/>
      <c r="I257" s="264"/>
      <c r="J257" s="224"/>
      <c r="K257" s="232"/>
      <c r="L257" s="228"/>
      <c r="M257" s="209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</row>
    <row r="258" spans="1:47" x14ac:dyDescent="0.2">
      <c r="A258" s="203"/>
      <c r="B258" s="204"/>
      <c r="C258" s="205"/>
      <c r="D258" s="158"/>
      <c r="E258" s="206"/>
      <c r="F258" s="206"/>
      <c r="G258" s="206"/>
      <c r="H258" s="206"/>
      <c r="I258" s="190"/>
      <c r="J258" s="213"/>
      <c r="K258" s="163"/>
      <c r="L258" s="228"/>
      <c r="M258" s="209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</row>
    <row r="259" spans="1:47" x14ac:dyDescent="0.2">
      <c r="A259" s="203"/>
      <c r="B259" s="204"/>
      <c r="C259" s="205"/>
      <c r="D259" s="158"/>
      <c r="E259" s="206"/>
      <c r="F259" s="206"/>
      <c r="G259" s="206"/>
      <c r="H259" s="206"/>
      <c r="I259" s="190"/>
      <c r="J259" s="213"/>
      <c r="K259" s="163"/>
      <c r="L259" s="228"/>
      <c r="M259" s="209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</row>
    <row r="260" spans="1:47" x14ac:dyDescent="0.2">
      <c r="A260" s="203"/>
      <c r="B260" s="204"/>
      <c r="C260" s="205"/>
      <c r="D260" s="158"/>
      <c r="E260" s="206"/>
      <c r="F260" s="206"/>
      <c r="G260" s="206"/>
      <c r="H260" s="206"/>
      <c r="I260" s="190"/>
      <c r="J260" s="213"/>
      <c r="K260" s="163"/>
      <c r="L260" s="228"/>
      <c r="M260" s="209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</row>
    <row r="261" spans="1:47" x14ac:dyDescent="0.2">
      <c r="A261" s="203"/>
      <c r="B261" s="204"/>
      <c r="C261" s="205"/>
      <c r="D261" s="158"/>
      <c r="E261" s="206"/>
      <c r="F261" s="206"/>
      <c r="G261" s="206"/>
      <c r="H261" s="206"/>
      <c r="I261" s="190"/>
      <c r="J261" s="213"/>
      <c r="K261" s="163"/>
      <c r="L261" s="228"/>
      <c r="M261" s="209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</row>
    <row r="262" spans="1:47" x14ac:dyDescent="0.2">
      <c r="A262" s="214"/>
      <c r="B262" s="215"/>
      <c r="C262" s="216"/>
      <c r="D262" s="173"/>
      <c r="E262" s="217"/>
      <c r="F262" s="217"/>
      <c r="G262" s="217"/>
      <c r="H262" s="217"/>
      <c r="I262" s="219"/>
      <c r="J262" s="219"/>
      <c r="K262" s="178"/>
      <c r="L262" s="231"/>
      <c r="M262" s="220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</row>
    <row r="263" spans="1:47" x14ac:dyDescent="0.2">
      <c r="A263" s="196">
        <v>87</v>
      </c>
      <c r="B263" s="197"/>
      <c r="C263" s="198"/>
      <c r="D263" s="158"/>
      <c r="E263" s="199"/>
      <c r="F263" s="199"/>
      <c r="G263" s="199"/>
      <c r="H263" s="199"/>
      <c r="I263" s="264"/>
      <c r="J263" s="224"/>
      <c r="K263" s="232"/>
      <c r="L263" s="225"/>
      <c r="M263" s="202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</row>
    <row r="264" spans="1:47" x14ac:dyDescent="0.2">
      <c r="A264" s="203"/>
      <c r="B264" s="204"/>
      <c r="C264" s="205"/>
      <c r="D264" s="158"/>
      <c r="E264" s="206"/>
      <c r="F264" s="206"/>
      <c r="G264" s="206"/>
      <c r="H264" s="206"/>
      <c r="I264" s="190"/>
      <c r="J264" s="213"/>
      <c r="K264" s="163"/>
      <c r="L264" s="228"/>
      <c r="M264" s="209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</row>
    <row r="265" spans="1:47" x14ac:dyDescent="0.2">
      <c r="A265" s="203"/>
      <c r="B265" s="204"/>
      <c r="C265" s="205"/>
      <c r="D265" s="158"/>
      <c r="E265" s="206"/>
      <c r="F265" s="206"/>
      <c r="G265" s="206"/>
      <c r="H265" s="206"/>
      <c r="I265" s="190"/>
      <c r="J265" s="213"/>
      <c r="K265" s="163"/>
      <c r="L265" s="228"/>
      <c r="M265" s="209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</row>
    <row r="266" spans="1:47" x14ac:dyDescent="0.2">
      <c r="A266" s="203"/>
      <c r="B266" s="204"/>
      <c r="C266" s="205"/>
      <c r="D266" s="158"/>
      <c r="E266" s="206"/>
      <c r="F266" s="206"/>
      <c r="G266" s="206"/>
      <c r="H266" s="206"/>
      <c r="I266" s="190"/>
      <c r="J266" s="213"/>
      <c r="K266" s="163"/>
      <c r="L266" s="228"/>
      <c r="M266" s="209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</row>
    <row r="267" spans="1:47" x14ac:dyDescent="0.2">
      <c r="A267" s="203"/>
      <c r="B267" s="204"/>
      <c r="C267" s="205"/>
      <c r="D267" s="158"/>
      <c r="E267" s="206"/>
      <c r="F267" s="206"/>
      <c r="G267" s="206"/>
      <c r="H267" s="206"/>
      <c r="I267" s="190"/>
      <c r="J267" s="213"/>
      <c r="K267" s="163"/>
      <c r="L267" s="228"/>
      <c r="M267" s="209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</row>
    <row r="268" spans="1:47" x14ac:dyDescent="0.2">
      <c r="A268" s="203"/>
      <c r="B268" s="204"/>
      <c r="C268" s="205"/>
      <c r="D268" s="158"/>
      <c r="E268" s="206"/>
      <c r="F268" s="206"/>
      <c r="G268" s="206"/>
      <c r="H268" s="206"/>
      <c r="I268" s="213"/>
      <c r="J268" s="213"/>
      <c r="K268" s="163"/>
      <c r="L268" s="228"/>
      <c r="M268" s="209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</row>
    <row r="269" spans="1:47" x14ac:dyDescent="0.2">
      <c r="A269" s="203"/>
      <c r="B269" s="204"/>
      <c r="C269" s="205"/>
      <c r="D269" s="158"/>
      <c r="E269" s="217"/>
      <c r="F269" s="217"/>
      <c r="G269" s="217"/>
      <c r="H269" s="217"/>
      <c r="I269" s="208"/>
      <c r="J269" s="208"/>
      <c r="K269" s="170"/>
      <c r="L269" s="228"/>
      <c r="M269" s="209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</row>
    <row r="270" spans="1:47" ht="48" customHeight="1" x14ac:dyDescent="0.2">
      <c r="A270" s="233">
        <v>88</v>
      </c>
      <c r="B270" s="241"/>
      <c r="C270" s="241"/>
      <c r="D270" s="263"/>
      <c r="E270" s="148"/>
      <c r="F270" s="148"/>
      <c r="G270" s="181"/>
      <c r="H270" s="148"/>
      <c r="I270" s="265"/>
      <c r="J270" s="236"/>
      <c r="K270" s="237"/>
      <c r="L270" s="238"/>
      <c r="M270" s="239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</row>
    <row r="271" spans="1:47" ht="54.75" customHeight="1" x14ac:dyDescent="0.2">
      <c r="A271" s="233">
        <v>89</v>
      </c>
      <c r="B271" s="241"/>
      <c r="C271" s="241"/>
      <c r="D271" s="263"/>
      <c r="E271" s="148"/>
      <c r="F271" s="148"/>
      <c r="G271" s="181"/>
      <c r="H271" s="148"/>
      <c r="I271" s="265"/>
      <c r="J271" s="236"/>
      <c r="K271" s="237"/>
      <c r="L271" s="238"/>
      <c r="M271" s="239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</row>
    <row r="272" spans="1:47" ht="54.75" customHeight="1" x14ac:dyDescent="0.2">
      <c r="A272" s="233">
        <v>90</v>
      </c>
      <c r="B272" s="241"/>
      <c r="C272" s="241"/>
      <c r="D272" s="263"/>
      <c r="E272" s="148"/>
      <c r="F272" s="148"/>
      <c r="G272" s="181"/>
      <c r="H272" s="148"/>
      <c r="I272" s="265"/>
      <c r="J272" s="236"/>
      <c r="K272" s="237"/>
      <c r="L272" s="238"/>
      <c r="M272" s="239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</row>
    <row r="273" spans="1:47" x14ac:dyDescent="0.2">
      <c r="A273" s="203">
        <v>91</v>
      </c>
      <c r="B273" s="204"/>
      <c r="C273" s="205"/>
      <c r="D273" s="158"/>
      <c r="E273" s="199"/>
      <c r="F273" s="199"/>
      <c r="G273" s="199"/>
      <c r="H273" s="199"/>
      <c r="I273" s="264"/>
      <c r="J273" s="224"/>
      <c r="K273" s="232"/>
      <c r="L273" s="228"/>
      <c r="M273" s="209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</row>
    <row r="274" spans="1:47" x14ac:dyDescent="0.2">
      <c r="A274" s="203"/>
      <c r="B274" s="204"/>
      <c r="C274" s="205"/>
      <c r="D274" s="158"/>
      <c r="E274" s="206"/>
      <c r="F274" s="206"/>
      <c r="G274" s="206"/>
      <c r="H274" s="206"/>
      <c r="I274" s="190"/>
      <c r="J274" s="213"/>
      <c r="K274" s="163"/>
      <c r="L274" s="228"/>
      <c r="M274" s="209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</row>
    <row r="275" spans="1:47" x14ac:dyDescent="0.2">
      <c r="A275" s="203"/>
      <c r="B275" s="204"/>
      <c r="C275" s="205"/>
      <c r="D275" s="158"/>
      <c r="E275" s="206"/>
      <c r="F275" s="206"/>
      <c r="G275" s="206"/>
      <c r="H275" s="206"/>
      <c r="I275" s="190"/>
      <c r="J275" s="213"/>
      <c r="K275" s="163"/>
      <c r="L275" s="228"/>
      <c r="M275" s="209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</row>
    <row r="276" spans="1:47" x14ac:dyDescent="0.2">
      <c r="A276" s="214"/>
      <c r="B276" s="215"/>
      <c r="C276" s="216"/>
      <c r="D276" s="173"/>
      <c r="E276" s="217"/>
      <c r="F276" s="217"/>
      <c r="G276" s="217"/>
      <c r="H276" s="217"/>
      <c r="I276" s="219"/>
      <c r="J276" s="219"/>
      <c r="K276" s="178"/>
      <c r="L276" s="231"/>
      <c r="M276" s="220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</row>
    <row r="277" spans="1:47" x14ac:dyDescent="0.2">
      <c r="A277" s="196">
        <v>92</v>
      </c>
      <c r="B277" s="197"/>
      <c r="C277" s="198"/>
      <c r="D277" s="158"/>
      <c r="E277" s="199"/>
      <c r="F277" s="199"/>
      <c r="G277" s="199"/>
      <c r="H277" s="199"/>
      <c r="I277" s="264"/>
      <c r="J277" s="224"/>
      <c r="K277" s="232"/>
      <c r="L277" s="225"/>
      <c r="M277" s="202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</row>
    <row r="278" spans="1:47" x14ac:dyDescent="0.2">
      <c r="A278" s="203"/>
      <c r="B278" s="204"/>
      <c r="C278" s="205"/>
      <c r="D278" s="158"/>
      <c r="E278" s="206"/>
      <c r="F278" s="206"/>
      <c r="G278" s="206"/>
      <c r="H278" s="206"/>
      <c r="I278" s="190"/>
      <c r="J278" s="213"/>
      <c r="K278" s="163"/>
      <c r="L278" s="228"/>
      <c r="M278" s="209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</row>
    <row r="279" spans="1:47" x14ac:dyDescent="0.2">
      <c r="A279" s="203"/>
      <c r="B279" s="204"/>
      <c r="C279" s="205"/>
      <c r="D279" s="158"/>
      <c r="E279" s="206"/>
      <c r="F279" s="206"/>
      <c r="G279" s="206"/>
      <c r="H279" s="206"/>
      <c r="I279" s="190"/>
      <c r="J279" s="213"/>
      <c r="K279" s="163"/>
      <c r="L279" s="228"/>
      <c r="M279" s="209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</row>
    <row r="280" spans="1:47" x14ac:dyDescent="0.2">
      <c r="A280" s="203"/>
      <c r="B280" s="204"/>
      <c r="C280" s="205"/>
      <c r="D280" s="158"/>
      <c r="E280" s="206"/>
      <c r="F280" s="206"/>
      <c r="G280" s="206"/>
      <c r="H280" s="206"/>
      <c r="I280" s="190"/>
      <c r="J280" s="213"/>
      <c r="K280" s="163"/>
      <c r="L280" s="228"/>
      <c r="M280" s="209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</row>
    <row r="281" spans="1:47" x14ac:dyDescent="0.2">
      <c r="A281" s="203"/>
      <c r="B281" s="204"/>
      <c r="C281" s="205"/>
      <c r="D281" s="158"/>
      <c r="E281" s="206"/>
      <c r="F281" s="206"/>
      <c r="G281" s="206"/>
      <c r="H281" s="206"/>
      <c r="I281" s="190"/>
      <c r="J281" s="213"/>
      <c r="K281" s="163"/>
      <c r="L281" s="228"/>
      <c r="M281" s="209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</row>
    <row r="282" spans="1:47" x14ac:dyDescent="0.2">
      <c r="A282" s="203"/>
      <c r="B282" s="204"/>
      <c r="C282" s="205"/>
      <c r="D282" s="158"/>
      <c r="E282" s="206"/>
      <c r="F282" s="206"/>
      <c r="G282" s="206"/>
      <c r="H282" s="206"/>
      <c r="I282" s="190"/>
      <c r="J282" s="213"/>
      <c r="K282" s="163"/>
      <c r="L282" s="228"/>
      <c r="M282" s="209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</row>
    <row r="283" spans="1:47" x14ac:dyDescent="0.2">
      <c r="A283" s="203"/>
      <c r="B283" s="204"/>
      <c r="C283" s="205"/>
      <c r="D283" s="158"/>
      <c r="E283" s="206"/>
      <c r="F283" s="206"/>
      <c r="G283" s="206"/>
      <c r="H283" s="206"/>
      <c r="I283" s="190"/>
      <c r="J283" s="213"/>
      <c r="K283" s="163"/>
      <c r="L283" s="228"/>
      <c r="M283" s="209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</row>
    <row r="284" spans="1:47" x14ac:dyDescent="0.2">
      <c r="A284" s="214"/>
      <c r="B284" s="215"/>
      <c r="C284" s="216"/>
      <c r="D284" s="173"/>
      <c r="E284" s="217"/>
      <c r="F284" s="217"/>
      <c r="G284" s="217"/>
      <c r="H284" s="217"/>
      <c r="I284" s="219"/>
      <c r="J284" s="219"/>
      <c r="K284" s="178"/>
      <c r="L284" s="231"/>
      <c r="M284" s="220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</row>
    <row r="285" spans="1:47" x14ac:dyDescent="0.2">
      <c r="A285" s="196">
        <v>93</v>
      </c>
      <c r="B285" s="197"/>
      <c r="C285" s="198"/>
      <c r="D285" s="158"/>
      <c r="E285" s="199"/>
      <c r="F285" s="199"/>
      <c r="G285" s="199"/>
      <c r="H285" s="199"/>
      <c r="I285" s="190"/>
      <c r="J285" s="213"/>
      <c r="K285" s="163"/>
      <c r="L285" s="225"/>
      <c r="M285" s="202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</row>
    <row r="286" spans="1:47" x14ac:dyDescent="0.2">
      <c r="A286" s="203"/>
      <c r="B286" s="204"/>
      <c r="C286" s="205"/>
      <c r="D286" s="158"/>
      <c r="E286" s="206"/>
      <c r="F286" s="206"/>
      <c r="G286" s="206"/>
      <c r="H286" s="206"/>
      <c r="I286" s="224"/>
      <c r="J286" s="224"/>
      <c r="K286" s="232"/>
      <c r="L286" s="228"/>
      <c r="M286" s="209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</row>
    <row r="287" spans="1:47" x14ac:dyDescent="0.2">
      <c r="A287" s="203"/>
      <c r="B287" s="204"/>
      <c r="C287" s="205"/>
      <c r="D287" s="158"/>
      <c r="E287" s="206"/>
      <c r="F287" s="206"/>
      <c r="G287" s="206"/>
      <c r="H287" s="206"/>
      <c r="I287" s="190"/>
      <c r="J287" s="213"/>
      <c r="K287" s="163"/>
      <c r="L287" s="228"/>
      <c r="M287" s="209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</row>
    <row r="288" spans="1:47" x14ac:dyDescent="0.2">
      <c r="A288" s="203"/>
      <c r="B288" s="204"/>
      <c r="C288" s="205"/>
      <c r="D288" s="158"/>
      <c r="E288" s="206"/>
      <c r="F288" s="206"/>
      <c r="G288" s="206"/>
      <c r="H288" s="206"/>
      <c r="I288" s="190"/>
      <c r="J288" s="213"/>
      <c r="K288" s="163"/>
      <c r="L288" s="228"/>
      <c r="M288" s="209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</row>
    <row r="289" spans="1:47" x14ac:dyDescent="0.2">
      <c r="A289" s="214"/>
      <c r="B289" s="215"/>
      <c r="C289" s="216"/>
      <c r="D289" s="173"/>
      <c r="E289" s="217"/>
      <c r="F289" s="217"/>
      <c r="G289" s="217"/>
      <c r="H289" s="217"/>
      <c r="I289" s="219"/>
      <c r="J289" s="219"/>
      <c r="K289" s="178"/>
      <c r="L289" s="231"/>
      <c r="M289" s="220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</row>
    <row r="290" spans="1:47" x14ac:dyDescent="0.2">
      <c r="A290" s="196">
        <v>94</v>
      </c>
      <c r="B290" s="197"/>
      <c r="C290" s="198"/>
      <c r="D290" s="158"/>
      <c r="E290" s="199"/>
      <c r="F290" s="199"/>
      <c r="G290" s="199"/>
      <c r="H290" s="199"/>
      <c r="I290" s="264"/>
      <c r="J290" s="224"/>
      <c r="K290" s="232"/>
      <c r="L290" s="225"/>
      <c r="M290" s="202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</row>
    <row r="291" spans="1:47" x14ac:dyDescent="0.2">
      <c r="A291" s="203"/>
      <c r="B291" s="204"/>
      <c r="C291" s="205"/>
      <c r="D291" s="158"/>
      <c r="E291" s="206"/>
      <c r="F291" s="206"/>
      <c r="G291" s="206"/>
      <c r="H291" s="206"/>
      <c r="I291" s="190"/>
      <c r="J291" s="213"/>
      <c r="K291" s="163"/>
      <c r="L291" s="228"/>
      <c r="M291" s="209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</row>
    <row r="292" spans="1:47" x14ac:dyDescent="0.2">
      <c r="A292" s="203"/>
      <c r="B292" s="204"/>
      <c r="C292" s="205"/>
      <c r="D292" s="158"/>
      <c r="E292" s="206"/>
      <c r="F292" s="206"/>
      <c r="G292" s="206"/>
      <c r="H292" s="206"/>
      <c r="I292" s="190"/>
      <c r="J292" s="213"/>
      <c r="K292" s="163"/>
      <c r="L292" s="228"/>
      <c r="M292" s="209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</row>
    <row r="293" spans="1:47" x14ac:dyDescent="0.2">
      <c r="A293" s="203"/>
      <c r="B293" s="204"/>
      <c r="C293" s="205"/>
      <c r="D293" s="158"/>
      <c r="E293" s="206"/>
      <c r="F293" s="206"/>
      <c r="G293" s="206"/>
      <c r="H293" s="206"/>
      <c r="I293" s="213"/>
      <c r="J293" s="213"/>
      <c r="K293" s="163"/>
      <c r="L293" s="228"/>
      <c r="M293" s="209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</row>
    <row r="294" spans="1:47" x14ac:dyDescent="0.2">
      <c r="A294" s="214"/>
      <c r="B294" s="215"/>
      <c r="C294" s="216"/>
      <c r="D294" s="158"/>
      <c r="E294" s="217"/>
      <c r="F294" s="217"/>
      <c r="G294" s="217"/>
      <c r="H294" s="217"/>
      <c r="I294" s="219"/>
      <c r="J294" s="219"/>
      <c r="K294" s="178"/>
      <c r="L294" s="231"/>
      <c r="M294" s="220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</row>
    <row r="295" spans="1:47" x14ac:dyDescent="0.2">
      <c r="A295" s="196">
        <v>95</v>
      </c>
      <c r="B295" s="197"/>
      <c r="C295" s="198"/>
      <c r="D295" s="148"/>
      <c r="E295" s="199"/>
      <c r="F295" s="199"/>
      <c r="G295" s="199"/>
      <c r="H295" s="199"/>
      <c r="I295" s="264"/>
      <c r="J295" s="224"/>
      <c r="K295" s="232"/>
      <c r="L295" s="225"/>
      <c r="M295" s="202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</row>
    <row r="296" spans="1:47" x14ac:dyDescent="0.2">
      <c r="A296" s="203"/>
      <c r="B296" s="204"/>
      <c r="C296" s="205"/>
      <c r="D296" s="158"/>
      <c r="E296" s="206"/>
      <c r="F296" s="206"/>
      <c r="G296" s="206"/>
      <c r="H296" s="206"/>
      <c r="I296" s="190"/>
      <c r="J296" s="213"/>
      <c r="K296" s="163"/>
      <c r="L296" s="228"/>
      <c r="M296" s="209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</row>
    <row r="297" spans="1:47" x14ac:dyDescent="0.2">
      <c r="A297" s="203"/>
      <c r="B297" s="204"/>
      <c r="C297" s="205"/>
      <c r="D297" s="158"/>
      <c r="E297" s="206"/>
      <c r="F297" s="206"/>
      <c r="G297" s="206"/>
      <c r="H297" s="206"/>
      <c r="I297" s="190"/>
      <c r="J297" s="213"/>
      <c r="K297" s="163"/>
      <c r="L297" s="228"/>
      <c r="M297" s="209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</row>
    <row r="298" spans="1:47" x14ac:dyDescent="0.2">
      <c r="A298" s="203"/>
      <c r="B298" s="204"/>
      <c r="C298" s="205"/>
      <c r="D298" s="158"/>
      <c r="E298" s="206"/>
      <c r="F298" s="206"/>
      <c r="G298" s="206"/>
      <c r="H298" s="206"/>
      <c r="I298" s="213"/>
      <c r="J298" s="213"/>
      <c r="K298" s="163"/>
      <c r="L298" s="228"/>
      <c r="M298" s="209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</row>
    <row r="299" spans="1:47" x14ac:dyDescent="0.2">
      <c r="A299" s="214"/>
      <c r="B299" s="215"/>
      <c r="C299" s="216"/>
      <c r="D299" s="158"/>
      <c r="E299" s="217"/>
      <c r="F299" s="217"/>
      <c r="G299" s="217"/>
      <c r="H299" s="217"/>
      <c r="I299" s="219"/>
      <c r="J299" s="219"/>
      <c r="K299" s="178"/>
      <c r="L299" s="231"/>
      <c r="M299" s="220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</row>
    <row r="300" spans="1:47" x14ac:dyDescent="0.2">
      <c r="A300" s="196">
        <v>96</v>
      </c>
      <c r="B300" s="197"/>
      <c r="C300" s="198"/>
      <c r="D300" s="148"/>
      <c r="E300" s="199"/>
      <c r="F300" s="199"/>
      <c r="G300" s="199"/>
      <c r="H300" s="199"/>
      <c r="I300" s="264"/>
      <c r="J300" s="224"/>
      <c r="K300" s="232"/>
      <c r="L300" s="225"/>
      <c r="M300" s="202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</row>
    <row r="301" spans="1:47" x14ac:dyDescent="0.2">
      <c r="A301" s="203"/>
      <c r="B301" s="204"/>
      <c r="C301" s="205"/>
      <c r="D301" s="158"/>
      <c r="E301" s="206"/>
      <c r="F301" s="206"/>
      <c r="G301" s="206"/>
      <c r="H301" s="206"/>
      <c r="I301" s="190"/>
      <c r="J301" s="213"/>
      <c r="K301" s="163"/>
      <c r="L301" s="228"/>
      <c r="M301" s="209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</row>
    <row r="302" spans="1:47" x14ac:dyDescent="0.2">
      <c r="A302" s="203"/>
      <c r="B302" s="204"/>
      <c r="C302" s="205"/>
      <c r="D302" s="158"/>
      <c r="E302" s="206"/>
      <c r="F302" s="206"/>
      <c r="G302" s="206"/>
      <c r="H302" s="206"/>
      <c r="I302" s="190"/>
      <c r="J302" s="213"/>
      <c r="K302" s="163"/>
      <c r="L302" s="228"/>
      <c r="M302" s="209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</row>
    <row r="303" spans="1:47" x14ac:dyDescent="0.2">
      <c r="A303" s="203"/>
      <c r="B303" s="204"/>
      <c r="C303" s="205"/>
      <c r="D303" s="158"/>
      <c r="E303" s="206"/>
      <c r="F303" s="206"/>
      <c r="G303" s="206"/>
      <c r="H303" s="206"/>
      <c r="I303" s="190"/>
      <c r="J303" s="213"/>
      <c r="K303" s="163"/>
      <c r="L303" s="228"/>
      <c r="M303" s="209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</row>
    <row r="304" spans="1:47" x14ac:dyDescent="0.2">
      <c r="A304" s="203"/>
      <c r="B304" s="204"/>
      <c r="C304" s="205"/>
      <c r="D304" s="158"/>
      <c r="E304" s="206"/>
      <c r="F304" s="206"/>
      <c r="G304" s="206"/>
      <c r="H304" s="206"/>
      <c r="I304" s="190"/>
      <c r="J304" s="213"/>
      <c r="K304" s="163"/>
      <c r="L304" s="228"/>
      <c r="M304" s="209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</row>
    <row r="305" spans="1:47" x14ac:dyDescent="0.2">
      <c r="A305" s="203"/>
      <c r="B305" s="204"/>
      <c r="C305" s="205"/>
      <c r="D305" s="158"/>
      <c r="E305" s="206"/>
      <c r="F305" s="206"/>
      <c r="G305" s="206"/>
      <c r="H305" s="206"/>
      <c r="I305" s="190"/>
      <c r="J305" s="213"/>
      <c r="K305" s="163"/>
      <c r="L305" s="228"/>
      <c r="M305" s="209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</row>
    <row r="306" spans="1:47" x14ac:dyDescent="0.2">
      <c r="A306" s="203"/>
      <c r="B306" s="204"/>
      <c r="C306" s="205"/>
      <c r="D306" s="158"/>
      <c r="E306" s="206"/>
      <c r="F306" s="206"/>
      <c r="G306" s="206"/>
      <c r="H306" s="206"/>
      <c r="I306" s="190"/>
      <c r="J306" s="213"/>
      <c r="K306" s="163"/>
      <c r="L306" s="228"/>
      <c r="M306" s="209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</row>
    <row r="307" spans="1:47" x14ac:dyDescent="0.2">
      <c r="A307" s="203"/>
      <c r="B307" s="204"/>
      <c r="C307" s="205"/>
      <c r="D307" s="158"/>
      <c r="E307" s="206"/>
      <c r="F307" s="206"/>
      <c r="G307" s="206"/>
      <c r="H307" s="206"/>
      <c r="I307" s="190"/>
      <c r="J307" s="213"/>
      <c r="K307" s="163"/>
      <c r="L307" s="228"/>
      <c r="M307" s="209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</row>
    <row r="308" spans="1:47" x14ac:dyDescent="0.2">
      <c r="A308" s="203"/>
      <c r="B308" s="204"/>
      <c r="C308" s="205"/>
      <c r="D308" s="158"/>
      <c r="E308" s="206"/>
      <c r="F308" s="206"/>
      <c r="G308" s="206"/>
      <c r="H308" s="206"/>
      <c r="I308" s="190"/>
      <c r="J308" s="213"/>
      <c r="K308" s="163"/>
      <c r="L308" s="228"/>
      <c r="M308" s="209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</row>
    <row r="309" spans="1:47" x14ac:dyDescent="0.2">
      <c r="A309" s="203"/>
      <c r="B309" s="204"/>
      <c r="C309" s="205"/>
      <c r="D309" s="158"/>
      <c r="E309" s="206"/>
      <c r="F309" s="206"/>
      <c r="G309" s="206"/>
      <c r="H309" s="206"/>
      <c r="I309" s="190"/>
      <c r="J309" s="213"/>
      <c r="K309" s="163"/>
      <c r="L309" s="228"/>
      <c r="M309" s="209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</row>
    <row r="310" spans="1:47" x14ac:dyDescent="0.2">
      <c r="A310" s="203"/>
      <c r="B310" s="204"/>
      <c r="C310" s="205"/>
      <c r="D310" s="158"/>
      <c r="E310" s="206"/>
      <c r="F310" s="206"/>
      <c r="G310" s="206"/>
      <c r="H310" s="206"/>
      <c r="I310" s="190"/>
      <c r="J310" s="213"/>
      <c r="K310" s="163"/>
      <c r="L310" s="228"/>
      <c r="M310" s="209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</row>
    <row r="311" spans="1:47" x14ac:dyDescent="0.2">
      <c r="A311" s="214"/>
      <c r="B311" s="215"/>
      <c r="C311" s="216"/>
      <c r="D311" s="158"/>
      <c r="E311" s="217"/>
      <c r="F311" s="217"/>
      <c r="G311" s="217"/>
      <c r="H311" s="217"/>
      <c r="I311" s="219"/>
      <c r="J311" s="219"/>
      <c r="K311" s="178"/>
      <c r="L311" s="231"/>
      <c r="M311" s="220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</row>
    <row r="312" spans="1:47" x14ac:dyDescent="0.2">
      <c r="A312" s="196">
        <v>97</v>
      </c>
      <c r="B312" s="197"/>
      <c r="C312" s="198"/>
      <c r="D312" s="148"/>
      <c r="E312" s="199"/>
      <c r="F312" s="199"/>
      <c r="G312" s="199"/>
      <c r="H312" s="199"/>
      <c r="I312" s="264"/>
      <c r="J312" s="224"/>
      <c r="K312" s="232"/>
      <c r="L312" s="225"/>
      <c r="M312" s="202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</row>
    <row r="313" spans="1:47" x14ac:dyDescent="0.2">
      <c r="A313" s="203"/>
      <c r="B313" s="204"/>
      <c r="C313" s="205"/>
      <c r="D313" s="158"/>
      <c r="E313" s="206"/>
      <c r="F313" s="206"/>
      <c r="G313" s="206"/>
      <c r="H313" s="206"/>
      <c r="I313" s="190"/>
      <c r="J313" s="213"/>
      <c r="K313" s="163"/>
      <c r="L313" s="228"/>
      <c r="M313" s="209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</row>
    <row r="314" spans="1:47" x14ac:dyDescent="0.2">
      <c r="A314" s="203"/>
      <c r="B314" s="204"/>
      <c r="C314" s="205"/>
      <c r="D314" s="158"/>
      <c r="E314" s="206"/>
      <c r="F314" s="206"/>
      <c r="G314" s="206"/>
      <c r="H314" s="206"/>
      <c r="I314" s="190"/>
      <c r="J314" s="213"/>
      <c r="K314" s="163"/>
      <c r="L314" s="228"/>
      <c r="M314" s="209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</row>
    <row r="315" spans="1:47" x14ac:dyDescent="0.2">
      <c r="A315" s="203"/>
      <c r="B315" s="204"/>
      <c r="C315" s="205"/>
      <c r="D315" s="158"/>
      <c r="E315" s="206"/>
      <c r="F315" s="206"/>
      <c r="G315" s="206"/>
      <c r="H315" s="206"/>
      <c r="I315" s="190"/>
      <c r="J315" s="213"/>
      <c r="K315" s="163"/>
      <c r="L315" s="228"/>
      <c r="M315" s="209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</row>
    <row r="316" spans="1:47" x14ac:dyDescent="0.2">
      <c r="A316" s="203"/>
      <c r="B316" s="204"/>
      <c r="C316" s="205"/>
      <c r="D316" s="158"/>
      <c r="E316" s="206"/>
      <c r="F316" s="206"/>
      <c r="G316" s="206"/>
      <c r="H316" s="206"/>
      <c r="I316" s="190"/>
      <c r="J316" s="213"/>
      <c r="K316" s="163"/>
      <c r="L316" s="228"/>
      <c r="M316" s="209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</row>
    <row r="317" spans="1:47" x14ac:dyDescent="0.2">
      <c r="A317" s="203"/>
      <c r="B317" s="204"/>
      <c r="C317" s="205"/>
      <c r="D317" s="158"/>
      <c r="E317" s="206"/>
      <c r="F317" s="206"/>
      <c r="G317" s="206"/>
      <c r="H317" s="206"/>
      <c r="I317" s="190"/>
      <c r="J317" s="213"/>
      <c r="K317" s="163"/>
      <c r="L317" s="228"/>
      <c r="M317" s="209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</row>
    <row r="318" spans="1:47" x14ac:dyDescent="0.2">
      <c r="A318" s="203"/>
      <c r="B318" s="204"/>
      <c r="C318" s="205"/>
      <c r="D318" s="158"/>
      <c r="E318" s="206"/>
      <c r="F318" s="206"/>
      <c r="G318" s="206"/>
      <c r="H318" s="206"/>
      <c r="I318" s="190"/>
      <c r="J318" s="213"/>
      <c r="K318" s="163"/>
      <c r="L318" s="228"/>
      <c r="M318" s="209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</row>
    <row r="319" spans="1:47" x14ac:dyDescent="0.2">
      <c r="A319" s="203"/>
      <c r="B319" s="204"/>
      <c r="C319" s="205"/>
      <c r="D319" s="158"/>
      <c r="E319" s="206"/>
      <c r="F319" s="206"/>
      <c r="G319" s="206"/>
      <c r="H319" s="206"/>
      <c r="I319" s="190"/>
      <c r="J319" s="213"/>
      <c r="K319" s="163"/>
      <c r="L319" s="228"/>
      <c r="M319" s="209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</row>
    <row r="320" spans="1:47" x14ac:dyDescent="0.2">
      <c r="A320" s="203"/>
      <c r="B320" s="204"/>
      <c r="C320" s="205"/>
      <c r="D320" s="158"/>
      <c r="E320" s="206"/>
      <c r="F320" s="206"/>
      <c r="G320" s="206"/>
      <c r="H320" s="206"/>
      <c r="I320" s="190"/>
      <c r="J320" s="213"/>
      <c r="K320" s="163"/>
      <c r="L320" s="228"/>
      <c r="M320" s="209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</row>
    <row r="321" spans="1:47" x14ac:dyDescent="0.2">
      <c r="A321" s="203"/>
      <c r="B321" s="204"/>
      <c r="C321" s="205"/>
      <c r="D321" s="158"/>
      <c r="E321" s="206"/>
      <c r="F321" s="206"/>
      <c r="G321" s="206"/>
      <c r="H321" s="206"/>
      <c r="I321" s="190"/>
      <c r="J321" s="213"/>
      <c r="K321" s="163"/>
      <c r="L321" s="228"/>
      <c r="M321" s="209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</row>
    <row r="322" spans="1:47" x14ac:dyDescent="0.2">
      <c r="A322" s="203"/>
      <c r="B322" s="204"/>
      <c r="C322" s="205"/>
      <c r="D322" s="158"/>
      <c r="E322" s="206"/>
      <c r="F322" s="206"/>
      <c r="G322" s="206"/>
      <c r="H322" s="206"/>
      <c r="I322" s="190"/>
      <c r="J322" s="213"/>
      <c r="K322" s="163"/>
      <c r="L322" s="228"/>
      <c r="M322" s="209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</row>
    <row r="323" spans="1:47" x14ac:dyDescent="0.2">
      <c r="A323" s="214"/>
      <c r="B323" s="215"/>
      <c r="C323" s="216"/>
      <c r="D323" s="158"/>
      <c r="E323" s="217"/>
      <c r="F323" s="217"/>
      <c r="G323" s="217"/>
      <c r="H323" s="217"/>
      <c r="I323" s="219"/>
      <c r="J323" s="219"/>
      <c r="K323" s="178"/>
      <c r="L323" s="231"/>
      <c r="M323" s="220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</row>
    <row r="324" spans="1:47" x14ac:dyDescent="0.2">
      <c r="A324" s="196">
        <v>98</v>
      </c>
      <c r="B324" s="197"/>
      <c r="C324" s="198"/>
      <c r="D324" s="148"/>
      <c r="E324" s="199"/>
      <c r="F324" s="199"/>
      <c r="G324" s="199"/>
      <c r="H324" s="199"/>
      <c r="I324" s="264"/>
      <c r="J324" s="224"/>
      <c r="K324" s="232"/>
      <c r="L324" s="225"/>
      <c r="M324" s="202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</row>
    <row r="325" spans="1:47" x14ac:dyDescent="0.2">
      <c r="A325" s="203"/>
      <c r="B325" s="204"/>
      <c r="C325" s="205"/>
      <c r="D325" s="158"/>
      <c r="E325" s="206"/>
      <c r="F325" s="206"/>
      <c r="G325" s="206"/>
      <c r="H325" s="206"/>
      <c r="I325" s="190"/>
      <c r="J325" s="213"/>
      <c r="K325" s="163"/>
      <c r="L325" s="228"/>
      <c r="M325" s="209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</row>
    <row r="326" spans="1:47" x14ac:dyDescent="0.2">
      <c r="A326" s="203"/>
      <c r="B326" s="204"/>
      <c r="C326" s="205"/>
      <c r="D326" s="158"/>
      <c r="E326" s="206"/>
      <c r="F326" s="206"/>
      <c r="G326" s="206"/>
      <c r="H326" s="206"/>
      <c r="I326" s="190"/>
      <c r="J326" s="213"/>
      <c r="K326" s="163"/>
      <c r="L326" s="228"/>
      <c r="M326" s="209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</row>
    <row r="327" spans="1:47" x14ac:dyDescent="0.2">
      <c r="A327" s="203"/>
      <c r="B327" s="204"/>
      <c r="C327" s="205"/>
      <c r="D327" s="158"/>
      <c r="E327" s="206"/>
      <c r="F327" s="206"/>
      <c r="G327" s="206"/>
      <c r="H327" s="206"/>
      <c r="I327" s="190"/>
      <c r="J327" s="213"/>
      <c r="K327" s="163"/>
      <c r="L327" s="228"/>
      <c r="M327" s="209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</row>
    <row r="328" spans="1:47" x14ac:dyDescent="0.2">
      <c r="A328" s="203"/>
      <c r="B328" s="204"/>
      <c r="C328" s="205"/>
      <c r="D328" s="158"/>
      <c r="E328" s="206"/>
      <c r="F328" s="206"/>
      <c r="G328" s="206"/>
      <c r="H328" s="206"/>
      <c r="I328" s="190"/>
      <c r="J328" s="213"/>
      <c r="K328" s="163"/>
      <c r="L328" s="228"/>
      <c r="M328" s="209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</row>
    <row r="329" spans="1:47" x14ac:dyDescent="0.2">
      <c r="A329" s="203"/>
      <c r="B329" s="204"/>
      <c r="C329" s="205"/>
      <c r="D329" s="158"/>
      <c r="E329" s="206"/>
      <c r="F329" s="206"/>
      <c r="G329" s="206"/>
      <c r="H329" s="206"/>
      <c r="I329" s="190"/>
      <c r="J329" s="213"/>
      <c r="K329" s="163"/>
      <c r="L329" s="228"/>
      <c r="M329" s="209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</row>
    <row r="330" spans="1:47" x14ac:dyDescent="0.2">
      <c r="A330" s="203"/>
      <c r="B330" s="204"/>
      <c r="C330" s="205"/>
      <c r="D330" s="158"/>
      <c r="E330" s="206"/>
      <c r="F330" s="206"/>
      <c r="G330" s="206"/>
      <c r="H330" s="206"/>
      <c r="I330" s="190"/>
      <c r="J330" s="213"/>
      <c r="K330" s="163"/>
      <c r="L330" s="228"/>
      <c r="M330" s="209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</row>
    <row r="331" spans="1:47" x14ac:dyDescent="0.2">
      <c r="A331" s="203"/>
      <c r="B331" s="204"/>
      <c r="C331" s="205"/>
      <c r="D331" s="158"/>
      <c r="E331" s="206"/>
      <c r="F331" s="206"/>
      <c r="G331" s="206"/>
      <c r="H331" s="206"/>
      <c r="I331" s="190"/>
      <c r="J331" s="213"/>
      <c r="K331" s="163"/>
      <c r="L331" s="228"/>
      <c r="M331" s="209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</row>
    <row r="332" spans="1:47" x14ac:dyDescent="0.2">
      <c r="A332" s="203"/>
      <c r="B332" s="204"/>
      <c r="C332" s="205"/>
      <c r="D332" s="158"/>
      <c r="E332" s="206"/>
      <c r="F332" s="206"/>
      <c r="G332" s="206"/>
      <c r="H332" s="206"/>
      <c r="I332" s="190"/>
      <c r="J332" s="213"/>
      <c r="K332" s="163"/>
      <c r="L332" s="228"/>
      <c r="M332" s="209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</row>
    <row r="333" spans="1:47" x14ac:dyDescent="0.2">
      <c r="A333" s="203"/>
      <c r="B333" s="204"/>
      <c r="C333" s="205"/>
      <c r="D333" s="158"/>
      <c r="E333" s="206"/>
      <c r="F333" s="206"/>
      <c r="G333" s="206"/>
      <c r="H333" s="206"/>
      <c r="I333" s="190"/>
      <c r="J333" s="213"/>
      <c r="K333" s="163"/>
      <c r="L333" s="228"/>
      <c r="M333" s="209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</row>
    <row r="334" spans="1:47" x14ac:dyDescent="0.2">
      <c r="A334" s="203"/>
      <c r="B334" s="204"/>
      <c r="C334" s="205"/>
      <c r="D334" s="158"/>
      <c r="E334" s="206"/>
      <c r="F334" s="206"/>
      <c r="G334" s="206"/>
      <c r="H334" s="206"/>
      <c r="I334" s="190"/>
      <c r="J334" s="213"/>
      <c r="K334" s="163"/>
      <c r="L334" s="228"/>
      <c r="M334" s="209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</row>
    <row r="335" spans="1:47" x14ac:dyDescent="0.2">
      <c r="A335" s="203"/>
      <c r="B335" s="204"/>
      <c r="C335" s="205"/>
      <c r="D335" s="173"/>
      <c r="E335" s="217"/>
      <c r="F335" s="217"/>
      <c r="G335" s="217"/>
      <c r="H335" s="217"/>
      <c r="I335" s="208"/>
      <c r="J335" s="208"/>
      <c r="K335" s="170"/>
      <c r="L335" s="228"/>
      <c r="M335" s="209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</row>
    <row r="336" spans="1:47" ht="54" customHeight="1" x14ac:dyDescent="0.2">
      <c r="A336" s="233">
        <v>99</v>
      </c>
      <c r="B336" s="241"/>
      <c r="C336" s="241"/>
      <c r="D336" s="263"/>
      <c r="E336" s="148"/>
      <c r="F336" s="148"/>
      <c r="G336" s="181"/>
      <c r="H336" s="148"/>
      <c r="I336" s="265"/>
      <c r="J336" s="236"/>
      <c r="K336" s="237"/>
      <c r="L336" s="238"/>
      <c r="M336" s="239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</row>
    <row r="337" spans="1:47" ht="103.5" customHeight="1" x14ac:dyDescent="0.2">
      <c r="A337" s="233">
        <v>100</v>
      </c>
      <c r="B337" s="241"/>
      <c r="C337" s="241"/>
      <c r="D337" s="158"/>
      <c r="E337" s="148"/>
      <c r="F337" s="148"/>
      <c r="G337" s="181"/>
      <c r="H337" s="148"/>
      <c r="I337" s="265"/>
      <c r="J337" s="236"/>
      <c r="K337" s="237"/>
      <c r="L337" s="238"/>
      <c r="M337" s="239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</row>
    <row r="338" spans="1:47" x14ac:dyDescent="0.2">
      <c r="A338" s="180">
        <v>101</v>
      </c>
      <c r="B338" s="146"/>
      <c r="C338" s="147"/>
      <c r="D338" s="148"/>
      <c r="E338" s="148"/>
      <c r="F338" s="148"/>
      <c r="G338" s="181"/>
      <c r="H338" s="148"/>
      <c r="I338" s="182"/>
      <c r="J338" s="152"/>
      <c r="K338" s="183"/>
      <c r="L338" s="154"/>
      <c r="M338" s="149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</row>
    <row r="339" spans="1:47" x14ac:dyDescent="0.2">
      <c r="A339" s="184"/>
      <c r="B339" s="156"/>
      <c r="C339" s="157"/>
      <c r="D339" s="158"/>
      <c r="E339" s="158"/>
      <c r="F339" s="158"/>
      <c r="G339" s="185"/>
      <c r="H339" s="158"/>
      <c r="I339" s="190"/>
      <c r="J339" s="250"/>
      <c r="K339" s="167"/>
      <c r="L339" s="164"/>
      <c r="M339" s="159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</row>
    <row r="340" spans="1:47" x14ac:dyDescent="0.2">
      <c r="A340" s="192"/>
      <c r="B340" s="171"/>
      <c r="C340" s="172"/>
      <c r="D340" s="173"/>
      <c r="E340" s="173"/>
      <c r="F340" s="173"/>
      <c r="G340" s="193"/>
      <c r="H340" s="173"/>
      <c r="I340" s="266"/>
      <c r="J340" s="256"/>
      <c r="K340" s="178"/>
      <c r="L340" s="179"/>
      <c r="M340" s="174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</row>
    <row r="341" spans="1:47" x14ac:dyDescent="0.2">
      <c r="A341" s="180">
        <v>102</v>
      </c>
      <c r="B341" s="146"/>
      <c r="C341" s="147"/>
      <c r="D341" s="148"/>
      <c r="E341" s="148"/>
      <c r="F341" s="148"/>
      <c r="G341" s="181"/>
      <c r="H341" s="148"/>
      <c r="I341" s="182"/>
      <c r="J341" s="152"/>
      <c r="K341" s="237"/>
      <c r="L341" s="154"/>
      <c r="M341" s="149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</row>
    <row r="342" spans="1:47" x14ac:dyDescent="0.2">
      <c r="A342" s="184"/>
      <c r="B342" s="156"/>
      <c r="C342" s="157"/>
      <c r="D342" s="158"/>
      <c r="E342" s="158"/>
      <c r="F342" s="158"/>
      <c r="G342" s="185"/>
      <c r="H342" s="158"/>
      <c r="I342" s="267"/>
      <c r="J342" s="162"/>
      <c r="K342" s="237"/>
      <c r="L342" s="164"/>
      <c r="M342" s="159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</row>
    <row r="343" spans="1:47" x14ac:dyDescent="0.2">
      <c r="A343" s="192"/>
      <c r="B343" s="171"/>
      <c r="C343" s="172"/>
      <c r="D343" s="173"/>
      <c r="E343" s="173"/>
      <c r="F343" s="173"/>
      <c r="G343" s="193"/>
      <c r="H343" s="173"/>
      <c r="I343" s="268"/>
      <c r="J343" s="177"/>
      <c r="K343" s="237"/>
      <c r="L343" s="179"/>
      <c r="M343" s="174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</row>
    <row r="344" spans="1:47" x14ac:dyDescent="0.2">
      <c r="A344" s="269">
        <v>103</v>
      </c>
      <c r="B344" s="270"/>
      <c r="C344" s="271"/>
      <c r="D344" s="272"/>
      <c r="E344" s="272"/>
      <c r="F344" s="272"/>
      <c r="G344" s="273"/>
      <c r="H344" s="272"/>
      <c r="I344" s="274"/>
      <c r="J344" s="239"/>
      <c r="K344" s="237"/>
      <c r="L344" s="275"/>
      <c r="M344" s="276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</row>
    <row r="345" spans="1:47" x14ac:dyDescent="0.2">
      <c r="A345" s="180">
        <v>104</v>
      </c>
      <c r="B345" s="146"/>
      <c r="C345" s="147"/>
      <c r="D345" s="148"/>
      <c r="E345" s="148"/>
      <c r="F345" s="148"/>
      <c r="G345" s="181"/>
      <c r="H345" s="148"/>
      <c r="I345" s="277"/>
      <c r="J345" s="152"/>
      <c r="K345" s="183"/>
      <c r="L345" s="154"/>
      <c r="M345" s="149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</row>
    <row r="346" spans="1:47" x14ac:dyDescent="0.2">
      <c r="A346" s="184"/>
      <c r="B346" s="156"/>
      <c r="C346" s="157"/>
      <c r="D346" s="158"/>
      <c r="E346" s="158"/>
      <c r="F346" s="158"/>
      <c r="G346" s="185"/>
      <c r="H346" s="158"/>
      <c r="I346" s="190"/>
      <c r="J346" s="162"/>
      <c r="K346" s="167"/>
      <c r="L346" s="164"/>
      <c r="M346" s="159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</row>
    <row r="347" spans="1:47" x14ac:dyDescent="0.2">
      <c r="A347" s="192"/>
      <c r="B347" s="171"/>
      <c r="C347" s="172"/>
      <c r="D347" s="173"/>
      <c r="E347" s="173"/>
      <c r="F347" s="173"/>
      <c r="G347" s="193"/>
      <c r="H347" s="173"/>
      <c r="I347" s="266"/>
      <c r="J347" s="177"/>
      <c r="K347" s="178"/>
      <c r="L347" s="179"/>
      <c r="M347" s="174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</row>
    <row r="348" spans="1:47" x14ac:dyDescent="0.2">
      <c r="A348" s="180">
        <v>105</v>
      </c>
      <c r="B348" s="146"/>
      <c r="C348" s="147"/>
      <c r="D348" s="148"/>
      <c r="E348" s="148"/>
      <c r="F348" s="148"/>
      <c r="G348" s="181"/>
      <c r="H348" s="148"/>
      <c r="I348" s="277"/>
      <c r="J348" s="152"/>
      <c r="K348" s="153"/>
      <c r="L348" s="154"/>
      <c r="M348" s="149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</row>
    <row r="349" spans="1:47" x14ac:dyDescent="0.2">
      <c r="A349" s="184"/>
      <c r="B349" s="156"/>
      <c r="C349" s="157"/>
      <c r="D349" s="158"/>
      <c r="E349" s="158"/>
      <c r="F349" s="158"/>
      <c r="G349" s="185"/>
      <c r="H349" s="158"/>
      <c r="I349" s="190"/>
      <c r="J349" s="162"/>
      <c r="K349" s="163"/>
      <c r="L349" s="164"/>
      <c r="M349" s="159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</row>
    <row r="350" spans="1:47" x14ac:dyDescent="0.2">
      <c r="A350" s="184"/>
      <c r="B350" s="156"/>
      <c r="C350" s="157"/>
      <c r="D350" s="158"/>
      <c r="E350" s="158"/>
      <c r="F350" s="158"/>
      <c r="G350" s="185"/>
      <c r="H350" s="158"/>
      <c r="I350" s="190"/>
      <c r="J350" s="191"/>
      <c r="K350" s="163"/>
      <c r="L350" s="164"/>
      <c r="M350" s="159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</row>
    <row r="351" spans="1:47" x14ac:dyDescent="0.2">
      <c r="A351" s="184"/>
      <c r="B351" s="156"/>
      <c r="C351" s="157"/>
      <c r="D351" s="158"/>
      <c r="E351" s="158"/>
      <c r="F351" s="158"/>
      <c r="G351" s="185"/>
      <c r="H351" s="158"/>
      <c r="I351" s="188"/>
      <c r="J351" s="189"/>
      <c r="K351" s="163"/>
      <c r="L351" s="164"/>
      <c r="M351" s="159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</row>
    <row r="352" spans="1:47" x14ac:dyDescent="0.2">
      <c r="A352" s="192"/>
      <c r="B352" s="171"/>
      <c r="C352" s="172"/>
      <c r="D352" s="173"/>
      <c r="E352" s="173"/>
      <c r="F352" s="173"/>
      <c r="G352" s="193"/>
      <c r="H352" s="173"/>
      <c r="I352" s="278"/>
      <c r="J352" s="256"/>
      <c r="K352" s="178"/>
      <c r="L352" s="179"/>
      <c r="M352" s="174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</row>
    <row r="353" spans="1:47" ht="53.25" customHeight="1" x14ac:dyDescent="0.2">
      <c r="A353" s="269">
        <v>106</v>
      </c>
      <c r="B353" s="270"/>
      <c r="C353" s="271"/>
      <c r="D353" s="272"/>
      <c r="E353" s="272"/>
      <c r="F353" s="272"/>
      <c r="G353" s="272"/>
      <c r="H353" s="272"/>
      <c r="I353" s="279"/>
      <c r="J353" s="279"/>
      <c r="K353" s="280"/>
      <c r="L353" s="263"/>
      <c r="M353" s="276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</row>
    <row r="354" spans="1:47" ht="53.25" customHeight="1" x14ac:dyDescent="0.2">
      <c r="A354" s="269">
        <v>107</v>
      </c>
      <c r="B354" s="270"/>
      <c r="C354" s="271"/>
      <c r="D354" s="272"/>
      <c r="E354" s="272"/>
      <c r="F354" s="272"/>
      <c r="G354" s="272"/>
      <c r="H354" s="272"/>
      <c r="I354" s="279"/>
      <c r="J354" s="279"/>
      <c r="K354" s="280"/>
      <c r="L354" s="263"/>
      <c r="M354" s="276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</row>
    <row r="355" spans="1:47" x14ac:dyDescent="0.2">
      <c r="A355" s="180">
        <v>108</v>
      </c>
      <c r="B355" s="146"/>
      <c r="C355" s="147"/>
      <c r="D355" s="199"/>
      <c r="E355" s="199"/>
      <c r="F355" s="199"/>
      <c r="G355" s="199"/>
      <c r="H355" s="199"/>
      <c r="I355" s="281"/>
      <c r="J355" s="281"/>
      <c r="K355" s="282"/>
      <c r="L355" s="199"/>
      <c r="M355" s="149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</row>
    <row r="356" spans="1:47" x14ac:dyDescent="0.2">
      <c r="A356" s="184"/>
      <c r="B356" s="156"/>
      <c r="C356" s="157"/>
      <c r="D356" s="206"/>
      <c r="E356" s="206"/>
      <c r="F356" s="206"/>
      <c r="G356" s="206"/>
      <c r="H356" s="206"/>
      <c r="I356" s="283"/>
      <c r="J356" s="284"/>
      <c r="K356" s="285"/>
      <c r="L356" s="206"/>
      <c r="M356" s="159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</row>
    <row r="357" spans="1:47" x14ac:dyDescent="0.2">
      <c r="A357" s="184"/>
      <c r="B357" s="156"/>
      <c r="C357" s="157"/>
      <c r="D357" s="206"/>
      <c r="E357" s="206"/>
      <c r="F357" s="206"/>
      <c r="G357" s="206"/>
      <c r="H357" s="206"/>
      <c r="I357" s="284"/>
      <c r="J357" s="283"/>
      <c r="K357" s="286"/>
      <c r="L357" s="206"/>
      <c r="M357" s="159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</row>
    <row r="358" spans="1:47" x14ac:dyDescent="0.2">
      <c r="A358" s="184"/>
      <c r="B358" s="156"/>
      <c r="C358" s="157"/>
      <c r="D358" s="206"/>
      <c r="E358" s="206"/>
      <c r="F358" s="206"/>
      <c r="G358" s="206"/>
      <c r="H358" s="206"/>
      <c r="I358" s="284"/>
      <c r="J358" s="284"/>
      <c r="K358" s="285"/>
      <c r="L358" s="206"/>
      <c r="M358" s="159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</row>
    <row r="359" spans="1:47" x14ac:dyDescent="0.2">
      <c r="A359" s="184"/>
      <c r="B359" s="156"/>
      <c r="C359" s="157"/>
      <c r="D359" s="206"/>
      <c r="E359" s="206"/>
      <c r="F359" s="206"/>
      <c r="G359" s="206"/>
      <c r="H359" s="206"/>
      <c r="I359" s="284"/>
      <c r="J359" s="283"/>
      <c r="K359" s="286"/>
      <c r="L359" s="206"/>
      <c r="M359" s="159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</row>
    <row r="360" spans="1:47" x14ac:dyDescent="0.2">
      <c r="A360" s="192"/>
      <c r="B360" s="171"/>
      <c r="C360" s="172"/>
      <c r="D360" s="217"/>
      <c r="E360" s="217"/>
      <c r="F360" s="217"/>
      <c r="G360" s="217"/>
      <c r="H360" s="217"/>
      <c r="I360" s="287"/>
      <c r="J360" s="288"/>
      <c r="K360" s="289"/>
      <c r="L360" s="217"/>
      <c r="M360" s="174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</row>
    <row r="361" spans="1:47" ht="85.5" customHeight="1" x14ac:dyDescent="0.2">
      <c r="A361" s="269">
        <v>109</v>
      </c>
      <c r="B361" s="270"/>
      <c r="C361" s="271"/>
      <c r="D361" s="272"/>
      <c r="E361" s="272"/>
      <c r="F361" s="272"/>
      <c r="G361" s="272"/>
      <c r="H361" s="272"/>
      <c r="I361" s="279"/>
      <c r="J361" s="279"/>
      <c r="K361" s="280"/>
      <c r="L361" s="263"/>
      <c r="M361" s="276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</row>
    <row r="362" spans="1:47" ht="53.25" customHeight="1" x14ac:dyDescent="0.2">
      <c r="A362" s="269">
        <v>110</v>
      </c>
      <c r="B362" s="270"/>
      <c r="C362" s="271"/>
      <c r="D362" s="272"/>
      <c r="E362" s="272"/>
      <c r="F362" s="272"/>
      <c r="G362" s="272"/>
      <c r="H362" s="272"/>
      <c r="I362" s="279"/>
      <c r="J362" s="279"/>
      <c r="K362" s="280"/>
      <c r="L362" s="263"/>
      <c r="M362" s="276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</row>
    <row r="363" spans="1:47" ht="54.75" customHeight="1" x14ac:dyDescent="0.2">
      <c r="A363" s="269">
        <v>111</v>
      </c>
      <c r="B363" s="270"/>
      <c r="C363" s="271"/>
      <c r="D363" s="272"/>
      <c r="E363" s="272"/>
      <c r="F363" s="272"/>
      <c r="G363" s="272"/>
      <c r="H363" s="272"/>
      <c r="I363" s="279"/>
      <c r="J363" s="279"/>
      <c r="K363" s="280"/>
      <c r="L363" s="263"/>
      <c r="M363" s="276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</row>
    <row r="364" spans="1:47" ht="60" customHeight="1" x14ac:dyDescent="0.2">
      <c r="A364" s="269">
        <v>112</v>
      </c>
      <c r="B364" s="270"/>
      <c r="C364" s="271"/>
      <c r="D364" s="272"/>
      <c r="E364" s="272"/>
      <c r="F364" s="272"/>
      <c r="G364" s="272"/>
      <c r="H364" s="272"/>
      <c r="I364" s="279"/>
      <c r="J364" s="279"/>
      <c r="K364" s="280"/>
      <c r="L364" s="263"/>
      <c r="M364" s="276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</row>
    <row r="365" spans="1:47" x14ac:dyDescent="0.2">
      <c r="A365" s="180">
        <v>113</v>
      </c>
      <c r="B365" s="146"/>
      <c r="C365" s="147"/>
      <c r="D365" s="199"/>
      <c r="E365" s="199"/>
      <c r="F365" s="199"/>
      <c r="G365" s="199"/>
      <c r="H365" s="199"/>
      <c r="I365" s="281"/>
      <c r="J365" s="290"/>
      <c r="K365" s="291"/>
      <c r="L365" s="199"/>
      <c r="M365" s="149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</row>
    <row r="366" spans="1:47" x14ac:dyDescent="0.2">
      <c r="A366" s="184"/>
      <c r="B366" s="156"/>
      <c r="C366" s="157"/>
      <c r="D366" s="206"/>
      <c r="E366" s="206"/>
      <c r="F366" s="206"/>
      <c r="G366" s="206"/>
      <c r="H366" s="206"/>
      <c r="I366" s="283"/>
      <c r="J366" s="284"/>
      <c r="K366" s="286"/>
      <c r="L366" s="206"/>
      <c r="M366" s="159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</row>
    <row r="367" spans="1:47" x14ac:dyDescent="0.2">
      <c r="A367" s="192"/>
      <c r="B367" s="171"/>
      <c r="C367" s="172"/>
      <c r="D367" s="217"/>
      <c r="E367" s="217"/>
      <c r="F367" s="217"/>
      <c r="G367" s="217"/>
      <c r="H367" s="217"/>
      <c r="I367" s="288"/>
      <c r="J367" s="287"/>
      <c r="K367" s="289"/>
      <c r="L367" s="217"/>
      <c r="M367" s="174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</row>
    <row r="368" spans="1:47" x14ac:dyDescent="0.2">
      <c r="A368" s="180">
        <v>114</v>
      </c>
      <c r="B368" s="146"/>
      <c r="C368" s="147"/>
      <c r="D368" s="199"/>
      <c r="E368" s="199"/>
      <c r="F368" s="199"/>
      <c r="G368" s="199"/>
      <c r="H368" s="199"/>
      <c r="I368" s="290"/>
      <c r="J368" s="281"/>
      <c r="K368" s="282"/>
      <c r="L368" s="199"/>
      <c r="M368" s="149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</row>
    <row r="369" spans="1:47" x14ac:dyDescent="0.2">
      <c r="A369" s="184"/>
      <c r="B369" s="156"/>
      <c r="C369" s="157"/>
      <c r="D369" s="206"/>
      <c r="E369" s="206"/>
      <c r="F369" s="206"/>
      <c r="G369" s="206"/>
      <c r="H369" s="206"/>
      <c r="I369" s="292"/>
      <c r="J369" s="284"/>
      <c r="K369" s="285"/>
      <c r="L369" s="206"/>
      <c r="M369" s="159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</row>
    <row r="370" spans="1:47" x14ac:dyDescent="0.2">
      <c r="A370" s="184"/>
      <c r="B370" s="156"/>
      <c r="C370" s="157"/>
      <c r="D370" s="206"/>
      <c r="E370" s="206"/>
      <c r="F370" s="206"/>
      <c r="G370" s="206"/>
      <c r="H370" s="206"/>
      <c r="I370" s="284"/>
      <c r="J370" s="283"/>
      <c r="K370" s="286"/>
      <c r="L370" s="206"/>
      <c r="M370" s="159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</row>
    <row r="371" spans="1:47" x14ac:dyDescent="0.2">
      <c r="A371" s="192"/>
      <c r="B371" s="171"/>
      <c r="C371" s="172"/>
      <c r="D371" s="217"/>
      <c r="E371" s="217"/>
      <c r="F371" s="217"/>
      <c r="G371" s="217"/>
      <c r="H371" s="217"/>
      <c r="I371" s="287"/>
      <c r="J371" s="288"/>
      <c r="K371" s="289"/>
      <c r="L371" s="217"/>
      <c r="M371" s="174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</row>
    <row r="372" spans="1:47" ht="82.5" customHeight="1" x14ac:dyDescent="0.2">
      <c r="A372" s="269">
        <v>115</v>
      </c>
      <c r="B372" s="270"/>
      <c r="C372" s="271"/>
      <c r="D372" s="272"/>
      <c r="E372" s="272"/>
      <c r="F372" s="272"/>
      <c r="G372" s="272"/>
      <c r="H372" s="272"/>
      <c r="I372" s="279"/>
      <c r="J372" s="279"/>
      <c r="K372" s="280"/>
      <c r="L372" s="263"/>
      <c r="M372" s="276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</row>
    <row r="373" spans="1:47" x14ac:dyDescent="0.2">
      <c r="A373" s="180">
        <v>116</v>
      </c>
      <c r="B373" s="146"/>
      <c r="C373" s="147"/>
      <c r="D373" s="199"/>
      <c r="E373" s="199"/>
      <c r="F373" s="199"/>
      <c r="G373" s="199"/>
      <c r="H373" s="199"/>
      <c r="I373" s="290"/>
      <c r="J373" s="290"/>
      <c r="K373" s="291"/>
      <c r="L373" s="199"/>
      <c r="M373" s="149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</row>
    <row r="374" spans="1:47" x14ac:dyDescent="0.2">
      <c r="A374" s="184"/>
      <c r="B374" s="156"/>
      <c r="C374" s="157"/>
      <c r="D374" s="206"/>
      <c r="E374" s="206"/>
      <c r="F374" s="206"/>
      <c r="G374" s="206"/>
      <c r="H374" s="206"/>
      <c r="I374" s="284"/>
      <c r="J374" s="292"/>
      <c r="K374" s="286"/>
      <c r="L374" s="206"/>
      <c r="M374" s="159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</row>
    <row r="375" spans="1:47" x14ac:dyDescent="0.2">
      <c r="A375" s="184"/>
      <c r="B375" s="156"/>
      <c r="C375" s="157"/>
      <c r="D375" s="206"/>
      <c r="E375" s="206"/>
      <c r="F375" s="206"/>
      <c r="G375" s="206"/>
      <c r="H375" s="206"/>
      <c r="I375" s="283"/>
      <c r="J375" s="292"/>
      <c r="K375" s="293"/>
      <c r="L375" s="206"/>
      <c r="M375" s="159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</row>
    <row r="376" spans="1:47" x14ac:dyDescent="0.2">
      <c r="A376" s="192"/>
      <c r="B376" s="171"/>
      <c r="C376" s="172"/>
      <c r="D376" s="217"/>
      <c r="E376" s="217"/>
      <c r="F376" s="217"/>
      <c r="G376" s="217"/>
      <c r="H376" s="217"/>
      <c r="I376" s="288"/>
      <c r="J376" s="288"/>
      <c r="K376" s="289"/>
      <c r="L376" s="217"/>
      <c r="M376" s="174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</row>
    <row r="377" spans="1:47" ht="58.5" customHeight="1" x14ac:dyDescent="0.2">
      <c r="A377" s="269">
        <v>117</v>
      </c>
      <c r="B377" s="270"/>
      <c r="C377" s="271"/>
      <c r="D377" s="272"/>
      <c r="E377" s="272"/>
      <c r="F377" s="272"/>
      <c r="G377" s="272"/>
      <c r="H377" s="272"/>
      <c r="I377" s="279"/>
      <c r="J377" s="279"/>
      <c r="K377" s="280"/>
      <c r="L377" s="263"/>
      <c r="M377" s="276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</row>
    <row r="378" spans="1:47" x14ac:dyDescent="0.2">
      <c r="A378" s="180">
        <v>118</v>
      </c>
      <c r="B378" s="146"/>
      <c r="C378" s="147"/>
      <c r="D378" s="199"/>
      <c r="E378" s="294"/>
      <c r="F378" s="294"/>
      <c r="G378" s="294"/>
      <c r="H378" s="294"/>
      <c r="I378" s="290"/>
      <c r="J378" s="281"/>
      <c r="K378" s="282"/>
      <c r="L378" s="199"/>
      <c r="M378" s="149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</row>
    <row r="379" spans="1:47" x14ac:dyDescent="0.2">
      <c r="A379" s="184"/>
      <c r="B379" s="156"/>
      <c r="C379" s="157"/>
      <c r="D379" s="206"/>
      <c r="E379" s="295"/>
      <c r="F379" s="295"/>
      <c r="G379" s="295"/>
      <c r="H379" s="295"/>
      <c r="I379" s="292"/>
      <c r="J379" s="284"/>
      <c r="K379" s="293"/>
      <c r="L379" s="206"/>
      <c r="M379" s="159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</row>
    <row r="380" spans="1:47" x14ac:dyDescent="0.2">
      <c r="A380" s="192"/>
      <c r="B380" s="171"/>
      <c r="C380" s="172"/>
      <c r="D380" s="217"/>
      <c r="E380" s="296"/>
      <c r="F380" s="296"/>
      <c r="G380" s="296"/>
      <c r="H380" s="296"/>
      <c r="I380" s="288"/>
      <c r="J380" s="287"/>
      <c r="K380" s="289"/>
      <c r="L380" s="217"/>
      <c r="M380" s="174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</row>
    <row r="381" spans="1:47" x14ac:dyDescent="0.2">
      <c r="A381" s="180">
        <v>119</v>
      </c>
      <c r="B381" s="146"/>
      <c r="C381" s="147"/>
      <c r="D381" s="199"/>
      <c r="E381" s="294"/>
      <c r="F381" s="294"/>
      <c r="G381" s="294"/>
      <c r="H381" s="294"/>
      <c r="I381" s="281"/>
      <c r="J381" s="281"/>
      <c r="K381" s="291"/>
      <c r="L381" s="199"/>
      <c r="M381" s="149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</row>
    <row r="382" spans="1:47" x14ac:dyDescent="0.2">
      <c r="A382" s="184"/>
      <c r="B382" s="156"/>
      <c r="C382" s="157"/>
      <c r="D382" s="206"/>
      <c r="E382" s="295"/>
      <c r="F382" s="295"/>
      <c r="G382" s="295"/>
      <c r="H382" s="295"/>
      <c r="I382" s="284"/>
      <c r="J382" s="284"/>
      <c r="K382" s="286"/>
      <c r="L382" s="206"/>
      <c r="M382" s="159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</row>
    <row r="383" spans="1:47" x14ac:dyDescent="0.2">
      <c r="A383" s="192"/>
      <c r="B383" s="171"/>
      <c r="C383" s="172"/>
      <c r="D383" s="217"/>
      <c r="E383" s="296"/>
      <c r="F383" s="296"/>
      <c r="G383" s="296"/>
      <c r="H383" s="296"/>
      <c r="I383" s="287"/>
      <c r="J383" s="287"/>
      <c r="K383" s="289"/>
      <c r="L383" s="217"/>
      <c r="M383" s="174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</row>
    <row r="384" spans="1:47" ht="92.25" customHeight="1" x14ac:dyDescent="0.2">
      <c r="A384" s="269">
        <v>120</v>
      </c>
      <c r="B384" s="270"/>
      <c r="C384" s="271"/>
      <c r="D384" s="272"/>
      <c r="E384" s="272"/>
      <c r="F384" s="272"/>
      <c r="G384" s="273"/>
      <c r="H384" s="272"/>
      <c r="I384" s="274"/>
      <c r="J384" s="239"/>
      <c r="K384" s="237"/>
      <c r="L384" s="275"/>
      <c r="M384" s="276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</row>
    <row r="385" spans="1:47" x14ac:dyDescent="0.2">
      <c r="A385" s="180">
        <v>121</v>
      </c>
      <c r="B385" s="146"/>
      <c r="C385" s="147"/>
      <c r="D385" s="148"/>
      <c r="E385" s="148"/>
      <c r="F385" s="148"/>
      <c r="G385" s="148"/>
      <c r="H385" s="148"/>
      <c r="I385" s="182"/>
      <c r="J385" s="152"/>
      <c r="K385" s="153"/>
      <c r="L385" s="154"/>
      <c r="M385" s="149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</row>
    <row r="386" spans="1:47" x14ac:dyDescent="0.2">
      <c r="A386" s="184"/>
      <c r="B386" s="156"/>
      <c r="C386" s="157"/>
      <c r="D386" s="158"/>
      <c r="E386" s="158"/>
      <c r="F386" s="158"/>
      <c r="G386" s="158"/>
      <c r="H386" s="158"/>
      <c r="I386" s="190"/>
      <c r="J386" s="162"/>
      <c r="K386" s="163"/>
      <c r="L386" s="164"/>
      <c r="M386" s="159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</row>
    <row r="387" spans="1:47" x14ac:dyDescent="0.2">
      <c r="A387" s="184"/>
      <c r="B387" s="156"/>
      <c r="C387" s="157"/>
      <c r="D387" s="158"/>
      <c r="E387" s="158"/>
      <c r="F387" s="158"/>
      <c r="G387" s="158"/>
      <c r="H387" s="158"/>
      <c r="I387" s="297"/>
      <c r="J387" s="162"/>
      <c r="K387" s="163"/>
      <c r="L387" s="164"/>
      <c r="M387" s="159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</row>
    <row r="388" spans="1:47" x14ac:dyDescent="0.2">
      <c r="A388" s="184"/>
      <c r="B388" s="156"/>
      <c r="C388" s="157"/>
      <c r="D388" s="158"/>
      <c r="E388" s="158"/>
      <c r="F388" s="158"/>
      <c r="G388" s="158"/>
      <c r="H388" s="158"/>
      <c r="I388" s="297"/>
      <c r="J388" s="162"/>
      <c r="K388" s="163"/>
      <c r="L388" s="164"/>
      <c r="M388" s="159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</row>
    <row r="389" spans="1:47" x14ac:dyDescent="0.2">
      <c r="A389" s="184"/>
      <c r="B389" s="156"/>
      <c r="C389" s="157"/>
      <c r="D389" s="158"/>
      <c r="E389" s="158"/>
      <c r="F389" s="158"/>
      <c r="G389" s="158"/>
      <c r="H389" s="158"/>
      <c r="I389" s="297"/>
      <c r="J389" s="162"/>
      <c r="K389" s="163"/>
      <c r="L389" s="164"/>
      <c r="M389" s="159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</row>
    <row r="390" spans="1:47" x14ac:dyDescent="0.2">
      <c r="A390" s="192"/>
      <c r="B390" s="171"/>
      <c r="C390" s="172"/>
      <c r="D390" s="173"/>
      <c r="E390" s="173"/>
      <c r="F390" s="173"/>
      <c r="G390" s="173"/>
      <c r="H390" s="173"/>
      <c r="I390" s="266"/>
      <c r="J390" s="177"/>
      <c r="K390" s="257"/>
      <c r="L390" s="179"/>
      <c r="M390" s="174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</row>
    <row r="391" spans="1:47" x14ac:dyDescent="0.2">
      <c r="A391" s="180">
        <v>122</v>
      </c>
      <c r="B391" s="146"/>
      <c r="C391" s="147"/>
      <c r="D391" s="148"/>
      <c r="E391" s="148"/>
      <c r="F391" s="148"/>
      <c r="G391" s="148"/>
      <c r="H391" s="148"/>
      <c r="I391" s="277"/>
      <c r="J391" s="298"/>
      <c r="K391" s="153"/>
      <c r="L391" s="154"/>
      <c r="M391" s="149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</row>
    <row r="392" spans="1:47" x14ac:dyDescent="0.2">
      <c r="A392" s="184"/>
      <c r="B392" s="156"/>
      <c r="C392" s="157"/>
      <c r="D392" s="158"/>
      <c r="E392" s="158"/>
      <c r="F392" s="158"/>
      <c r="G392" s="158"/>
      <c r="H392" s="158"/>
      <c r="I392" s="188"/>
      <c r="J392" s="191"/>
      <c r="K392" s="170"/>
      <c r="L392" s="164"/>
      <c r="M392" s="159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</row>
    <row r="393" spans="1:47" x14ac:dyDescent="0.2">
      <c r="A393" s="184"/>
      <c r="B393" s="156"/>
      <c r="C393" s="157"/>
      <c r="D393" s="158"/>
      <c r="E393" s="158"/>
      <c r="F393" s="158"/>
      <c r="G393" s="158"/>
      <c r="H393" s="158"/>
      <c r="I393" s="267"/>
      <c r="J393" s="162"/>
      <c r="K393" s="170"/>
      <c r="L393" s="164"/>
      <c r="M393" s="159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</row>
    <row r="394" spans="1:47" x14ac:dyDescent="0.2">
      <c r="A394" s="184"/>
      <c r="B394" s="156"/>
      <c r="C394" s="157"/>
      <c r="D394" s="158"/>
      <c r="E394" s="158"/>
      <c r="F394" s="158"/>
      <c r="G394" s="158"/>
      <c r="H394" s="158"/>
      <c r="I394" s="190"/>
      <c r="J394" s="162"/>
      <c r="K394" s="170"/>
      <c r="L394" s="164"/>
      <c r="M394" s="159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</row>
    <row r="395" spans="1:47" x14ac:dyDescent="0.2">
      <c r="A395" s="192"/>
      <c r="B395" s="171"/>
      <c r="C395" s="172"/>
      <c r="D395" s="173"/>
      <c r="E395" s="173"/>
      <c r="F395" s="158"/>
      <c r="G395" s="158"/>
      <c r="H395" s="158"/>
      <c r="I395" s="266"/>
      <c r="J395" s="177"/>
      <c r="K395" s="178"/>
      <c r="L395" s="179"/>
      <c r="M395" s="174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</row>
    <row r="396" spans="1:47" x14ac:dyDescent="0.2">
      <c r="A396" s="269">
        <v>123</v>
      </c>
      <c r="B396" s="270"/>
      <c r="C396" s="271"/>
      <c r="D396" s="272"/>
      <c r="E396" s="272"/>
      <c r="F396" s="272"/>
      <c r="G396" s="272"/>
      <c r="H396" s="272"/>
      <c r="I396" s="274"/>
      <c r="J396" s="239"/>
      <c r="K396" s="237"/>
      <c r="L396" s="275"/>
      <c r="M396" s="276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</row>
    <row r="397" spans="1:47" x14ac:dyDescent="0.2">
      <c r="A397" s="180">
        <v>124</v>
      </c>
      <c r="B397" s="146"/>
      <c r="C397" s="147"/>
      <c r="D397" s="148"/>
      <c r="E397" s="148"/>
      <c r="F397" s="148"/>
      <c r="G397" s="148"/>
      <c r="H397" s="148"/>
      <c r="I397" s="277"/>
      <c r="J397" s="298"/>
      <c r="K397" s="153"/>
      <c r="L397" s="154"/>
      <c r="M397" s="149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</row>
    <row r="398" spans="1:47" x14ac:dyDescent="0.2">
      <c r="A398" s="184"/>
      <c r="B398" s="156"/>
      <c r="C398" s="157"/>
      <c r="D398" s="158"/>
      <c r="E398" s="158"/>
      <c r="F398" s="158"/>
      <c r="G398" s="158"/>
      <c r="H398" s="158"/>
      <c r="I398" s="190"/>
      <c r="J398" s="191"/>
      <c r="K398" s="163"/>
      <c r="L398" s="164"/>
      <c r="M398" s="159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</row>
    <row r="399" spans="1:47" x14ac:dyDescent="0.2">
      <c r="A399" s="184"/>
      <c r="B399" s="156"/>
      <c r="C399" s="157"/>
      <c r="D399" s="158"/>
      <c r="E399" s="158"/>
      <c r="F399" s="158"/>
      <c r="G399" s="158"/>
      <c r="H399" s="158"/>
      <c r="I399" s="188"/>
      <c r="J399" s="189"/>
      <c r="K399" s="167"/>
      <c r="L399" s="164"/>
      <c r="M399" s="159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</row>
    <row r="400" spans="1:47" x14ac:dyDescent="0.2">
      <c r="A400" s="184"/>
      <c r="B400" s="156"/>
      <c r="C400" s="157"/>
      <c r="D400" s="158"/>
      <c r="E400" s="158"/>
      <c r="F400" s="158"/>
      <c r="G400" s="158"/>
      <c r="H400" s="158"/>
      <c r="I400" s="267"/>
      <c r="J400" s="162"/>
      <c r="K400" s="170"/>
      <c r="L400" s="164"/>
      <c r="M400" s="159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</row>
    <row r="401" spans="1:47" x14ac:dyDescent="0.2">
      <c r="A401" s="192"/>
      <c r="B401" s="171"/>
      <c r="C401" s="172"/>
      <c r="D401" s="173"/>
      <c r="E401" s="173"/>
      <c r="F401" s="173"/>
      <c r="G401" s="173"/>
      <c r="H401" s="173"/>
      <c r="I401" s="194"/>
      <c r="J401" s="195"/>
      <c r="K401" s="178"/>
      <c r="L401" s="179"/>
      <c r="M401" s="174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</row>
    <row r="402" spans="1:47" ht="56.25" customHeight="1" x14ac:dyDescent="0.2">
      <c r="A402" s="299">
        <v>125</v>
      </c>
      <c r="B402" s="300"/>
      <c r="C402" s="300"/>
      <c r="D402" s="263"/>
      <c r="E402" s="173"/>
      <c r="F402" s="263"/>
      <c r="G402" s="263"/>
      <c r="H402" s="263"/>
      <c r="I402" s="301"/>
      <c r="J402" s="302"/>
      <c r="K402" s="303"/>
      <c r="L402" s="304"/>
      <c r="M402" s="305"/>
      <c r="N402" s="258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</row>
    <row r="403" spans="1:47" ht="23.25" customHeight="1" x14ac:dyDescent="0.2">
      <c r="A403" s="306">
        <v>126</v>
      </c>
      <c r="B403" s="307"/>
      <c r="C403" s="308"/>
      <c r="D403" s="149"/>
      <c r="E403" s="199"/>
      <c r="F403" s="199"/>
      <c r="G403" s="199"/>
      <c r="H403" s="199"/>
      <c r="I403" s="309"/>
      <c r="J403" s="309"/>
      <c r="K403" s="310"/>
      <c r="L403" s="311"/>
      <c r="M403" s="312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</row>
    <row r="404" spans="1:47" x14ac:dyDescent="0.2">
      <c r="A404" s="306"/>
      <c r="B404" s="307"/>
      <c r="C404" s="308"/>
      <c r="D404" s="159"/>
      <c r="E404" s="206"/>
      <c r="F404" s="206"/>
      <c r="G404" s="206"/>
      <c r="H404" s="206"/>
      <c r="I404" s="313"/>
      <c r="J404" s="314"/>
      <c r="K404" s="315"/>
      <c r="L404" s="311"/>
      <c r="M404" s="312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</row>
    <row r="405" spans="1:47" x14ac:dyDescent="0.2">
      <c r="A405" s="306"/>
      <c r="B405" s="307"/>
      <c r="C405" s="308"/>
      <c r="D405" s="159"/>
      <c r="E405" s="206"/>
      <c r="F405" s="206"/>
      <c r="G405" s="206"/>
      <c r="H405" s="206"/>
      <c r="I405" s="313"/>
      <c r="J405" s="309"/>
      <c r="K405" s="315"/>
      <c r="L405" s="311"/>
      <c r="M405" s="312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</row>
    <row r="406" spans="1:47" x14ac:dyDescent="0.2">
      <c r="A406" s="306"/>
      <c r="B406" s="307"/>
      <c r="C406" s="308"/>
      <c r="D406" s="159"/>
      <c r="E406" s="206"/>
      <c r="F406" s="206"/>
      <c r="G406" s="206"/>
      <c r="H406" s="206"/>
      <c r="I406" s="314"/>
      <c r="J406" s="314"/>
      <c r="K406" s="316"/>
      <c r="L406" s="311"/>
      <c r="M406" s="312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</row>
    <row r="407" spans="1:47" x14ac:dyDescent="0.2">
      <c r="A407" s="317"/>
      <c r="B407" s="318"/>
      <c r="C407" s="319"/>
      <c r="D407" s="174"/>
      <c r="E407" s="217"/>
      <c r="F407" s="217"/>
      <c r="G407" s="217"/>
      <c r="H407" s="217"/>
      <c r="I407" s="320"/>
      <c r="J407" s="320"/>
      <c r="K407" s="321"/>
      <c r="L407" s="322"/>
      <c r="M407" s="323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</row>
    <row r="408" spans="1:47" x14ac:dyDescent="0.2">
      <c r="A408" s="324">
        <v>127</v>
      </c>
      <c r="B408" s="325"/>
      <c r="C408" s="326"/>
      <c r="D408" s="149"/>
      <c r="E408" s="199"/>
      <c r="F408" s="199"/>
      <c r="G408" s="199"/>
      <c r="H408" s="199"/>
      <c r="I408" s="314"/>
      <c r="J408" s="327"/>
      <c r="K408" s="328"/>
      <c r="L408" s="329"/>
      <c r="M408" s="330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</row>
    <row r="409" spans="1:47" x14ac:dyDescent="0.2">
      <c r="A409" s="306"/>
      <c r="B409" s="307"/>
      <c r="C409" s="308"/>
      <c r="D409" s="159"/>
      <c r="E409" s="206"/>
      <c r="F409" s="206"/>
      <c r="G409" s="206"/>
      <c r="H409" s="206"/>
      <c r="I409" s="313"/>
      <c r="J409" s="314"/>
      <c r="K409" s="315"/>
      <c r="L409" s="311"/>
      <c r="M409" s="312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</row>
    <row r="410" spans="1:47" x14ac:dyDescent="0.2">
      <c r="A410" s="306"/>
      <c r="B410" s="307"/>
      <c r="C410" s="308"/>
      <c r="D410" s="159"/>
      <c r="E410" s="206"/>
      <c r="F410" s="206"/>
      <c r="G410" s="206"/>
      <c r="H410" s="206"/>
      <c r="I410" s="314"/>
      <c r="J410" s="309"/>
      <c r="K410" s="315"/>
      <c r="L410" s="311"/>
      <c r="M410" s="312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</row>
    <row r="411" spans="1:47" x14ac:dyDescent="0.2">
      <c r="A411" s="306"/>
      <c r="B411" s="307"/>
      <c r="C411" s="308"/>
      <c r="D411" s="159"/>
      <c r="E411" s="206"/>
      <c r="F411" s="206"/>
      <c r="G411" s="206"/>
      <c r="H411" s="206"/>
      <c r="I411" s="314"/>
      <c r="J411" s="313"/>
      <c r="K411" s="316"/>
      <c r="L411" s="311"/>
      <c r="M411" s="312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</row>
    <row r="412" spans="1:47" x14ac:dyDescent="0.2">
      <c r="A412" s="317"/>
      <c r="B412" s="318"/>
      <c r="C412" s="319"/>
      <c r="D412" s="174"/>
      <c r="E412" s="217"/>
      <c r="F412" s="217"/>
      <c r="G412" s="217"/>
      <c r="H412" s="217"/>
      <c r="I412" s="320"/>
      <c r="J412" s="331"/>
      <c r="K412" s="321"/>
      <c r="L412" s="322"/>
      <c r="M412" s="323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</row>
    <row r="413" spans="1:47" ht="27" customHeight="1" x14ac:dyDescent="0.2">
      <c r="A413" s="324">
        <v>128</v>
      </c>
      <c r="B413" s="325"/>
      <c r="C413" s="326"/>
      <c r="D413" s="199"/>
      <c r="E413" s="199"/>
      <c r="F413" s="199"/>
      <c r="G413" s="199"/>
      <c r="H413" s="199"/>
      <c r="I413" s="313"/>
      <c r="J413" s="327"/>
      <c r="K413" s="328"/>
      <c r="L413" s="329"/>
      <c r="M413" s="330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</row>
    <row r="414" spans="1:47" x14ac:dyDescent="0.2">
      <c r="A414" s="306"/>
      <c r="B414" s="307"/>
      <c r="C414" s="308"/>
      <c r="D414" s="206"/>
      <c r="E414" s="206"/>
      <c r="F414" s="206"/>
      <c r="G414" s="206"/>
      <c r="H414" s="206"/>
      <c r="I414" s="314"/>
      <c r="J414" s="313"/>
      <c r="K414" s="315"/>
      <c r="L414" s="311"/>
      <c r="M414" s="312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</row>
    <row r="415" spans="1:47" x14ac:dyDescent="0.2">
      <c r="A415" s="306"/>
      <c r="B415" s="307"/>
      <c r="C415" s="308"/>
      <c r="D415" s="206"/>
      <c r="E415" s="206"/>
      <c r="F415" s="206"/>
      <c r="G415" s="206"/>
      <c r="H415" s="206"/>
      <c r="I415" s="313"/>
      <c r="J415" s="313"/>
      <c r="K415" s="316"/>
      <c r="L415" s="311"/>
      <c r="M415" s="312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</row>
    <row r="416" spans="1:47" x14ac:dyDescent="0.2">
      <c r="A416" s="317"/>
      <c r="B416" s="318"/>
      <c r="C416" s="319"/>
      <c r="D416" s="217"/>
      <c r="E416" s="217"/>
      <c r="F416" s="217"/>
      <c r="G416" s="217"/>
      <c r="H416" s="217"/>
      <c r="I416" s="331"/>
      <c r="J416" s="331"/>
      <c r="K416" s="321"/>
      <c r="L416" s="322"/>
      <c r="M416" s="323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</row>
    <row r="417" spans="1:47" ht="23.25" customHeight="1" x14ac:dyDescent="0.2">
      <c r="A417" s="324">
        <v>129</v>
      </c>
      <c r="B417" s="325"/>
      <c r="C417" s="326"/>
      <c r="D417" s="199"/>
      <c r="E417" s="199"/>
      <c r="F417" s="199"/>
      <c r="G417" s="199"/>
      <c r="H417" s="199"/>
      <c r="I417" s="327"/>
      <c r="J417" s="327"/>
      <c r="K417" s="328"/>
      <c r="L417" s="329"/>
      <c r="M417" s="330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</row>
    <row r="418" spans="1:47" x14ac:dyDescent="0.2">
      <c r="A418" s="306"/>
      <c r="B418" s="307"/>
      <c r="C418" s="308"/>
      <c r="D418" s="206"/>
      <c r="E418" s="206"/>
      <c r="F418" s="206"/>
      <c r="G418" s="206"/>
      <c r="H418" s="206"/>
      <c r="I418" s="313"/>
      <c r="J418" s="313"/>
      <c r="K418" s="316"/>
      <c r="L418" s="311"/>
      <c r="M418" s="312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</row>
    <row r="419" spans="1:47" x14ac:dyDescent="0.2">
      <c r="A419" s="306"/>
      <c r="B419" s="307"/>
      <c r="C419" s="308"/>
      <c r="D419" s="206"/>
      <c r="E419" s="206"/>
      <c r="F419" s="206"/>
      <c r="G419" s="206"/>
      <c r="H419" s="206"/>
      <c r="I419" s="313"/>
      <c r="J419" s="314"/>
      <c r="K419" s="310"/>
      <c r="L419" s="311"/>
      <c r="M419" s="312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</row>
    <row r="420" spans="1:47" x14ac:dyDescent="0.2">
      <c r="A420" s="306"/>
      <c r="B420" s="307"/>
      <c r="C420" s="308"/>
      <c r="D420" s="206"/>
      <c r="E420" s="206"/>
      <c r="F420" s="206"/>
      <c r="G420" s="206"/>
      <c r="H420" s="206"/>
      <c r="I420" s="314"/>
      <c r="J420" s="314"/>
      <c r="K420" s="315"/>
      <c r="L420" s="311"/>
      <c r="M420" s="312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</row>
    <row r="421" spans="1:47" x14ac:dyDescent="0.2">
      <c r="A421" s="306"/>
      <c r="B421" s="307"/>
      <c r="C421" s="308"/>
      <c r="D421" s="206"/>
      <c r="E421" s="206"/>
      <c r="F421" s="206"/>
      <c r="G421" s="206"/>
      <c r="H421" s="206"/>
      <c r="I421" s="309"/>
      <c r="J421" s="309"/>
      <c r="K421" s="315"/>
      <c r="L421" s="311"/>
      <c r="M421" s="312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</row>
    <row r="422" spans="1:47" x14ac:dyDescent="0.2">
      <c r="A422" s="306"/>
      <c r="B422" s="307"/>
      <c r="C422" s="308"/>
      <c r="D422" s="206"/>
      <c r="E422" s="206"/>
      <c r="F422" s="206"/>
      <c r="G422" s="206"/>
      <c r="H422" s="206"/>
      <c r="I422" s="314"/>
      <c r="J422" s="313"/>
      <c r="K422" s="316"/>
      <c r="L422" s="311"/>
      <c r="M422" s="312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</row>
    <row r="423" spans="1:47" x14ac:dyDescent="0.2">
      <c r="A423" s="306"/>
      <c r="B423" s="307"/>
      <c r="C423" s="308"/>
      <c r="D423" s="206"/>
      <c r="E423" s="206"/>
      <c r="F423" s="206"/>
      <c r="G423" s="206"/>
      <c r="H423" s="206"/>
      <c r="I423" s="314"/>
      <c r="J423" s="313"/>
      <c r="K423" s="310"/>
      <c r="L423" s="311"/>
      <c r="M423" s="312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</row>
    <row r="424" spans="1:47" x14ac:dyDescent="0.2">
      <c r="A424" s="306"/>
      <c r="B424" s="307"/>
      <c r="C424" s="308"/>
      <c r="D424" s="206"/>
      <c r="E424" s="206"/>
      <c r="F424" s="206"/>
      <c r="G424" s="206"/>
      <c r="H424" s="206"/>
      <c r="I424" s="309"/>
      <c r="J424" s="313"/>
      <c r="K424" s="316"/>
      <c r="L424" s="311"/>
      <c r="M424" s="312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</row>
    <row r="425" spans="1:47" x14ac:dyDescent="0.2">
      <c r="A425" s="317"/>
      <c r="B425" s="318"/>
      <c r="C425" s="319"/>
      <c r="D425" s="217"/>
      <c r="E425" s="217"/>
      <c r="F425" s="217"/>
      <c r="G425" s="217"/>
      <c r="H425" s="217"/>
      <c r="I425" s="331"/>
      <c r="J425" s="331"/>
      <c r="K425" s="321"/>
      <c r="L425" s="322"/>
      <c r="M425" s="323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</row>
    <row r="426" spans="1:47" ht="25.5" customHeight="1" x14ac:dyDescent="0.2">
      <c r="A426" s="324">
        <v>130</v>
      </c>
      <c r="B426" s="325"/>
      <c r="C426" s="326"/>
      <c r="D426" s="199"/>
      <c r="E426" s="199"/>
      <c r="F426" s="199"/>
      <c r="G426" s="199"/>
      <c r="H426" s="199"/>
      <c r="I426" s="327"/>
      <c r="J426" s="332"/>
      <c r="K426" s="328"/>
      <c r="L426" s="329"/>
      <c r="M426" s="330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</row>
    <row r="427" spans="1:47" x14ac:dyDescent="0.2">
      <c r="A427" s="306"/>
      <c r="B427" s="307"/>
      <c r="C427" s="308"/>
      <c r="D427" s="206"/>
      <c r="E427" s="206"/>
      <c r="F427" s="206"/>
      <c r="G427" s="206"/>
      <c r="H427" s="206"/>
      <c r="I427" s="314"/>
      <c r="J427" s="309"/>
      <c r="K427" s="315"/>
      <c r="L427" s="311"/>
      <c r="M427" s="312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</row>
    <row r="428" spans="1:47" x14ac:dyDescent="0.2">
      <c r="A428" s="306"/>
      <c r="B428" s="307"/>
      <c r="C428" s="308"/>
      <c r="D428" s="206"/>
      <c r="E428" s="206"/>
      <c r="F428" s="206"/>
      <c r="G428" s="206"/>
      <c r="H428" s="206"/>
      <c r="I428" s="314"/>
      <c r="J428" s="313"/>
      <c r="K428" s="315"/>
      <c r="L428" s="311"/>
      <c r="M428" s="312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</row>
    <row r="429" spans="1:47" x14ac:dyDescent="0.2">
      <c r="A429" s="306"/>
      <c r="B429" s="307"/>
      <c r="C429" s="308"/>
      <c r="D429" s="206"/>
      <c r="E429" s="206"/>
      <c r="F429" s="206"/>
      <c r="G429" s="206"/>
      <c r="H429" s="206"/>
      <c r="I429" s="309"/>
      <c r="J429" s="314"/>
      <c r="K429" s="315"/>
      <c r="L429" s="311"/>
      <c r="M429" s="312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</row>
    <row r="430" spans="1:47" x14ac:dyDescent="0.2">
      <c r="A430" s="306"/>
      <c r="B430" s="307"/>
      <c r="C430" s="308"/>
      <c r="D430" s="206"/>
      <c r="E430" s="206"/>
      <c r="F430" s="206"/>
      <c r="G430" s="206"/>
      <c r="H430" s="206"/>
      <c r="I430" s="313"/>
      <c r="J430" s="314"/>
      <c r="K430" s="315"/>
      <c r="L430" s="311"/>
      <c r="M430" s="312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</row>
    <row r="431" spans="1:47" x14ac:dyDescent="0.2">
      <c r="A431" s="306"/>
      <c r="B431" s="307"/>
      <c r="C431" s="308"/>
      <c r="D431" s="206"/>
      <c r="E431" s="206"/>
      <c r="F431" s="206"/>
      <c r="G431" s="206"/>
      <c r="H431" s="206"/>
      <c r="I431" s="314"/>
      <c r="J431" s="309"/>
      <c r="K431" s="315"/>
      <c r="L431" s="311"/>
      <c r="M431" s="312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</row>
    <row r="432" spans="1:47" x14ac:dyDescent="0.2">
      <c r="A432" s="306"/>
      <c r="B432" s="307"/>
      <c r="C432" s="308"/>
      <c r="D432" s="206"/>
      <c r="E432" s="206"/>
      <c r="F432" s="206"/>
      <c r="G432" s="206"/>
      <c r="H432" s="206"/>
      <c r="I432" s="314"/>
      <c r="J432" s="313"/>
      <c r="K432" s="315"/>
      <c r="L432" s="311"/>
      <c r="M432" s="312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</row>
    <row r="433" spans="1:47" x14ac:dyDescent="0.2">
      <c r="A433" s="306"/>
      <c r="B433" s="307"/>
      <c r="C433" s="308"/>
      <c r="D433" s="206"/>
      <c r="E433" s="206"/>
      <c r="F433" s="206"/>
      <c r="G433" s="206"/>
      <c r="H433" s="206"/>
      <c r="I433" s="309"/>
      <c r="J433" s="314"/>
      <c r="K433" s="315"/>
      <c r="L433" s="311"/>
      <c r="M433" s="312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</row>
    <row r="434" spans="1:47" x14ac:dyDescent="0.2">
      <c r="A434" s="317"/>
      <c r="B434" s="318"/>
      <c r="C434" s="319"/>
      <c r="D434" s="217"/>
      <c r="E434" s="217"/>
      <c r="F434" s="217"/>
      <c r="G434" s="217"/>
      <c r="H434" s="217"/>
      <c r="I434" s="331"/>
      <c r="J434" s="320"/>
      <c r="K434" s="333"/>
      <c r="L434" s="322"/>
      <c r="M434" s="323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</row>
    <row r="435" spans="1:47" ht="25.5" customHeight="1" x14ac:dyDescent="0.2">
      <c r="A435" s="324">
        <v>131</v>
      </c>
      <c r="B435" s="325"/>
      <c r="C435" s="326"/>
      <c r="D435" s="199"/>
      <c r="E435" s="199"/>
      <c r="F435" s="199"/>
      <c r="G435" s="199"/>
      <c r="H435" s="199"/>
      <c r="I435" s="327"/>
      <c r="J435" s="327"/>
      <c r="K435" s="334"/>
      <c r="L435" s="329"/>
      <c r="M435" s="330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</row>
    <row r="436" spans="1:47" x14ac:dyDescent="0.2">
      <c r="A436" s="306"/>
      <c r="B436" s="307"/>
      <c r="C436" s="308"/>
      <c r="D436" s="206"/>
      <c r="E436" s="206"/>
      <c r="F436" s="206"/>
      <c r="G436" s="206"/>
      <c r="H436" s="206"/>
      <c r="I436" s="313"/>
      <c r="J436" s="313"/>
      <c r="K436" s="335"/>
      <c r="L436" s="311"/>
      <c r="M436" s="312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</row>
    <row r="437" spans="1:47" x14ac:dyDescent="0.2">
      <c r="A437" s="306"/>
      <c r="B437" s="307"/>
      <c r="C437" s="308"/>
      <c r="D437" s="206"/>
      <c r="E437" s="206"/>
      <c r="F437" s="206"/>
      <c r="G437" s="206"/>
      <c r="H437" s="206"/>
      <c r="I437" s="313"/>
      <c r="J437" s="313"/>
      <c r="K437" s="310"/>
      <c r="L437" s="311"/>
      <c r="M437" s="312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</row>
    <row r="438" spans="1:47" x14ac:dyDescent="0.2">
      <c r="A438" s="306"/>
      <c r="B438" s="307"/>
      <c r="C438" s="308"/>
      <c r="D438" s="206"/>
      <c r="E438" s="206"/>
      <c r="F438" s="206"/>
      <c r="G438" s="206"/>
      <c r="H438" s="206"/>
      <c r="I438" s="313"/>
      <c r="J438" s="314"/>
      <c r="K438" s="315"/>
      <c r="L438" s="311"/>
      <c r="M438" s="312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</row>
    <row r="439" spans="1:47" x14ac:dyDescent="0.2">
      <c r="A439" s="306"/>
      <c r="B439" s="307"/>
      <c r="C439" s="308"/>
      <c r="D439" s="206"/>
      <c r="E439" s="206"/>
      <c r="F439" s="206"/>
      <c r="G439" s="206"/>
      <c r="H439" s="206"/>
      <c r="I439" s="313"/>
      <c r="J439" s="309"/>
      <c r="K439" s="316"/>
      <c r="L439" s="311"/>
      <c r="M439" s="312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</row>
    <row r="440" spans="1:47" x14ac:dyDescent="0.2">
      <c r="A440" s="306"/>
      <c r="B440" s="307"/>
      <c r="C440" s="308"/>
      <c r="D440" s="206"/>
      <c r="E440" s="206"/>
      <c r="F440" s="206"/>
      <c r="G440" s="206"/>
      <c r="H440" s="206"/>
      <c r="I440" s="314"/>
      <c r="J440" s="313"/>
      <c r="K440" s="316"/>
      <c r="L440" s="311"/>
      <c r="M440" s="312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</row>
    <row r="441" spans="1:47" x14ac:dyDescent="0.2">
      <c r="A441" s="306"/>
      <c r="B441" s="307"/>
      <c r="C441" s="308"/>
      <c r="D441" s="206"/>
      <c r="E441" s="206"/>
      <c r="F441" s="206"/>
      <c r="G441" s="206"/>
      <c r="H441" s="206"/>
      <c r="I441" s="309"/>
      <c r="J441" s="313"/>
      <c r="K441" s="316"/>
      <c r="L441" s="311"/>
      <c r="M441" s="312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</row>
    <row r="442" spans="1:47" x14ac:dyDescent="0.2">
      <c r="A442" s="306"/>
      <c r="B442" s="307"/>
      <c r="C442" s="308"/>
      <c r="D442" s="206"/>
      <c r="E442" s="206"/>
      <c r="F442" s="206"/>
      <c r="G442" s="206"/>
      <c r="H442" s="206"/>
      <c r="I442" s="314"/>
      <c r="J442" s="313"/>
      <c r="K442" s="310"/>
      <c r="L442" s="311"/>
      <c r="M442" s="312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</row>
    <row r="443" spans="1:47" x14ac:dyDescent="0.2">
      <c r="A443" s="317"/>
      <c r="B443" s="318"/>
      <c r="C443" s="319"/>
      <c r="D443" s="217"/>
      <c r="E443" s="217"/>
      <c r="F443" s="217"/>
      <c r="G443" s="217"/>
      <c r="H443" s="217"/>
      <c r="I443" s="320"/>
      <c r="J443" s="331"/>
      <c r="K443" s="333"/>
      <c r="L443" s="322"/>
      <c r="M443" s="323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</row>
    <row r="444" spans="1:47" ht="25.5" customHeight="1" x14ac:dyDescent="0.2">
      <c r="A444" s="324">
        <v>132</v>
      </c>
      <c r="B444" s="325"/>
      <c r="C444" s="326"/>
      <c r="D444" s="199"/>
      <c r="E444" s="199"/>
      <c r="F444" s="199"/>
      <c r="G444" s="199"/>
      <c r="H444" s="199"/>
      <c r="I444" s="332"/>
      <c r="J444" s="332"/>
      <c r="K444" s="328"/>
      <c r="L444" s="329"/>
      <c r="M444" s="330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</row>
    <row r="445" spans="1:47" x14ac:dyDescent="0.2">
      <c r="A445" s="306"/>
      <c r="B445" s="307"/>
      <c r="C445" s="308"/>
      <c r="D445" s="206"/>
      <c r="E445" s="206"/>
      <c r="F445" s="206"/>
      <c r="G445" s="206"/>
      <c r="H445" s="206"/>
      <c r="I445" s="314"/>
      <c r="J445" s="309"/>
      <c r="K445" s="315"/>
      <c r="L445" s="311"/>
      <c r="M445" s="312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</row>
    <row r="446" spans="1:47" x14ac:dyDescent="0.2">
      <c r="A446" s="306"/>
      <c r="B446" s="307"/>
      <c r="C446" s="308"/>
      <c r="D446" s="206"/>
      <c r="E446" s="206"/>
      <c r="F446" s="206"/>
      <c r="G446" s="206"/>
      <c r="H446" s="206"/>
      <c r="I446" s="309"/>
      <c r="J446" s="314"/>
      <c r="K446" s="316"/>
      <c r="L446" s="311"/>
      <c r="M446" s="312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</row>
    <row r="447" spans="1:47" x14ac:dyDescent="0.2">
      <c r="A447" s="306"/>
      <c r="B447" s="307"/>
      <c r="C447" s="308"/>
      <c r="D447" s="206"/>
      <c r="E447" s="206"/>
      <c r="F447" s="206"/>
      <c r="G447" s="206"/>
      <c r="H447" s="206"/>
      <c r="I447" s="313"/>
      <c r="J447" s="309"/>
      <c r="K447" s="316"/>
      <c r="L447" s="311"/>
      <c r="M447" s="312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</row>
    <row r="448" spans="1:47" x14ac:dyDescent="0.2">
      <c r="A448" s="306"/>
      <c r="B448" s="307"/>
      <c r="C448" s="308"/>
      <c r="D448" s="217"/>
      <c r="E448" s="217"/>
      <c r="F448" s="217"/>
      <c r="G448" s="217"/>
      <c r="H448" s="217"/>
      <c r="I448" s="313"/>
      <c r="J448" s="336"/>
      <c r="K448" s="310"/>
      <c r="L448" s="311"/>
      <c r="M448" s="312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</row>
    <row r="449" spans="1:47" ht="60" customHeight="1" x14ac:dyDescent="0.2">
      <c r="A449" s="299">
        <v>133</v>
      </c>
      <c r="B449" s="300"/>
      <c r="C449" s="300"/>
      <c r="D449" s="263"/>
      <c r="E449" s="173"/>
      <c r="F449" s="263"/>
      <c r="G449" s="263"/>
      <c r="H449" s="263"/>
      <c r="I449" s="301"/>
      <c r="J449" s="302"/>
      <c r="K449" s="303"/>
      <c r="L449" s="304"/>
      <c r="M449" s="305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</row>
    <row r="450" spans="1:47" x14ac:dyDescent="0.2">
      <c r="A450" s="306">
        <v>134</v>
      </c>
      <c r="B450" s="307"/>
      <c r="C450" s="308"/>
      <c r="D450" s="199"/>
      <c r="E450" s="199"/>
      <c r="F450" s="199"/>
      <c r="G450" s="199"/>
      <c r="H450" s="199"/>
      <c r="I450" s="337"/>
      <c r="J450" s="337"/>
      <c r="K450" s="310"/>
      <c r="L450" s="311"/>
      <c r="M450" s="312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</row>
    <row r="451" spans="1:47" ht="24" customHeight="1" x14ac:dyDescent="0.2">
      <c r="A451" s="306"/>
      <c r="B451" s="307"/>
      <c r="C451" s="308"/>
      <c r="D451" s="206"/>
      <c r="E451" s="206"/>
      <c r="F451" s="206"/>
      <c r="G451" s="206"/>
      <c r="H451" s="206"/>
      <c r="I451" s="309"/>
      <c r="J451" s="314"/>
      <c r="K451" s="315"/>
      <c r="L451" s="311"/>
      <c r="M451" s="312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</row>
    <row r="452" spans="1:47" ht="24.75" customHeight="1" x14ac:dyDescent="0.2">
      <c r="A452" s="306"/>
      <c r="B452" s="307"/>
      <c r="C452" s="308"/>
      <c r="D452" s="206"/>
      <c r="E452" s="206"/>
      <c r="F452" s="206"/>
      <c r="G452" s="206"/>
      <c r="H452" s="206"/>
      <c r="I452" s="314"/>
      <c r="J452" s="309"/>
      <c r="K452" s="315"/>
      <c r="L452" s="311"/>
      <c r="M452" s="312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</row>
    <row r="453" spans="1:47" ht="24" customHeight="1" x14ac:dyDescent="0.2">
      <c r="A453" s="306"/>
      <c r="B453" s="307"/>
      <c r="C453" s="308"/>
      <c r="D453" s="206"/>
      <c r="E453" s="206"/>
      <c r="F453" s="206"/>
      <c r="G453" s="206"/>
      <c r="H453" s="206"/>
      <c r="I453" s="309"/>
      <c r="J453" s="314"/>
      <c r="K453" s="315"/>
      <c r="L453" s="311"/>
      <c r="M453" s="312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</row>
    <row r="454" spans="1:47" x14ac:dyDescent="0.2">
      <c r="A454" s="317"/>
      <c r="B454" s="318"/>
      <c r="C454" s="319"/>
      <c r="D454" s="217"/>
      <c r="E454" s="217"/>
      <c r="F454" s="217"/>
      <c r="G454" s="217"/>
      <c r="H454" s="217"/>
      <c r="I454" s="331"/>
      <c r="J454" s="320"/>
      <c r="K454" s="333"/>
      <c r="L454" s="322"/>
      <c r="M454" s="323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</row>
    <row r="455" spans="1:47" ht="23.25" customHeight="1" x14ac:dyDescent="0.2">
      <c r="A455" s="324">
        <v>135</v>
      </c>
      <c r="B455" s="325"/>
      <c r="C455" s="326"/>
      <c r="D455" s="199"/>
      <c r="E455" s="199"/>
      <c r="F455" s="199"/>
      <c r="G455" s="199"/>
      <c r="H455" s="199"/>
      <c r="I455" s="327"/>
      <c r="J455" s="327"/>
      <c r="K455" s="334"/>
      <c r="L455" s="329"/>
      <c r="M455" s="330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</row>
    <row r="456" spans="1:47" ht="28.5" customHeight="1" x14ac:dyDescent="0.2">
      <c r="A456" s="306"/>
      <c r="B456" s="307"/>
      <c r="C456" s="308"/>
      <c r="D456" s="206"/>
      <c r="E456" s="206"/>
      <c r="F456" s="206"/>
      <c r="G456" s="206"/>
      <c r="H456" s="206"/>
      <c r="I456" s="313"/>
      <c r="J456" s="314"/>
      <c r="K456" s="310"/>
      <c r="L456" s="311"/>
      <c r="M456" s="312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</row>
    <row r="457" spans="1:47" ht="24.75" customHeight="1" x14ac:dyDescent="0.2">
      <c r="A457" s="306"/>
      <c r="B457" s="307"/>
      <c r="C457" s="308"/>
      <c r="D457" s="206"/>
      <c r="E457" s="206"/>
      <c r="F457" s="206"/>
      <c r="G457" s="206"/>
      <c r="H457" s="206"/>
      <c r="I457" s="313"/>
      <c r="J457" s="314"/>
      <c r="K457" s="315"/>
      <c r="L457" s="311"/>
      <c r="M457" s="312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</row>
    <row r="458" spans="1:47" ht="27" customHeight="1" x14ac:dyDescent="0.2">
      <c r="A458" s="306"/>
      <c r="B458" s="307"/>
      <c r="C458" s="308"/>
      <c r="D458" s="206"/>
      <c r="E458" s="206"/>
      <c r="F458" s="206"/>
      <c r="G458" s="206"/>
      <c r="H458" s="206"/>
      <c r="I458" s="313"/>
      <c r="J458" s="309"/>
      <c r="K458" s="315"/>
      <c r="L458" s="311"/>
      <c r="M458" s="312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</row>
    <row r="459" spans="1:47" ht="23.25" customHeight="1" x14ac:dyDescent="0.2">
      <c r="A459" s="306"/>
      <c r="B459" s="307"/>
      <c r="C459" s="308"/>
      <c r="D459" s="206"/>
      <c r="E459" s="206"/>
      <c r="F459" s="206"/>
      <c r="G459" s="206"/>
      <c r="H459" s="206"/>
      <c r="I459" s="313"/>
      <c r="J459" s="313"/>
      <c r="K459" s="316"/>
      <c r="L459" s="311"/>
      <c r="M459" s="312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</row>
    <row r="460" spans="1:47" x14ac:dyDescent="0.2">
      <c r="A460" s="317"/>
      <c r="B460" s="318"/>
      <c r="C460" s="319"/>
      <c r="D460" s="217"/>
      <c r="E460" s="217"/>
      <c r="F460" s="217"/>
      <c r="G460" s="217"/>
      <c r="H460" s="217"/>
      <c r="I460" s="331"/>
      <c r="J460" s="331"/>
      <c r="K460" s="321"/>
      <c r="L460" s="322"/>
      <c r="M460" s="323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</row>
    <row r="461" spans="1:47" ht="23.25" customHeight="1" x14ac:dyDescent="0.2">
      <c r="A461" s="324">
        <v>136</v>
      </c>
      <c r="B461" s="325"/>
      <c r="C461" s="326"/>
      <c r="D461" s="199"/>
      <c r="E461" s="199"/>
      <c r="F461" s="199"/>
      <c r="G461" s="199"/>
      <c r="H461" s="199"/>
      <c r="I461" s="327"/>
      <c r="J461" s="332"/>
      <c r="K461" s="328"/>
      <c r="L461" s="338"/>
      <c r="M461" s="330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</row>
    <row r="462" spans="1:47" x14ac:dyDescent="0.2">
      <c r="A462" s="306"/>
      <c r="B462" s="307"/>
      <c r="C462" s="308"/>
      <c r="D462" s="206"/>
      <c r="E462" s="206"/>
      <c r="F462" s="206"/>
      <c r="G462" s="206"/>
      <c r="H462" s="206"/>
      <c r="I462" s="313"/>
      <c r="J462" s="309"/>
      <c r="K462" s="315"/>
      <c r="L462" s="339"/>
      <c r="M462" s="312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</row>
    <row r="463" spans="1:47" x14ac:dyDescent="0.2">
      <c r="A463" s="306"/>
      <c r="B463" s="307"/>
      <c r="C463" s="308"/>
      <c r="D463" s="206"/>
      <c r="E463" s="206"/>
      <c r="F463" s="206"/>
      <c r="G463" s="206"/>
      <c r="H463" s="206"/>
      <c r="I463" s="314"/>
      <c r="J463" s="314"/>
      <c r="K463" s="315"/>
      <c r="L463" s="339"/>
      <c r="M463" s="312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</row>
    <row r="464" spans="1:47" x14ac:dyDescent="0.2">
      <c r="A464" s="306"/>
      <c r="B464" s="307"/>
      <c r="C464" s="308"/>
      <c r="D464" s="206"/>
      <c r="E464" s="206"/>
      <c r="F464" s="206"/>
      <c r="G464" s="206"/>
      <c r="H464" s="206"/>
      <c r="I464" s="314"/>
      <c r="J464" s="314"/>
      <c r="K464" s="315"/>
      <c r="L464" s="339"/>
      <c r="M464" s="312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</row>
    <row r="465" spans="1:47" x14ac:dyDescent="0.2">
      <c r="A465" s="317"/>
      <c r="B465" s="318"/>
      <c r="C465" s="319"/>
      <c r="D465" s="217"/>
      <c r="E465" s="217"/>
      <c r="F465" s="217"/>
      <c r="G465" s="217"/>
      <c r="H465" s="217"/>
      <c r="I465" s="309"/>
      <c r="J465" s="309"/>
      <c r="K465" s="333"/>
      <c r="L465" s="340"/>
      <c r="M465" s="323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</row>
    <row r="466" spans="1:47" ht="23.25" customHeight="1" x14ac:dyDescent="0.2">
      <c r="A466" s="324">
        <v>137</v>
      </c>
      <c r="B466" s="325"/>
      <c r="C466" s="326"/>
      <c r="D466" s="199"/>
      <c r="E466" s="199"/>
      <c r="F466" s="199"/>
      <c r="G466" s="199"/>
      <c r="H466" s="199"/>
      <c r="I466" s="327"/>
      <c r="J466" s="332"/>
      <c r="K466" s="328"/>
      <c r="L466" s="338"/>
      <c r="M466" s="330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</row>
    <row r="467" spans="1:47" x14ac:dyDescent="0.2">
      <c r="A467" s="306"/>
      <c r="B467" s="307"/>
      <c r="C467" s="308"/>
      <c r="D467" s="206"/>
      <c r="E467" s="206"/>
      <c r="F467" s="206"/>
      <c r="G467" s="206"/>
      <c r="H467" s="206"/>
      <c r="I467" s="313"/>
      <c r="J467" s="309"/>
      <c r="K467" s="315"/>
      <c r="L467" s="339"/>
      <c r="M467" s="312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</row>
    <row r="468" spans="1:47" x14ac:dyDescent="0.2">
      <c r="A468" s="306"/>
      <c r="B468" s="307"/>
      <c r="C468" s="308"/>
      <c r="D468" s="206"/>
      <c r="E468" s="206"/>
      <c r="F468" s="206"/>
      <c r="G468" s="206"/>
      <c r="H468" s="206"/>
      <c r="I468" s="314"/>
      <c r="J468" s="314"/>
      <c r="K468" s="315"/>
      <c r="L468" s="339"/>
      <c r="M468" s="312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</row>
    <row r="469" spans="1:47" x14ac:dyDescent="0.2">
      <c r="A469" s="306"/>
      <c r="B469" s="307"/>
      <c r="C469" s="308"/>
      <c r="D469" s="206"/>
      <c r="E469" s="206"/>
      <c r="F469" s="206"/>
      <c r="G469" s="206"/>
      <c r="H469" s="206"/>
      <c r="I469" s="314"/>
      <c r="J469" s="314"/>
      <c r="K469" s="315"/>
      <c r="L469" s="339"/>
      <c r="M469" s="312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</row>
    <row r="470" spans="1:47" x14ac:dyDescent="0.2">
      <c r="A470" s="306"/>
      <c r="B470" s="307"/>
      <c r="C470" s="308"/>
      <c r="D470" s="206"/>
      <c r="E470" s="206"/>
      <c r="F470" s="206"/>
      <c r="G470" s="206"/>
      <c r="H470" s="206"/>
      <c r="I470" s="314"/>
      <c r="J470" s="314"/>
      <c r="K470" s="315"/>
      <c r="L470" s="339"/>
      <c r="M470" s="312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</row>
    <row r="471" spans="1:47" x14ac:dyDescent="0.2">
      <c r="A471" s="317"/>
      <c r="B471" s="318"/>
      <c r="C471" s="319"/>
      <c r="D471" s="217"/>
      <c r="E471" s="217"/>
      <c r="F471" s="217"/>
      <c r="G471" s="217"/>
      <c r="H471" s="217"/>
      <c r="I471" s="309"/>
      <c r="J471" s="309"/>
      <c r="K471" s="333"/>
      <c r="L471" s="340"/>
      <c r="M471" s="323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</row>
    <row r="472" spans="1:47" ht="63.75" customHeight="1" x14ac:dyDescent="0.2">
      <c r="A472" s="299">
        <v>138</v>
      </c>
      <c r="B472" s="300"/>
      <c r="C472" s="300"/>
      <c r="D472" s="263"/>
      <c r="E472" s="173"/>
      <c r="F472" s="263"/>
      <c r="G472" s="263"/>
      <c r="H472" s="263"/>
      <c r="I472" s="301"/>
      <c r="J472" s="302"/>
      <c r="K472" s="303"/>
      <c r="L472" s="304"/>
      <c r="M472" s="305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</row>
    <row r="473" spans="1:47" x14ac:dyDescent="0.2">
      <c r="A473" s="306">
        <v>139</v>
      </c>
      <c r="B473" s="307"/>
      <c r="C473" s="308"/>
      <c r="D473" s="199"/>
      <c r="E473" s="199"/>
      <c r="F473" s="199"/>
      <c r="G473" s="199"/>
      <c r="H473" s="199"/>
      <c r="I473" s="337"/>
      <c r="J473" s="337"/>
      <c r="K473" s="310"/>
      <c r="L473" s="311"/>
      <c r="M473" s="312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</row>
    <row r="474" spans="1:47" x14ac:dyDescent="0.2">
      <c r="A474" s="306"/>
      <c r="B474" s="307"/>
      <c r="C474" s="308"/>
      <c r="D474" s="206"/>
      <c r="E474" s="206"/>
      <c r="F474" s="206"/>
      <c r="G474" s="206"/>
      <c r="H474" s="206"/>
      <c r="I474" s="314"/>
      <c r="J474" s="337"/>
      <c r="K474" s="316"/>
      <c r="L474" s="311"/>
      <c r="M474" s="312"/>
      <c r="N474" s="258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</row>
    <row r="475" spans="1:47" x14ac:dyDescent="0.2">
      <c r="A475" s="306"/>
      <c r="B475" s="307"/>
      <c r="C475" s="308"/>
      <c r="D475" s="206"/>
      <c r="E475" s="206"/>
      <c r="F475" s="206"/>
      <c r="G475" s="206"/>
      <c r="H475" s="206"/>
      <c r="I475" s="314"/>
      <c r="J475" s="314"/>
      <c r="K475" s="310"/>
      <c r="L475" s="311"/>
      <c r="M475" s="312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</row>
    <row r="476" spans="1:47" x14ac:dyDescent="0.2">
      <c r="A476" s="306"/>
      <c r="B476" s="307"/>
      <c r="C476" s="308"/>
      <c r="D476" s="206"/>
      <c r="E476" s="206"/>
      <c r="F476" s="206"/>
      <c r="G476" s="206"/>
      <c r="H476" s="206"/>
      <c r="I476" s="314"/>
      <c r="J476" s="309"/>
      <c r="K476" s="315"/>
      <c r="L476" s="311"/>
      <c r="M476" s="312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</row>
    <row r="477" spans="1:47" x14ac:dyDescent="0.2">
      <c r="A477" s="306"/>
      <c r="B477" s="307"/>
      <c r="C477" s="308"/>
      <c r="D477" s="206"/>
      <c r="E477" s="206"/>
      <c r="F477" s="206"/>
      <c r="G477" s="206"/>
      <c r="H477" s="206"/>
      <c r="I477" s="309"/>
      <c r="J477" s="313"/>
      <c r="K477" s="315"/>
      <c r="L477" s="311"/>
      <c r="M477" s="312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</row>
    <row r="478" spans="1:47" x14ac:dyDescent="0.2">
      <c r="A478" s="306"/>
      <c r="B478" s="307"/>
      <c r="C478" s="308"/>
      <c r="D478" s="206"/>
      <c r="E478" s="206"/>
      <c r="F478" s="206"/>
      <c r="G478" s="206"/>
      <c r="H478" s="206"/>
      <c r="I478" s="313"/>
      <c r="J478" s="313"/>
      <c r="K478" s="316"/>
      <c r="L478" s="311"/>
      <c r="M478" s="312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</row>
    <row r="479" spans="1:47" x14ac:dyDescent="0.2">
      <c r="A479" s="317"/>
      <c r="B479" s="318"/>
      <c r="C479" s="319"/>
      <c r="D479" s="217"/>
      <c r="E479" s="217"/>
      <c r="F479" s="217"/>
      <c r="G479" s="217"/>
      <c r="H479" s="217"/>
      <c r="I479" s="331"/>
      <c r="J479" s="331"/>
      <c r="K479" s="321"/>
      <c r="L479" s="322"/>
      <c r="M479" s="323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</row>
    <row r="480" spans="1:47" x14ac:dyDescent="0.2">
      <c r="A480" s="324">
        <v>140</v>
      </c>
      <c r="B480" s="325"/>
      <c r="C480" s="326"/>
      <c r="D480" s="199"/>
      <c r="E480" s="199"/>
      <c r="F480" s="199"/>
      <c r="G480" s="199"/>
      <c r="H480" s="199"/>
      <c r="I480" s="309"/>
      <c r="J480" s="314"/>
      <c r="K480" s="328"/>
      <c r="L480" s="329"/>
      <c r="M480" s="330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</row>
    <row r="481" spans="1:47" x14ac:dyDescent="0.2">
      <c r="A481" s="306"/>
      <c r="B481" s="307"/>
      <c r="C481" s="308"/>
      <c r="D481" s="206"/>
      <c r="E481" s="206"/>
      <c r="F481" s="206"/>
      <c r="G481" s="206"/>
      <c r="H481" s="206"/>
      <c r="I481" s="314"/>
      <c r="J481" s="309"/>
      <c r="K481" s="315"/>
      <c r="L481" s="311"/>
      <c r="M481" s="312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</row>
    <row r="482" spans="1:47" x14ac:dyDescent="0.2">
      <c r="A482" s="306"/>
      <c r="B482" s="307"/>
      <c r="C482" s="308"/>
      <c r="D482" s="206"/>
      <c r="E482" s="206"/>
      <c r="F482" s="206"/>
      <c r="G482" s="206"/>
      <c r="H482" s="206"/>
      <c r="I482" s="314"/>
      <c r="J482" s="313"/>
      <c r="K482" s="315"/>
      <c r="L482" s="311"/>
      <c r="M482" s="312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</row>
    <row r="483" spans="1:47" x14ac:dyDescent="0.2">
      <c r="A483" s="306"/>
      <c r="B483" s="307"/>
      <c r="C483" s="308"/>
      <c r="D483" s="206"/>
      <c r="E483" s="206"/>
      <c r="F483" s="206"/>
      <c r="G483" s="206"/>
      <c r="H483" s="206"/>
      <c r="I483" s="313"/>
      <c r="J483" s="313"/>
      <c r="K483" s="316"/>
      <c r="L483" s="311"/>
      <c r="M483" s="312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</row>
    <row r="484" spans="1:47" x14ac:dyDescent="0.2">
      <c r="A484" s="306"/>
      <c r="B484" s="307"/>
      <c r="C484" s="308"/>
      <c r="D484" s="206"/>
      <c r="E484" s="206"/>
      <c r="F484" s="206"/>
      <c r="G484" s="206"/>
      <c r="H484" s="206"/>
      <c r="I484" s="314"/>
      <c r="J484" s="314"/>
      <c r="K484" s="310"/>
      <c r="L484" s="311"/>
      <c r="M484" s="312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</row>
    <row r="485" spans="1:47" x14ac:dyDescent="0.2">
      <c r="A485" s="317"/>
      <c r="B485" s="318"/>
      <c r="C485" s="319"/>
      <c r="D485" s="217"/>
      <c r="E485" s="217"/>
      <c r="F485" s="217"/>
      <c r="G485" s="217"/>
      <c r="H485" s="217"/>
      <c r="I485" s="331"/>
      <c r="J485" s="331"/>
      <c r="K485" s="333"/>
      <c r="L485" s="322"/>
      <c r="M485" s="323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</row>
    <row r="486" spans="1:47" x14ac:dyDescent="0.2">
      <c r="A486" s="324">
        <v>141</v>
      </c>
      <c r="B486" s="325"/>
      <c r="C486" s="326"/>
      <c r="D486" s="199"/>
      <c r="E486" s="199"/>
      <c r="F486" s="199"/>
      <c r="G486" s="199"/>
      <c r="H486" s="199"/>
      <c r="I486" s="327"/>
      <c r="J486" s="332"/>
      <c r="K486" s="328"/>
      <c r="L486" s="329"/>
      <c r="M486" s="330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</row>
    <row r="487" spans="1:47" x14ac:dyDescent="0.2">
      <c r="A487" s="306"/>
      <c r="B487" s="307"/>
      <c r="C487" s="308"/>
      <c r="D487" s="206"/>
      <c r="E487" s="206"/>
      <c r="F487" s="206"/>
      <c r="G487" s="206"/>
      <c r="H487" s="206"/>
      <c r="I487" s="314"/>
      <c r="J487" s="309"/>
      <c r="K487" s="315"/>
      <c r="L487" s="311"/>
      <c r="M487" s="312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</row>
    <row r="488" spans="1:47" x14ac:dyDescent="0.2">
      <c r="A488" s="306"/>
      <c r="B488" s="307"/>
      <c r="C488" s="308"/>
      <c r="D488" s="206"/>
      <c r="E488" s="206"/>
      <c r="F488" s="206"/>
      <c r="G488" s="206"/>
      <c r="H488" s="206"/>
      <c r="I488" s="309"/>
      <c r="J488" s="313"/>
      <c r="K488" s="316"/>
      <c r="L488" s="311"/>
      <c r="M488" s="312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</row>
    <row r="489" spans="1:47" x14ac:dyDescent="0.2">
      <c r="A489" s="306"/>
      <c r="B489" s="307"/>
      <c r="C489" s="308"/>
      <c r="D489" s="206"/>
      <c r="E489" s="206"/>
      <c r="F489" s="206"/>
      <c r="G489" s="206"/>
      <c r="H489" s="206"/>
      <c r="I489" s="313"/>
      <c r="J489" s="314"/>
      <c r="K489" s="310"/>
      <c r="L489" s="311"/>
      <c r="M489" s="312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</row>
    <row r="490" spans="1:47" x14ac:dyDescent="0.2">
      <c r="A490" s="306"/>
      <c r="B490" s="307"/>
      <c r="C490" s="308"/>
      <c r="D490" s="206"/>
      <c r="E490" s="206"/>
      <c r="F490" s="206"/>
      <c r="G490" s="206"/>
      <c r="H490" s="206"/>
      <c r="I490" s="313"/>
      <c r="J490" s="309"/>
      <c r="K490" s="316"/>
      <c r="L490" s="311"/>
      <c r="M490" s="312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</row>
    <row r="491" spans="1:47" x14ac:dyDescent="0.2">
      <c r="A491" s="317"/>
      <c r="B491" s="318"/>
      <c r="C491" s="319"/>
      <c r="D491" s="217"/>
      <c r="E491" s="217"/>
      <c r="F491" s="217"/>
      <c r="G491" s="217"/>
      <c r="H491" s="217"/>
      <c r="I491" s="331"/>
      <c r="J491" s="331"/>
      <c r="K491" s="321"/>
      <c r="L491" s="322"/>
      <c r="M491" s="323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</row>
    <row r="492" spans="1:47" ht="24" customHeight="1" x14ac:dyDescent="0.2">
      <c r="A492" s="324">
        <v>142</v>
      </c>
      <c r="B492" s="325"/>
      <c r="C492" s="326"/>
      <c r="D492" s="199"/>
      <c r="E492" s="199"/>
      <c r="F492" s="199"/>
      <c r="G492" s="199"/>
      <c r="H492" s="199"/>
      <c r="I492" s="327"/>
      <c r="J492" s="332"/>
      <c r="K492" s="328"/>
      <c r="L492" s="329"/>
      <c r="M492" s="330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</row>
    <row r="493" spans="1:47" x14ac:dyDescent="0.2">
      <c r="A493" s="306"/>
      <c r="B493" s="307"/>
      <c r="C493" s="308"/>
      <c r="D493" s="206"/>
      <c r="E493" s="206"/>
      <c r="F493" s="206"/>
      <c r="G493" s="206"/>
      <c r="H493" s="206"/>
      <c r="I493" s="314"/>
      <c r="J493" s="314"/>
      <c r="K493" s="316"/>
      <c r="L493" s="311"/>
      <c r="M493" s="312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</row>
    <row r="494" spans="1:47" x14ac:dyDescent="0.2">
      <c r="A494" s="306"/>
      <c r="B494" s="307"/>
      <c r="C494" s="308"/>
      <c r="D494" s="206"/>
      <c r="E494" s="206"/>
      <c r="F494" s="206"/>
      <c r="G494" s="206"/>
      <c r="H494" s="206"/>
      <c r="I494" s="314"/>
      <c r="J494" s="314"/>
      <c r="K494" s="310"/>
      <c r="L494" s="311"/>
      <c r="M494" s="312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</row>
    <row r="495" spans="1:47" x14ac:dyDescent="0.2">
      <c r="A495" s="317"/>
      <c r="B495" s="318"/>
      <c r="C495" s="319"/>
      <c r="D495" s="217"/>
      <c r="E495" s="217"/>
      <c r="F495" s="217"/>
      <c r="G495" s="217"/>
      <c r="H495" s="217"/>
      <c r="I495" s="336"/>
      <c r="J495" s="320"/>
      <c r="K495" s="333"/>
      <c r="L495" s="322"/>
      <c r="M495" s="323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</row>
    <row r="496" spans="1:47" ht="24.75" customHeight="1" x14ac:dyDescent="0.2">
      <c r="A496" s="324">
        <v>143</v>
      </c>
      <c r="B496" s="325"/>
      <c r="C496" s="326"/>
      <c r="D496" s="199"/>
      <c r="E496" s="199"/>
      <c r="F496" s="199"/>
      <c r="G496" s="199"/>
      <c r="H496" s="199"/>
      <c r="I496" s="337"/>
      <c r="J496" s="327"/>
      <c r="K496" s="334"/>
      <c r="L496" s="329"/>
      <c r="M496" s="330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</row>
    <row r="497" spans="1:47" x14ac:dyDescent="0.2">
      <c r="A497" s="306"/>
      <c r="B497" s="307"/>
      <c r="C497" s="308"/>
      <c r="D497" s="206"/>
      <c r="E497" s="206"/>
      <c r="F497" s="206"/>
      <c r="G497" s="206"/>
      <c r="H497" s="206"/>
      <c r="I497" s="314"/>
      <c r="J497" s="313"/>
      <c r="K497" s="316"/>
      <c r="L497" s="311"/>
      <c r="M497" s="312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</row>
    <row r="498" spans="1:47" x14ac:dyDescent="0.2">
      <c r="A498" s="306"/>
      <c r="B498" s="307"/>
      <c r="C498" s="308"/>
      <c r="D498" s="206"/>
      <c r="E498" s="206"/>
      <c r="F498" s="206"/>
      <c r="G498" s="206"/>
      <c r="H498" s="206"/>
      <c r="I498" s="314"/>
      <c r="J498" s="314"/>
      <c r="K498" s="310"/>
      <c r="L498" s="311"/>
      <c r="M498" s="312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</row>
    <row r="499" spans="1:47" x14ac:dyDescent="0.2">
      <c r="A499" s="306"/>
      <c r="B499" s="307"/>
      <c r="C499" s="308"/>
      <c r="D499" s="206"/>
      <c r="E499" s="206"/>
      <c r="F499" s="206"/>
      <c r="G499" s="206"/>
      <c r="H499" s="206"/>
      <c r="I499" s="314"/>
      <c r="J499" s="309"/>
      <c r="K499" s="315"/>
      <c r="L499" s="311"/>
      <c r="M499" s="312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</row>
    <row r="500" spans="1:47" x14ac:dyDescent="0.2">
      <c r="A500" s="306"/>
      <c r="B500" s="307"/>
      <c r="C500" s="308"/>
      <c r="D500" s="206"/>
      <c r="E500" s="206"/>
      <c r="F500" s="206"/>
      <c r="G500" s="206"/>
      <c r="H500" s="206"/>
      <c r="I500" s="313"/>
      <c r="J500" s="314"/>
      <c r="K500" s="316"/>
      <c r="L500" s="311"/>
      <c r="M500" s="312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</row>
    <row r="501" spans="1:47" x14ac:dyDescent="0.2">
      <c r="A501" s="317"/>
      <c r="B501" s="318"/>
      <c r="C501" s="319"/>
      <c r="D501" s="217"/>
      <c r="E501" s="217"/>
      <c r="F501" s="217"/>
      <c r="G501" s="217"/>
      <c r="H501" s="217"/>
      <c r="I501" s="331"/>
      <c r="J501" s="320"/>
      <c r="K501" s="333"/>
      <c r="L501" s="322"/>
      <c r="M501" s="323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</row>
    <row r="502" spans="1:47" ht="24.75" customHeight="1" x14ac:dyDescent="0.2">
      <c r="A502" s="324">
        <v>144</v>
      </c>
      <c r="B502" s="325"/>
      <c r="C502" s="326"/>
      <c r="D502" s="199"/>
      <c r="E502" s="199"/>
      <c r="F502" s="199"/>
      <c r="G502" s="199"/>
      <c r="H502" s="199"/>
      <c r="I502" s="313"/>
      <c r="J502" s="327"/>
      <c r="K502" s="328"/>
      <c r="L502" s="329"/>
      <c r="M502" s="330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</row>
    <row r="503" spans="1:47" x14ac:dyDescent="0.2">
      <c r="A503" s="306"/>
      <c r="B503" s="307"/>
      <c r="C503" s="308"/>
      <c r="D503" s="206"/>
      <c r="E503" s="206"/>
      <c r="F503" s="206"/>
      <c r="G503" s="206"/>
      <c r="H503" s="206"/>
      <c r="I503" s="314"/>
      <c r="J503" s="314"/>
      <c r="K503" s="315"/>
      <c r="L503" s="311"/>
      <c r="M503" s="312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</row>
    <row r="504" spans="1:47" x14ac:dyDescent="0.2">
      <c r="A504" s="306"/>
      <c r="B504" s="307"/>
      <c r="C504" s="308"/>
      <c r="D504" s="206"/>
      <c r="E504" s="206"/>
      <c r="F504" s="206"/>
      <c r="G504" s="206"/>
      <c r="H504" s="206"/>
      <c r="I504" s="314"/>
      <c r="J504" s="314"/>
      <c r="K504" s="316"/>
      <c r="L504" s="311"/>
      <c r="M504" s="312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</row>
    <row r="505" spans="1:47" x14ac:dyDescent="0.2">
      <c r="A505" s="306"/>
      <c r="B505" s="307"/>
      <c r="C505" s="308"/>
      <c r="D505" s="206"/>
      <c r="E505" s="206"/>
      <c r="F505" s="206"/>
      <c r="G505" s="206"/>
      <c r="H505" s="206"/>
      <c r="I505" s="314"/>
      <c r="J505" s="309"/>
      <c r="K505" s="310"/>
      <c r="L505" s="311"/>
      <c r="M505" s="312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</row>
    <row r="506" spans="1:47" x14ac:dyDescent="0.2">
      <c r="A506" s="306"/>
      <c r="B506" s="307"/>
      <c r="C506" s="308"/>
      <c r="D506" s="206"/>
      <c r="E506" s="206"/>
      <c r="F506" s="206"/>
      <c r="G506" s="206"/>
      <c r="H506" s="206"/>
      <c r="I506" s="313"/>
      <c r="J506" s="314"/>
      <c r="K506" s="316"/>
      <c r="L506" s="311"/>
      <c r="M506" s="312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</row>
    <row r="507" spans="1:47" x14ac:dyDescent="0.2">
      <c r="A507" s="306"/>
      <c r="B507" s="307"/>
      <c r="C507" s="308"/>
      <c r="D507" s="206"/>
      <c r="E507" s="206"/>
      <c r="F507" s="206"/>
      <c r="G507" s="206"/>
      <c r="H507" s="206"/>
      <c r="I507" s="313"/>
      <c r="J507" s="309"/>
      <c r="K507" s="316"/>
      <c r="L507" s="311"/>
      <c r="M507" s="312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</row>
    <row r="508" spans="1:47" x14ac:dyDescent="0.2">
      <c r="A508" s="306"/>
      <c r="B508" s="307"/>
      <c r="C508" s="308"/>
      <c r="D508" s="206"/>
      <c r="E508" s="206"/>
      <c r="F508" s="206"/>
      <c r="G508" s="206"/>
      <c r="H508" s="206"/>
      <c r="I508" s="313"/>
      <c r="J508" s="314"/>
      <c r="K508" s="310"/>
      <c r="L508" s="311"/>
      <c r="M508" s="312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</row>
    <row r="509" spans="1:47" x14ac:dyDescent="0.2">
      <c r="A509" s="306"/>
      <c r="B509" s="307"/>
      <c r="C509" s="308"/>
      <c r="D509" s="206"/>
      <c r="E509" s="206"/>
      <c r="F509" s="206"/>
      <c r="G509" s="206"/>
      <c r="H509" s="206"/>
      <c r="I509" s="313"/>
      <c r="J509" s="309"/>
      <c r="K509" s="315"/>
      <c r="L509" s="311"/>
      <c r="M509" s="312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</row>
    <row r="510" spans="1:47" x14ac:dyDescent="0.2">
      <c r="A510" s="306"/>
      <c r="B510" s="307"/>
      <c r="C510" s="308"/>
      <c r="D510" s="206"/>
      <c r="E510" s="206"/>
      <c r="F510" s="206"/>
      <c r="G510" s="206"/>
      <c r="H510" s="206"/>
      <c r="I510" s="313"/>
      <c r="J510" s="313"/>
      <c r="K510" s="315"/>
      <c r="L510" s="311"/>
      <c r="M510" s="312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</row>
    <row r="511" spans="1:47" x14ac:dyDescent="0.2">
      <c r="A511" s="306"/>
      <c r="B511" s="307"/>
      <c r="C511" s="308"/>
      <c r="D511" s="206"/>
      <c r="E511" s="206"/>
      <c r="F511" s="206"/>
      <c r="G511" s="206"/>
      <c r="H511" s="206"/>
      <c r="I511" s="314"/>
      <c r="J511" s="313"/>
      <c r="K511" s="315"/>
      <c r="L511" s="311"/>
      <c r="M511" s="312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</row>
    <row r="512" spans="1:47" x14ac:dyDescent="0.2">
      <c r="A512" s="317"/>
      <c r="B512" s="318"/>
      <c r="C512" s="319"/>
      <c r="D512" s="217"/>
      <c r="E512" s="217"/>
      <c r="F512" s="217"/>
      <c r="G512" s="217"/>
      <c r="H512" s="217"/>
      <c r="I512" s="336"/>
      <c r="J512" s="331"/>
      <c r="K512" s="333"/>
      <c r="L512" s="322"/>
      <c r="M512" s="323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</row>
    <row r="513" spans="1:47" ht="24" customHeight="1" x14ac:dyDescent="0.2">
      <c r="A513" s="324">
        <v>145</v>
      </c>
      <c r="B513" s="325"/>
      <c r="C513" s="326"/>
      <c r="D513" s="199"/>
      <c r="E513" s="199"/>
      <c r="F513" s="199"/>
      <c r="G513" s="199"/>
      <c r="H513" s="199"/>
      <c r="I513" s="337"/>
      <c r="J513" s="332"/>
      <c r="K513" s="334"/>
      <c r="L513" s="329"/>
      <c r="M513" s="330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</row>
    <row r="514" spans="1:47" ht="23.25" customHeight="1" x14ac:dyDescent="0.2">
      <c r="A514" s="306"/>
      <c r="B514" s="307"/>
      <c r="C514" s="308"/>
      <c r="D514" s="206"/>
      <c r="E514" s="206"/>
      <c r="F514" s="206"/>
      <c r="G514" s="206"/>
      <c r="H514" s="206"/>
      <c r="I514" s="309"/>
      <c r="J514" s="309"/>
      <c r="K514" s="310"/>
      <c r="L514" s="311"/>
      <c r="M514" s="312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</row>
    <row r="515" spans="1:47" ht="25.5" customHeight="1" x14ac:dyDescent="0.2">
      <c r="A515" s="306"/>
      <c r="B515" s="307"/>
      <c r="C515" s="308"/>
      <c r="D515" s="206"/>
      <c r="E515" s="206"/>
      <c r="F515" s="206"/>
      <c r="G515" s="206"/>
      <c r="H515" s="206"/>
      <c r="I515" s="313"/>
      <c r="J515" s="313"/>
      <c r="K515" s="315"/>
      <c r="L515" s="311"/>
      <c r="M515" s="312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</row>
    <row r="516" spans="1:47" ht="24.75" customHeight="1" x14ac:dyDescent="0.2">
      <c r="A516" s="306"/>
      <c r="B516" s="307"/>
      <c r="C516" s="308"/>
      <c r="D516" s="206"/>
      <c r="E516" s="206"/>
      <c r="F516" s="206"/>
      <c r="G516" s="206"/>
      <c r="H516" s="206"/>
      <c r="I516" s="313"/>
      <c r="J516" s="313"/>
      <c r="K516" s="315"/>
      <c r="L516" s="311"/>
      <c r="M516" s="312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117"/>
      <c r="AQ516" s="117"/>
      <c r="AR516" s="117"/>
      <c r="AS516" s="117"/>
      <c r="AT516" s="117"/>
      <c r="AU516" s="117"/>
    </row>
    <row r="517" spans="1:47" ht="24.75" customHeight="1" x14ac:dyDescent="0.2">
      <c r="A517" s="306"/>
      <c r="B517" s="307"/>
      <c r="C517" s="308"/>
      <c r="D517" s="206"/>
      <c r="E517" s="206"/>
      <c r="F517" s="206"/>
      <c r="G517" s="206"/>
      <c r="H517" s="206"/>
      <c r="I517" s="313"/>
      <c r="J517" s="313"/>
      <c r="K517" s="315"/>
      <c r="L517" s="311"/>
      <c r="M517" s="312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117"/>
      <c r="AQ517" s="117"/>
      <c r="AR517" s="117"/>
      <c r="AS517" s="117"/>
      <c r="AT517" s="117"/>
      <c r="AU517" s="117"/>
    </row>
    <row r="518" spans="1:47" ht="26.25" customHeight="1" x14ac:dyDescent="0.2">
      <c r="A518" s="306"/>
      <c r="B518" s="307"/>
      <c r="C518" s="308"/>
      <c r="D518" s="206"/>
      <c r="E518" s="206"/>
      <c r="F518" s="206"/>
      <c r="G518" s="206"/>
      <c r="H518" s="206"/>
      <c r="I518" s="313"/>
      <c r="J518" s="314"/>
      <c r="K518" s="315"/>
      <c r="L518" s="311"/>
      <c r="M518" s="312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</row>
    <row r="519" spans="1:47" x14ac:dyDescent="0.2">
      <c r="A519" s="317"/>
      <c r="B519" s="318"/>
      <c r="C519" s="319"/>
      <c r="D519" s="217"/>
      <c r="E519" s="217"/>
      <c r="F519" s="217"/>
      <c r="G519" s="217"/>
      <c r="H519" s="217"/>
      <c r="I519" s="331"/>
      <c r="J519" s="320"/>
      <c r="K519" s="333"/>
      <c r="L519" s="322"/>
      <c r="M519" s="323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</row>
    <row r="520" spans="1:47" x14ac:dyDescent="0.2">
      <c r="A520" s="324">
        <v>146</v>
      </c>
      <c r="B520" s="325"/>
      <c r="C520" s="326"/>
      <c r="D520" s="199"/>
      <c r="E520" s="199"/>
      <c r="F520" s="199"/>
      <c r="G520" s="199"/>
      <c r="H520" s="199"/>
      <c r="I520" s="327"/>
      <c r="J520" s="332"/>
      <c r="K520" s="328"/>
      <c r="L520" s="329"/>
      <c r="M520" s="330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</row>
    <row r="521" spans="1:47" x14ac:dyDescent="0.2">
      <c r="A521" s="306"/>
      <c r="B521" s="307"/>
      <c r="C521" s="308"/>
      <c r="D521" s="206"/>
      <c r="E521" s="206"/>
      <c r="F521" s="206"/>
      <c r="G521" s="206"/>
      <c r="H521" s="206"/>
      <c r="I521" s="313"/>
      <c r="J521" s="314"/>
      <c r="K521" s="315"/>
      <c r="L521" s="311"/>
      <c r="M521" s="312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117"/>
      <c r="AQ521" s="117"/>
      <c r="AR521" s="117"/>
      <c r="AS521" s="117"/>
      <c r="AT521" s="117"/>
      <c r="AU521" s="117"/>
    </row>
    <row r="522" spans="1:47" x14ac:dyDescent="0.2">
      <c r="A522" s="306"/>
      <c r="B522" s="307"/>
      <c r="C522" s="308"/>
      <c r="D522" s="206"/>
      <c r="E522" s="206"/>
      <c r="F522" s="206"/>
      <c r="G522" s="206"/>
      <c r="H522" s="206"/>
      <c r="I522" s="313"/>
      <c r="J522" s="314"/>
      <c r="K522" s="315"/>
      <c r="L522" s="311"/>
      <c r="M522" s="312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117"/>
      <c r="AQ522" s="117"/>
      <c r="AR522" s="117"/>
      <c r="AS522" s="117"/>
      <c r="AT522" s="117"/>
      <c r="AU522" s="117"/>
    </row>
    <row r="523" spans="1:47" x14ac:dyDescent="0.2">
      <c r="A523" s="306"/>
      <c r="B523" s="307"/>
      <c r="C523" s="308"/>
      <c r="D523" s="206"/>
      <c r="E523" s="206"/>
      <c r="F523" s="206"/>
      <c r="G523" s="206"/>
      <c r="H523" s="206"/>
      <c r="I523" s="313"/>
      <c r="J523" s="314"/>
      <c r="K523" s="315"/>
      <c r="L523" s="311"/>
      <c r="M523" s="312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</row>
    <row r="524" spans="1:47" x14ac:dyDescent="0.2">
      <c r="A524" s="317"/>
      <c r="B524" s="318"/>
      <c r="C524" s="319"/>
      <c r="D524" s="217"/>
      <c r="E524" s="217"/>
      <c r="F524" s="217"/>
      <c r="G524" s="217"/>
      <c r="H524" s="217"/>
      <c r="I524" s="336"/>
      <c r="J524" s="320"/>
      <c r="K524" s="333"/>
      <c r="L524" s="322"/>
      <c r="M524" s="323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117"/>
      <c r="AQ524" s="117"/>
      <c r="AR524" s="117"/>
      <c r="AS524" s="117"/>
      <c r="AT524" s="117"/>
      <c r="AU524" s="117"/>
    </row>
    <row r="525" spans="1:47" x14ac:dyDescent="0.2">
      <c r="A525" s="324">
        <v>147</v>
      </c>
      <c r="B525" s="325"/>
      <c r="C525" s="326"/>
      <c r="D525" s="199"/>
      <c r="E525" s="199"/>
      <c r="F525" s="199"/>
      <c r="G525" s="199"/>
      <c r="H525" s="199"/>
      <c r="I525" s="337"/>
      <c r="J525" s="327"/>
      <c r="K525" s="328"/>
      <c r="L525" s="329"/>
      <c r="M525" s="330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7"/>
      <c r="AQ525" s="117"/>
      <c r="AR525" s="117"/>
      <c r="AS525" s="117"/>
      <c r="AT525" s="117"/>
      <c r="AU525" s="117"/>
    </row>
    <row r="526" spans="1:47" x14ac:dyDescent="0.2">
      <c r="A526" s="306"/>
      <c r="B526" s="307"/>
      <c r="C526" s="308"/>
      <c r="D526" s="206"/>
      <c r="E526" s="206"/>
      <c r="F526" s="206"/>
      <c r="G526" s="206"/>
      <c r="H526" s="206"/>
      <c r="I526" s="309"/>
      <c r="J526" s="313"/>
      <c r="K526" s="315"/>
      <c r="L526" s="311"/>
      <c r="M526" s="312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117"/>
      <c r="AQ526" s="117"/>
      <c r="AR526" s="117"/>
      <c r="AS526" s="117"/>
      <c r="AT526" s="117"/>
      <c r="AU526" s="117"/>
    </row>
    <row r="527" spans="1:47" x14ac:dyDescent="0.2">
      <c r="A527" s="306"/>
      <c r="B527" s="307"/>
      <c r="C527" s="308"/>
      <c r="D527" s="206"/>
      <c r="E527" s="206"/>
      <c r="F527" s="206"/>
      <c r="G527" s="206"/>
      <c r="H527" s="206"/>
      <c r="I527" s="313"/>
      <c r="J527" s="314"/>
      <c r="K527" s="315"/>
      <c r="L527" s="311"/>
      <c r="M527" s="312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  <c r="AQ527" s="117"/>
      <c r="AR527" s="117"/>
      <c r="AS527" s="117"/>
      <c r="AT527" s="117"/>
      <c r="AU527" s="117"/>
    </row>
    <row r="528" spans="1:47" x14ac:dyDescent="0.2">
      <c r="A528" s="306"/>
      <c r="B528" s="307"/>
      <c r="C528" s="308"/>
      <c r="D528" s="206"/>
      <c r="E528" s="206"/>
      <c r="F528" s="206"/>
      <c r="G528" s="206"/>
      <c r="H528" s="206"/>
      <c r="I528" s="313"/>
      <c r="J528" s="314"/>
      <c r="K528" s="316"/>
      <c r="L528" s="311"/>
      <c r="M528" s="312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</row>
    <row r="529" spans="1:47" x14ac:dyDescent="0.2">
      <c r="A529" s="306"/>
      <c r="B529" s="307"/>
      <c r="C529" s="308"/>
      <c r="D529" s="206"/>
      <c r="E529" s="206"/>
      <c r="F529" s="206"/>
      <c r="G529" s="206"/>
      <c r="H529" s="206"/>
      <c r="I529" s="313"/>
      <c r="J529" s="309"/>
      <c r="K529" s="310"/>
      <c r="L529" s="311"/>
      <c r="M529" s="312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117"/>
      <c r="AQ529" s="117"/>
      <c r="AR529" s="117"/>
      <c r="AS529" s="117"/>
      <c r="AT529" s="117"/>
      <c r="AU529" s="117"/>
    </row>
    <row r="530" spans="1:47" x14ac:dyDescent="0.2">
      <c r="A530" s="306"/>
      <c r="B530" s="307"/>
      <c r="C530" s="308"/>
      <c r="D530" s="206"/>
      <c r="E530" s="206"/>
      <c r="F530" s="206"/>
      <c r="G530" s="206"/>
      <c r="H530" s="206"/>
      <c r="I530" s="313"/>
      <c r="J530" s="313"/>
      <c r="K530" s="315"/>
      <c r="L530" s="311"/>
      <c r="M530" s="312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117"/>
      <c r="AQ530" s="117"/>
      <c r="AR530" s="117"/>
      <c r="AS530" s="117"/>
      <c r="AT530" s="117"/>
      <c r="AU530" s="117"/>
    </row>
    <row r="531" spans="1:47" x14ac:dyDescent="0.2">
      <c r="A531" s="306"/>
      <c r="B531" s="307"/>
      <c r="C531" s="308"/>
      <c r="D531" s="206"/>
      <c r="E531" s="206"/>
      <c r="F531" s="206"/>
      <c r="G531" s="206"/>
      <c r="H531" s="206"/>
      <c r="I531" s="313"/>
      <c r="J531" s="314"/>
      <c r="K531" s="315"/>
      <c r="L531" s="311"/>
      <c r="M531" s="312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117"/>
      <c r="AQ531" s="117"/>
      <c r="AR531" s="117"/>
      <c r="AS531" s="117"/>
      <c r="AT531" s="117"/>
      <c r="AU531" s="117"/>
    </row>
    <row r="532" spans="1:47" x14ac:dyDescent="0.2">
      <c r="A532" s="317"/>
      <c r="B532" s="318"/>
      <c r="C532" s="319"/>
      <c r="D532" s="217"/>
      <c r="E532" s="217"/>
      <c r="F532" s="217"/>
      <c r="G532" s="217"/>
      <c r="H532" s="217"/>
      <c r="I532" s="336"/>
      <c r="J532" s="309"/>
      <c r="K532" s="333"/>
      <c r="L532" s="311"/>
      <c r="M532" s="312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</row>
    <row r="533" spans="1:47" ht="75" customHeight="1" x14ac:dyDescent="0.2">
      <c r="A533" s="269">
        <v>148</v>
      </c>
      <c r="B533" s="270"/>
      <c r="C533" s="271"/>
      <c r="D533" s="272"/>
      <c r="E533" s="272"/>
      <c r="F533" s="272"/>
      <c r="G533" s="272"/>
      <c r="H533" s="272"/>
      <c r="I533" s="272"/>
      <c r="J533" s="272"/>
      <c r="K533" s="341"/>
      <c r="L533" s="263"/>
      <c r="M533" s="276"/>
      <c r="N533" s="240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117"/>
      <c r="AQ533" s="117"/>
      <c r="AR533" s="117"/>
      <c r="AS533" s="117"/>
      <c r="AT533" s="117"/>
      <c r="AU533" s="117"/>
    </row>
    <row r="534" spans="1:47" x14ac:dyDescent="0.2">
      <c r="A534" s="180">
        <v>149</v>
      </c>
      <c r="B534" s="146"/>
      <c r="C534" s="147"/>
      <c r="D534" s="199"/>
      <c r="E534" s="199"/>
      <c r="F534" s="199"/>
      <c r="G534" s="199"/>
      <c r="H534" s="199"/>
      <c r="I534" s="342"/>
      <c r="J534" s="294"/>
      <c r="K534" s="343"/>
      <c r="L534" s="199"/>
      <c r="M534" s="149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117"/>
      <c r="AQ534" s="117"/>
      <c r="AR534" s="117"/>
      <c r="AS534" s="117"/>
      <c r="AT534" s="117"/>
      <c r="AU534" s="117"/>
    </row>
    <row r="535" spans="1:47" x14ac:dyDescent="0.2">
      <c r="A535" s="184"/>
      <c r="B535" s="156"/>
      <c r="C535" s="157"/>
      <c r="D535" s="206"/>
      <c r="E535" s="206"/>
      <c r="F535" s="206"/>
      <c r="G535" s="206"/>
      <c r="H535" s="206"/>
      <c r="I535" s="344"/>
      <c r="J535" s="344"/>
      <c r="K535" s="345"/>
      <c r="L535" s="206"/>
      <c r="M535" s="159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</row>
    <row r="536" spans="1:47" x14ac:dyDescent="0.2">
      <c r="A536" s="184"/>
      <c r="B536" s="156"/>
      <c r="C536" s="157"/>
      <c r="D536" s="206"/>
      <c r="E536" s="206"/>
      <c r="F536" s="206"/>
      <c r="G536" s="206"/>
      <c r="H536" s="206"/>
      <c r="I536" s="295"/>
      <c r="J536" s="344"/>
      <c r="K536" s="346"/>
      <c r="L536" s="206"/>
      <c r="M536" s="159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7"/>
      <c r="AR536" s="117"/>
      <c r="AS536" s="117"/>
      <c r="AT536" s="117"/>
      <c r="AU536" s="117"/>
    </row>
    <row r="537" spans="1:47" x14ac:dyDescent="0.2">
      <c r="A537" s="184"/>
      <c r="B537" s="156"/>
      <c r="C537" s="157"/>
      <c r="D537" s="206"/>
      <c r="E537" s="206"/>
      <c r="F537" s="206"/>
      <c r="G537" s="206"/>
      <c r="H537" s="206"/>
      <c r="I537" s="344"/>
      <c r="J537" s="344"/>
      <c r="K537" s="346"/>
      <c r="L537" s="206"/>
      <c r="M537" s="159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117"/>
      <c r="AQ537" s="117"/>
      <c r="AR537" s="117"/>
      <c r="AS537" s="117"/>
      <c r="AT537" s="117"/>
      <c r="AU537" s="117"/>
    </row>
    <row r="538" spans="1:47" x14ac:dyDescent="0.2">
      <c r="A538" s="184"/>
      <c r="B538" s="156"/>
      <c r="C538" s="157"/>
      <c r="D538" s="206"/>
      <c r="E538" s="206"/>
      <c r="F538" s="206"/>
      <c r="G538" s="206"/>
      <c r="H538" s="206"/>
      <c r="I538" s="295"/>
      <c r="J538" s="347"/>
      <c r="K538" s="345"/>
      <c r="L538" s="206"/>
      <c r="M538" s="159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117"/>
      <c r="AQ538" s="117"/>
      <c r="AR538" s="117"/>
      <c r="AS538" s="117"/>
      <c r="AT538" s="117"/>
      <c r="AU538" s="117"/>
    </row>
    <row r="539" spans="1:47" x14ac:dyDescent="0.2">
      <c r="A539" s="184"/>
      <c r="B539" s="156"/>
      <c r="C539" s="157"/>
      <c r="D539" s="206"/>
      <c r="E539" s="206"/>
      <c r="F539" s="206"/>
      <c r="G539" s="206"/>
      <c r="H539" s="206"/>
      <c r="I539" s="347"/>
      <c r="J539" s="347"/>
      <c r="K539" s="346"/>
      <c r="L539" s="206"/>
      <c r="M539" s="159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117"/>
      <c r="AQ539" s="117"/>
      <c r="AR539" s="117"/>
      <c r="AS539" s="117"/>
      <c r="AT539" s="117"/>
      <c r="AU539" s="117"/>
    </row>
    <row r="540" spans="1:47" x14ac:dyDescent="0.2">
      <c r="A540" s="192"/>
      <c r="B540" s="171"/>
      <c r="C540" s="172"/>
      <c r="D540" s="217"/>
      <c r="E540" s="217"/>
      <c r="F540" s="217"/>
      <c r="G540" s="217"/>
      <c r="H540" s="217"/>
      <c r="I540" s="348"/>
      <c r="J540" s="348"/>
      <c r="K540" s="349"/>
      <c r="L540" s="217"/>
      <c r="M540" s="174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117"/>
      <c r="AQ540" s="117"/>
      <c r="AR540" s="117"/>
      <c r="AS540" s="117"/>
      <c r="AT540" s="117"/>
      <c r="AU540" s="117"/>
    </row>
    <row r="541" spans="1:47" x14ac:dyDescent="0.2">
      <c r="A541" s="180">
        <v>150</v>
      </c>
      <c r="B541" s="146"/>
      <c r="C541" s="147"/>
      <c r="D541" s="199"/>
      <c r="E541" s="199"/>
      <c r="F541" s="199"/>
      <c r="G541" s="199"/>
      <c r="H541" s="199"/>
      <c r="I541" s="342"/>
      <c r="J541" s="294"/>
      <c r="K541" s="350"/>
      <c r="L541" s="199"/>
      <c r="M541" s="149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</row>
    <row r="542" spans="1:47" x14ac:dyDescent="0.2">
      <c r="A542" s="184"/>
      <c r="B542" s="156"/>
      <c r="C542" s="157"/>
      <c r="D542" s="206"/>
      <c r="E542" s="206"/>
      <c r="F542" s="206"/>
      <c r="G542" s="206"/>
      <c r="H542" s="206"/>
      <c r="I542" s="295"/>
      <c r="J542" s="344"/>
      <c r="K542" s="346"/>
      <c r="L542" s="206"/>
      <c r="M542" s="159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117"/>
      <c r="AQ542" s="117"/>
      <c r="AR542" s="117"/>
      <c r="AS542" s="117"/>
      <c r="AT542" s="117"/>
      <c r="AU542" s="117"/>
    </row>
    <row r="543" spans="1:47" x14ac:dyDescent="0.2">
      <c r="A543" s="184"/>
      <c r="B543" s="156"/>
      <c r="C543" s="157"/>
      <c r="D543" s="206"/>
      <c r="E543" s="206"/>
      <c r="F543" s="206"/>
      <c r="G543" s="206"/>
      <c r="H543" s="206"/>
      <c r="I543" s="347"/>
      <c r="J543" s="344"/>
      <c r="K543" s="345"/>
      <c r="L543" s="206"/>
      <c r="M543" s="159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117"/>
      <c r="AQ543" s="117"/>
      <c r="AR543" s="117"/>
      <c r="AS543" s="117"/>
      <c r="AT543" s="117"/>
      <c r="AU543" s="117"/>
    </row>
    <row r="544" spans="1:47" x14ac:dyDescent="0.2">
      <c r="A544" s="184"/>
      <c r="B544" s="156"/>
      <c r="C544" s="157"/>
      <c r="D544" s="206"/>
      <c r="E544" s="206"/>
      <c r="F544" s="206"/>
      <c r="G544" s="206"/>
      <c r="H544" s="206"/>
      <c r="I544" s="347"/>
      <c r="J544" s="347"/>
      <c r="K544" s="346"/>
      <c r="L544" s="206"/>
      <c r="M544" s="159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117"/>
      <c r="AQ544" s="117"/>
      <c r="AR544" s="117"/>
      <c r="AS544" s="117"/>
      <c r="AT544" s="117"/>
      <c r="AU544" s="117"/>
    </row>
    <row r="545" spans="1:47" x14ac:dyDescent="0.2">
      <c r="A545" s="192"/>
      <c r="B545" s="171"/>
      <c r="C545" s="172"/>
      <c r="D545" s="217"/>
      <c r="E545" s="217"/>
      <c r="F545" s="217"/>
      <c r="G545" s="217"/>
      <c r="H545" s="217"/>
      <c r="I545" s="348"/>
      <c r="J545" s="348"/>
      <c r="K545" s="349"/>
      <c r="L545" s="217"/>
      <c r="M545" s="174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  <c r="AQ545" s="117"/>
      <c r="AR545" s="117"/>
      <c r="AS545" s="117"/>
      <c r="AT545" s="117"/>
      <c r="AU545" s="117"/>
    </row>
    <row r="546" spans="1:47" x14ac:dyDescent="0.2">
      <c r="A546" s="180">
        <v>151</v>
      </c>
      <c r="B546" s="146"/>
      <c r="C546" s="147"/>
      <c r="D546" s="199"/>
      <c r="E546" s="199"/>
      <c r="F546" s="199"/>
      <c r="G546" s="199"/>
      <c r="H546" s="199"/>
      <c r="I546" s="294"/>
      <c r="J546" s="342"/>
      <c r="K546" s="350"/>
      <c r="L546" s="199"/>
      <c r="M546" s="149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117"/>
      <c r="AQ546" s="117"/>
      <c r="AR546" s="117"/>
      <c r="AS546" s="117"/>
      <c r="AT546" s="117"/>
      <c r="AU546" s="117"/>
    </row>
    <row r="547" spans="1:47" x14ac:dyDescent="0.2">
      <c r="A547" s="184"/>
      <c r="B547" s="156"/>
      <c r="C547" s="157"/>
      <c r="D547" s="206"/>
      <c r="E547" s="206"/>
      <c r="F547" s="206"/>
      <c r="G547" s="206"/>
      <c r="H547" s="206"/>
      <c r="I547" s="347"/>
      <c r="J547" s="295"/>
      <c r="K547" s="351"/>
      <c r="L547" s="206"/>
      <c r="M547" s="159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7"/>
      <c r="AQ547" s="117"/>
      <c r="AR547" s="117"/>
      <c r="AS547" s="117"/>
      <c r="AT547" s="117"/>
      <c r="AU547" s="117"/>
    </row>
    <row r="548" spans="1:47" x14ac:dyDescent="0.2">
      <c r="A548" s="184"/>
      <c r="B548" s="156"/>
      <c r="C548" s="157"/>
      <c r="D548" s="206"/>
      <c r="E548" s="206"/>
      <c r="F548" s="206"/>
      <c r="G548" s="206"/>
      <c r="H548" s="206"/>
      <c r="I548" s="344"/>
      <c r="J548" s="347"/>
      <c r="K548" s="351"/>
      <c r="L548" s="206"/>
      <c r="M548" s="159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</row>
    <row r="549" spans="1:47" x14ac:dyDescent="0.2">
      <c r="A549" s="184"/>
      <c r="B549" s="156"/>
      <c r="C549" s="157"/>
      <c r="D549" s="206"/>
      <c r="E549" s="206"/>
      <c r="F549" s="206"/>
      <c r="G549" s="206"/>
      <c r="H549" s="206"/>
      <c r="I549" s="295"/>
      <c r="J549" s="347"/>
      <c r="K549" s="346"/>
      <c r="L549" s="206"/>
      <c r="M549" s="159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117"/>
      <c r="AQ549" s="117"/>
      <c r="AR549" s="117"/>
      <c r="AS549" s="117"/>
      <c r="AT549" s="117"/>
      <c r="AU549" s="117"/>
    </row>
    <row r="550" spans="1:47" x14ac:dyDescent="0.2">
      <c r="A550" s="184"/>
      <c r="B550" s="156"/>
      <c r="C550" s="157"/>
      <c r="D550" s="206"/>
      <c r="E550" s="206"/>
      <c r="F550" s="206"/>
      <c r="G550" s="206"/>
      <c r="H550" s="206"/>
      <c r="I550" s="347"/>
      <c r="J550" s="347"/>
      <c r="K550" s="345"/>
      <c r="L550" s="206"/>
      <c r="M550" s="159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</row>
    <row r="551" spans="1:47" x14ac:dyDescent="0.2">
      <c r="A551" s="192"/>
      <c r="B551" s="171"/>
      <c r="C551" s="172"/>
      <c r="D551" s="217"/>
      <c r="E551" s="217"/>
      <c r="F551" s="217"/>
      <c r="G551" s="217"/>
      <c r="H551" s="217"/>
      <c r="I551" s="348"/>
      <c r="J551" s="348"/>
      <c r="K551" s="348"/>
      <c r="L551" s="217"/>
      <c r="M551" s="174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</row>
    <row r="552" spans="1:47" ht="60" customHeight="1" x14ac:dyDescent="0.2">
      <c r="A552" s="269">
        <v>152</v>
      </c>
      <c r="B552" s="270"/>
      <c r="C552" s="271"/>
      <c r="D552" s="272"/>
      <c r="E552" s="272"/>
      <c r="F552" s="272"/>
      <c r="G552" s="272"/>
      <c r="H552" s="272"/>
      <c r="I552" s="272"/>
      <c r="J552" s="272"/>
      <c r="K552" s="341"/>
      <c r="L552" s="263"/>
      <c r="M552" s="276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117"/>
      <c r="AQ552" s="117"/>
      <c r="AR552" s="117"/>
      <c r="AS552" s="117"/>
      <c r="AT552" s="117"/>
      <c r="AU552" s="117"/>
    </row>
    <row r="553" spans="1:47" x14ac:dyDescent="0.2">
      <c r="A553" s="180">
        <v>153</v>
      </c>
      <c r="B553" s="146"/>
      <c r="C553" s="147"/>
      <c r="D553" s="199"/>
      <c r="E553" s="199"/>
      <c r="F553" s="199"/>
      <c r="G553" s="199"/>
      <c r="H553" s="199"/>
      <c r="I553" s="342"/>
      <c r="J553" s="342"/>
      <c r="K553" s="350"/>
      <c r="L553" s="199"/>
      <c r="M553" s="149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</row>
    <row r="554" spans="1:47" x14ac:dyDescent="0.2">
      <c r="A554" s="184"/>
      <c r="B554" s="156"/>
      <c r="C554" s="157"/>
      <c r="D554" s="206"/>
      <c r="E554" s="206"/>
      <c r="F554" s="206"/>
      <c r="G554" s="206"/>
      <c r="H554" s="206"/>
      <c r="I554" s="344"/>
      <c r="J554" s="344"/>
      <c r="K554" s="351"/>
      <c r="L554" s="206"/>
      <c r="M554" s="159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117"/>
      <c r="AQ554" s="117"/>
      <c r="AR554" s="117"/>
      <c r="AS554" s="117"/>
      <c r="AT554" s="117"/>
      <c r="AU554" s="117"/>
    </row>
    <row r="555" spans="1:47" x14ac:dyDescent="0.2">
      <c r="A555" s="184"/>
      <c r="B555" s="156"/>
      <c r="C555" s="157"/>
      <c r="D555" s="206"/>
      <c r="E555" s="206"/>
      <c r="F555" s="206"/>
      <c r="G555" s="206"/>
      <c r="H555" s="206"/>
      <c r="I555" s="295"/>
      <c r="J555" s="344"/>
      <c r="K555" s="351"/>
      <c r="L555" s="206"/>
      <c r="M555" s="159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117"/>
      <c r="AQ555" s="117"/>
      <c r="AR555" s="117"/>
      <c r="AS555" s="117"/>
      <c r="AT555" s="117"/>
      <c r="AU555" s="117"/>
    </row>
    <row r="556" spans="1:47" x14ac:dyDescent="0.2">
      <c r="A556" s="184"/>
      <c r="B556" s="156"/>
      <c r="C556" s="157"/>
      <c r="D556" s="206"/>
      <c r="E556" s="206"/>
      <c r="F556" s="206"/>
      <c r="G556" s="206"/>
      <c r="H556" s="206"/>
      <c r="I556" s="344"/>
      <c r="J556" s="344"/>
      <c r="K556" s="351"/>
      <c r="L556" s="206"/>
      <c r="M556" s="159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</row>
    <row r="557" spans="1:47" x14ac:dyDescent="0.2">
      <c r="A557" s="184"/>
      <c r="B557" s="156"/>
      <c r="C557" s="157"/>
      <c r="D557" s="206"/>
      <c r="E557" s="206"/>
      <c r="F557" s="206"/>
      <c r="G557" s="206"/>
      <c r="H557" s="206"/>
      <c r="I557" s="344"/>
      <c r="J557" s="295"/>
      <c r="K557" s="351"/>
      <c r="L557" s="206"/>
      <c r="M557" s="159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</row>
    <row r="558" spans="1:47" x14ac:dyDescent="0.2">
      <c r="A558" s="184"/>
      <c r="B558" s="156"/>
      <c r="C558" s="157"/>
      <c r="D558" s="206"/>
      <c r="E558" s="206"/>
      <c r="F558" s="206"/>
      <c r="G558" s="206"/>
      <c r="H558" s="206"/>
      <c r="I558" s="295"/>
      <c r="J558" s="344"/>
      <c r="K558" s="351"/>
      <c r="L558" s="206"/>
      <c r="M558" s="159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</row>
    <row r="559" spans="1:47" x14ac:dyDescent="0.2">
      <c r="A559" s="192"/>
      <c r="B559" s="171"/>
      <c r="C559" s="172"/>
      <c r="D559" s="217"/>
      <c r="E559" s="217"/>
      <c r="F559" s="217"/>
      <c r="G559" s="217"/>
      <c r="H559" s="217"/>
      <c r="I559" s="348"/>
      <c r="J559" s="296"/>
      <c r="K559" s="352"/>
      <c r="L559" s="217"/>
      <c r="M559" s="174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</row>
    <row r="560" spans="1:47" x14ac:dyDescent="0.2">
      <c r="A560" s="180">
        <v>154</v>
      </c>
      <c r="B560" s="146"/>
      <c r="C560" s="147"/>
      <c r="D560" s="199"/>
      <c r="E560" s="199"/>
      <c r="F560" s="199"/>
      <c r="G560" s="199"/>
      <c r="H560" s="199"/>
      <c r="I560" s="342"/>
      <c r="J560" s="342"/>
      <c r="K560" s="350"/>
      <c r="L560" s="199"/>
      <c r="M560" s="149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</row>
    <row r="561" spans="1:47" x14ac:dyDescent="0.2">
      <c r="A561" s="184"/>
      <c r="B561" s="156"/>
      <c r="C561" s="157"/>
      <c r="D561" s="206"/>
      <c r="E561" s="206"/>
      <c r="F561" s="206"/>
      <c r="G561" s="206"/>
      <c r="H561" s="206"/>
      <c r="I561" s="344"/>
      <c r="J561" s="344"/>
      <c r="K561" s="351"/>
      <c r="L561" s="206"/>
      <c r="M561" s="159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</row>
    <row r="562" spans="1:47" x14ac:dyDescent="0.2">
      <c r="A562" s="184"/>
      <c r="B562" s="156"/>
      <c r="C562" s="157"/>
      <c r="D562" s="206"/>
      <c r="E562" s="206"/>
      <c r="F562" s="206"/>
      <c r="G562" s="206"/>
      <c r="H562" s="206"/>
      <c r="I562" s="344"/>
      <c r="J562" s="344"/>
      <c r="K562" s="351"/>
      <c r="L562" s="206"/>
      <c r="M562" s="159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</row>
    <row r="563" spans="1:47" x14ac:dyDescent="0.2">
      <c r="A563" s="184"/>
      <c r="B563" s="156"/>
      <c r="C563" s="157"/>
      <c r="D563" s="206"/>
      <c r="E563" s="206"/>
      <c r="F563" s="206"/>
      <c r="G563" s="206"/>
      <c r="H563" s="206"/>
      <c r="I563" s="295"/>
      <c r="J563" s="295"/>
      <c r="K563" s="351"/>
      <c r="L563" s="206"/>
      <c r="M563" s="159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</row>
    <row r="564" spans="1:47" x14ac:dyDescent="0.2">
      <c r="A564" s="192"/>
      <c r="B564" s="171"/>
      <c r="C564" s="172"/>
      <c r="D564" s="217"/>
      <c r="E564" s="217"/>
      <c r="F564" s="217"/>
      <c r="G564" s="217"/>
      <c r="H564" s="217"/>
      <c r="I564" s="348"/>
      <c r="J564" s="348"/>
      <c r="K564" s="352"/>
      <c r="L564" s="217"/>
      <c r="M564" s="174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</row>
    <row r="565" spans="1:47" x14ac:dyDescent="0.2">
      <c r="A565" s="180">
        <v>155</v>
      </c>
      <c r="B565" s="146"/>
      <c r="C565" s="147"/>
      <c r="D565" s="199"/>
      <c r="E565" s="199"/>
      <c r="F565" s="199"/>
      <c r="G565" s="199"/>
      <c r="H565" s="199"/>
      <c r="I565" s="294"/>
      <c r="J565" s="294"/>
      <c r="K565" s="343"/>
      <c r="L565" s="199"/>
      <c r="M565" s="149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</row>
    <row r="566" spans="1:47" x14ac:dyDescent="0.2">
      <c r="A566" s="184"/>
      <c r="B566" s="156"/>
      <c r="C566" s="157"/>
      <c r="D566" s="206"/>
      <c r="E566" s="206"/>
      <c r="F566" s="206"/>
      <c r="G566" s="206"/>
      <c r="H566" s="206"/>
      <c r="I566" s="347"/>
      <c r="J566" s="347"/>
      <c r="K566" s="345"/>
      <c r="L566" s="206"/>
      <c r="M566" s="159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</row>
    <row r="567" spans="1:47" x14ac:dyDescent="0.2">
      <c r="A567" s="184"/>
      <c r="B567" s="156"/>
      <c r="C567" s="157"/>
      <c r="D567" s="206"/>
      <c r="E567" s="206"/>
      <c r="F567" s="206"/>
      <c r="G567" s="206"/>
      <c r="H567" s="206"/>
      <c r="I567" s="347"/>
      <c r="J567" s="347"/>
      <c r="K567" s="351"/>
      <c r="L567" s="206"/>
      <c r="M567" s="159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</row>
    <row r="568" spans="1:47" x14ac:dyDescent="0.2">
      <c r="A568" s="184"/>
      <c r="B568" s="156"/>
      <c r="C568" s="157"/>
      <c r="D568" s="206"/>
      <c r="E568" s="206"/>
      <c r="F568" s="206"/>
      <c r="G568" s="206"/>
      <c r="H568" s="206"/>
      <c r="I568" s="347"/>
      <c r="J568" s="347"/>
      <c r="K568" s="351"/>
      <c r="L568" s="206"/>
      <c r="M568" s="159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</row>
    <row r="569" spans="1:47" x14ac:dyDescent="0.2">
      <c r="A569" s="192"/>
      <c r="B569" s="171"/>
      <c r="C569" s="172"/>
      <c r="D569" s="217"/>
      <c r="E569" s="217"/>
      <c r="F569" s="217"/>
      <c r="G569" s="217"/>
      <c r="H569" s="217"/>
      <c r="I569" s="348"/>
      <c r="J569" s="348"/>
      <c r="K569" s="352"/>
      <c r="L569" s="217"/>
      <c r="M569" s="174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</row>
    <row r="570" spans="1:47" ht="84" customHeight="1" x14ac:dyDescent="0.2">
      <c r="A570" s="269">
        <v>156</v>
      </c>
      <c r="B570" s="270"/>
      <c r="C570" s="271"/>
      <c r="D570" s="272"/>
      <c r="E570" s="272"/>
      <c r="F570" s="272"/>
      <c r="G570" s="272"/>
      <c r="H570" s="272"/>
      <c r="I570" s="272"/>
      <c r="J570" s="272"/>
      <c r="K570" s="341"/>
      <c r="L570" s="263"/>
      <c r="M570" s="276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117"/>
      <c r="AQ570" s="117"/>
      <c r="AR570" s="117"/>
      <c r="AS570" s="117"/>
      <c r="AT570" s="117"/>
      <c r="AU570" s="117"/>
    </row>
    <row r="571" spans="1:47" x14ac:dyDescent="0.2">
      <c r="A571" s="180">
        <v>157</v>
      </c>
      <c r="B571" s="146"/>
      <c r="C571" s="147"/>
      <c r="D571" s="199"/>
      <c r="E571" s="199"/>
      <c r="F571" s="199"/>
      <c r="G571" s="199"/>
      <c r="H571" s="199"/>
      <c r="I571" s="342"/>
      <c r="J571" s="342"/>
      <c r="K571" s="343"/>
      <c r="L571" s="199"/>
      <c r="M571" s="149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</row>
    <row r="572" spans="1:47" x14ac:dyDescent="0.2">
      <c r="A572" s="184"/>
      <c r="B572" s="156"/>
      <c r="C572" s="157"/>
      <c r="D572" s="206"/>
      <c r="E572" s="206"/>
      <c r="F572" s="206"/>
      <c r="G572" s="206"/>
      <c r="H572" s="206"/>
      <c r="I572" s="295"/>
      <c r="J572" s="344"/>
      <c r="K572" s="345"/>
      <c r="L572" s="206"/>
      <c r="M572" s="159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</row>
    <row r="573" spans="1:47" x14ac:dyDescent="0.2">
      <c r="A573" s="184"/>
      <c r="B573" s="156"/>
      <c r="C573" s="157"/>
      <c r="D573" s="206"/>
      <c r="E573" s="206"/>
      <c r="F573" s="206"/>
      <c r="G573" s="206"/>
      <c r="H573" s="206"/>
      <c r="I573" s="344"/>
      <c r="J573" s="295"/>
      <c r="K573" s="351"/>
      <c r="L573" s="206"/>
      <c r="M573" s="159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117"/>
      <c r="AQ573" s="117"/>
      <c r="AR573" s="117"/>
      <c r="AS573" s="117"/>
      <c r="AT573" s="117"/>
      <c r="AU573" s="117"/>
    </row>
    <row r="574" spans="1:47" x14ac:dyDescent="0.2">
      <c r="A574" s="184"/>
      <c r="B574" s="156"/>
      <c r="C574" s="157"/>
      <c r="D574" s="206"/>
      <c r="E574" s="206"/>
      <c r="F574" s="206"/>
      <c r="G574" s="206"/>
      <c r="H574" s="206"/>
      <c r="I574" s="295"/>
      <c r="J574" s="347"/>
      <c r="K574" s="346"/>
      <c r="L574" s="206"/>
      <c r="M574" s="159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</row>
    <row r="575" spans="1:47" x14ac:dyDescent="0.2">
      <c r="A575" s="184"/>
      <c r="B575" s="156"/>
      <c r="C575" s="157"/>
      <c r="D575" s="206"/>
      <c r="E575" s="206"/>
      <c r="F575" s="206"/>
      <c r="G575" s="206"/>
      <c r="H575" s="206"/>
      <c r="I575" s="347"/>
      <c r="J575" s="347"/>
      <c r="K575" s="346"/>
      <c r="L575" s="206"/>
      <c r="M575" s="159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</row>
    <row r="576" spans="1:47" x14ac:dyDescent="0.2">
      <c r="A576" s="184"/>
      <c r="B576" s="156"/>
      <c r="C576" s="157"/>
      <c r="D576" s="206"/>
      <c r="E576" s="206"/>
      <c r="F576" s="206"/>
      <c r="G576" s="206"/>
      <c r="H576" s="206"/>
      <c r="I576" s="347"/>
      <c r="J576" s="347"/>
      <c r="K576" s="345"/>
      <c r="L576" s="206"/>
      <c r="M576" s="159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</row>
    <row r="577" spans="1:47" x14ac:dyDescent="0.2">
      <c r="A577" s="192"/>
      <c r="B577" s="171"/>
      <c r="C577" s="172"/>
      <c r="D577" s="217"/>
      <c r="E577" s="217"/>
      <c r="F577" s="217"/>
      <c r="G577" s="217"/>
      <c r="H577" s="217"/>
      <c r="I577" s="348"/>
      <c r="J577" s="348"/>
      <c r="K577" s="352"/>
      <c r="L577" s="217"/>
      <c r="M577" s="174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</row>
    <row r="578" spans="1:47" ht="23.25" customHeight="1" x14ac:dyDescent="0.2">
      <c r="A578" s="180">
        <v>158</v>
      </c>
      <c r="B578" s="146"/>
      <c r="C578" s="147"/>
      <c r="D578" s="199"/>
      <c r="E578" s="199"/>
      <c r="F578" s="199"/>
      <c r="G578" s="199"/>
      <c r="H578" s="199"/>
      <c r="I578" s="353"/>
      <c r="J578" s="342"/>
      <c r="K578" s="354"/>
      <c r="L578" s="199"/>
      <c r="M578" s="149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</row>
    <row r="579" spans="1:47" x14ac:dyDescent="0.2">
      <c r="A579" s="184"/>
      <c r="B579" s="156"/>
      <c r="C579" s="157"/>
      <c r="D579" s="206"/>
      <c r="E579" s="206"/>
      <c r="F579" s="206"/>
      <c r="G579" s="206"/>
      <c r="H579" s="206"/>
      <c r="I579" s="344"/>
      <c r="J579" s="344"/>
      <c r="K579" s="355"/>
      <c r="L579" s="206"/>
      <c r="M579" s="159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</row>
    <row r="580" spans="1:47" x14ac:dyDescent="0.2">
      <c r="A580" s="184"/>
      <c r="B580" s="156"/>
      <c r="C580" s="157"/>
      <c r="D580" s="206"/>
      <c r="E580" s="206"/>
      <c r="F580" s="206"/>
      <c r="G580" s="206"/>
      <c r="H580" s="206"/>
      <c r="I580" s="344"/>
      <c r="J580" s="295"/>
      <c r="K580" s="355"/>
      <c r="L580" s="206"/>
      <c r="M580" s="159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</row>
    <row r="581" spans="1:47" x14ac:dyDescent="0.2">
      <c r="A581" s="184"/>
      <c r="B581" s="156"/>
      <c r="C581" s="157"/>
      <c r="D581" s="206"/>
      <c r="E581" s="206"/>
      <c r="F581" s="206"/>
      <c r="G581" s="206"/>
      <c r="H581" s="206"/>
      <c r="I581" s="344"/>
      <c r="J581" s="347"/>
      <c r="K581" s="356"/>
      <c r="L581" s="206"/>
      <c r="M581" s="159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</row>
    <row r="582" spans="1:47" x14ac:dyDescent="0.2">
      <c r="A582" s="184"/>
      <c r="B582" s="156"/>
      <c r="C582" s="157"/>
      <c r="D582" s="206"/>
      <c r="E582" s="206"/>
      <c r="F582" s="206"/>
      <c r="G582" s="206"/>
      <c r="H582" s="206"/>
      <c r="I582" s="344"/>
      <c r="J582" s="347"/>
      <c r="K582" s="357"/>
      <c r="L582" s="206"/>
      <c r="M582" s="159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</row>
    <row r="583" spans="1:47" x14ac:dyDescent="0.2">
      <c r="A583" s="184"/>
      <c r="B583" s="156"/>
      <c r="C583" s="157"/>
      <c r="D583" s="206"/>
      <c r="E583" s="206"/>
      <c r="F583" s="206"/>
      <c r="G583" s="206"/>
      <c r="H583" s="206"/>
      <c r="I583" s="295"/>
      <c r="J583" s="347"/>
      <c r="K583" s="357"/>
      <c r="L583" s="206"/>
      <c r="M583" s="159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</row>
    <row r="584" spans="1:47" x14ac:dyDescent="0.2">
      <c r="A584" s="184"/>
      <c r="B584" s="156"/>
      <c r="C584" s="157"/>
      <c r="D584" s="206"/>
      <c r="E584" s="206"/>
      <c r="F584" s="206"/>
      <c r="G584" s="206"/>
      <c r="H584" s="206"/>
      <c r="I584" s="344"/>
      <c r="J584" s="347"/>
      <c r="K584" s="357"/>
      <c r="L584" s="206"/>
      <c r="M584" s="159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</row>
    <row r="585" spans="1:47" x14ac:dyDescent="0.2">
      <c r="A585" s="192"/>
      <c r="B585" s="171"/>
      <c r="C585" s="172"/>
      <c r="D585" s="217"/>
      <c r="E585" s="217"/>
      <c r="F585" s="217"/>
      <c r="G585" s="217"/>
      <c r="H585" s="217"/>
      <c r="I585" s="296"/>
      <c r="J585" s="348"/>
      <c r="K585" s="358"/>
      <c r="L585" s="217"/>
      <c r="M585" s="174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</row>
    <row r="586" spans="1:47" x14ac:dyDescent="0.2">
      <c r="A586" s="180">
        <v>159</v>
      </c>
      <c r="B586" s="146"/>
      <c r="C586" s="147"/>
      <c r="D586" s="199"/>
      <c r="E586" s="199"/>
      <c r="F586" s="199"/>
      <c r="G586" s="199"/>
      <c r="H586" s="199"/>
      <c r="I586" s="294"/>
      <c r="J586" s="294"/>
      <c r="K586" s="350"/>
      <c r="L586" s="359"/>
      <c r="M586" s="149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</row>
    <row r="587" spans="1:47" x14ac:dyDescent="0.2">
      <c r="A587" s="184"/>
      <c r="B587" s="156"/>
      <c r="C587" s="157"/>
      <c r="D587" s="206"/>
      <c r="E587" s="206"/>
      <c r="F587" s="206"/>
      <c r="G587" s="206"/>
      <c r="H587" s="206"/>
      <c r="I587" s="344"/>
      <c r="J587" s="344"/>
      <c r="K587" s="346"/>
      <c r="L587" s="360"/>
      <c r="M587" s="159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</row>
    <row r="588" spans="1:47" x14ac:dyDescent="0.2">
      <c r="A588" s="184"/>
      <c r="B588" s="156"/>
      <c r="C588" s="157"/>
      <c r="D588" s="206"/>
      <c r="E588" s="206"/>
      <c r="F588" s="206"/>
      <c r="G588" s="206"/>
      <c r="H588" s="206"/>
      <c r="I588" s="295"/>
      <c r="J588" s="295"/>
      <c r="K588" s="346"/>
      <c r="L588" s="360"/>
      <c r="M588" s="159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</row>
    <row r="589" spans="1:47" x14ac:dyDescent="0.2">
      <c r="A589" s="184"/>
      <c r="B589" s="156"/>
      <c r="C589" s="157"/>
      <c r="D589" s="206"/>
      <c r="E589" s="206"/>
      <c r="F589" s="206"/>
      <c r="G589" s="206"/>
      <c r="H589" s="206"/>
      <c r="I589" s="344"/>
      <c r="J589" s="347"/>
      <c r="K589" s="346"/>
      <c r="L589" s="360"/>
      <c r="M589" s="159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</row>
    <row r="590" spans="1:47" x14ac:dyDescent="0.2">
      <c r="A590" s="192"/>
      <c r="B590" s="171"/>
      <c r="C590" s="172"/>
      <c r="D590" s="217"/>
      <c r="E590" s="217"/>
      <c r="F590" s="217"/>
      <c r="G590" s="217"/>
      <c r="H590" s="217"/>
      <c r="I590" s="296"/>
      <c r="J590" s="348"/>
      <c r="K590" s="361"/>
      <c r="L590" s="362"/>
      <c r="M590" s="174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</row>
    <row r="591" spans="1:47" x14ac:dyDescent="0.2">
      <c r="A591" s="180">
        <v>160</v>
      </c>
      <c r="B591" s="146"/>
      <c r="C591" s="147"/>
      <c r="D591" s="199"/>
      <c r="E591" s="199"/>
      <c r="F591" s="199"/>
      <c r="G591" s="199"/>
      <c r="H591" s="199"/>
      <c r="I591" s="342"/>
      <c r="J591" s="294"/>
      <c r="K591" s="350"/>
      <c r="L591" s="359"/>
      <c r="M591" s="149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</row>
    <row r="592" spans="1:47" x14ac:dyDescent="0.2">
      <c r="A592" s="184"/>
      <c r="B592" s="156"/>
      <c r="C592" s="157"/>
      <c r="D592" s="206"/>
      <c r="E592" s="206"/>
      <c r="F592" s="206"/>
      <c r="G592" s="206"/>
      <c r="H592" s="206"/>
      <c r="I592" s="344"/>
      <c r="J592" s="347"/>
      <c r="K592" s="346"/>
      <c r="L592" s="360"/>
      <c r="M592" s="159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</row>
    <row r="593" spans="1:47" x14ac:dyDescent="0.2">
      <c r="A593" s="184"/>
      <c r="B593" s="156"/>
      <c r="C593" s="157"/>
      <c r="D593" s="206"/>
      <c r="E593" s="206"/>
      <c r="F593" s="206"/>
      <c r="G593" s="206"/>
      <c r="H593" s="206"/>
      <c r="I593" s="344"/>
      <c r="J593" s="347"/>
      <c r="K593" s="345"/>
      <c r="L593" s="360"/>
      <c r="M593" s="159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117"/>
      <c r="AQ593" s="117"/>
      <c r="AR593" s="117"/>
      <c r="AS593" s="117"/>
      <c r="AT593" s="117"/>
      <c r="AU593" s="117"/>
    </row>
    <row r="594" spans="1:47" x14ac:dyDescent="0.2">
      <c r="A594" s="192"/>
      <c r="B594" s="171"/>
      <c r="C594" s="172"/>
      <c r="D594" s="217"/>
      <c r="E594" s="217"/>
      <c r="F594" s="217"/>
      <c r="G594" s="217"/>
      <c r="H594" s="217"/>
      <c r="I594" s="296"/>
      <c r="J594" s="348"/>
      <c r="K594" s="352"/>
      <c r="L594" s="362"/>
      <c r="M594" s="174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117"/>
      <c r="AQ594" s="117"/>
      <c r="AR594" s="117"/>
      <c r="AS594" s="117"/>
      <c r="AT594" s="117"/>
      <c r="AU594" s="117"/>
    </row>
    <row r="595" spans="1:47" x14ac:dyDescent="0.2">
      <c r="A595" s="180">
        <v>161</v>
      </c>
      <c r="B595" s="146"/>
      <c r="C595" s="147"/>
      <c r="D595" s="199"/>
      <c r="E595" s="199"/>
      <c r="F595" s="199"/>
      <c r="G595" s="199"/>
      <c r="H595" s="199"/>
      <c r="I595" s="342"/>
      <c r="J595" s="294"/>
      <c r="K595" s="343"/>
      <c r="L595" s="359"/>
      <c r="M595" s="149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</row>
    <row r="596" spans="1:47" x14ac:dyDescent="0.2">
      <c r="A596" s="184"/>
      <c r="B596" s="156"/>
      <c r="C596" s="157"/>
      <c r="D596" s="206"/>
      <c r="E596" s="206"/>
      <c r="F596" s="206"/>
      <c r="G596" s="206"/>
      <c r="H596" s="206"/>
      <c r="I596" s="295"/>
      <c r="J596" s="347"/>
      <c r="K596" s="346"/>
      <c r="L596" s="360"/>
      <c r="M596" s="159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7"/>
      <c r="AR596" s="117"/>
      <c r="AS596" s="117"/>
      <c r="AT596" s="117"/>
      <c r="AU596" s="117"/>
    </row>
    <row r="597" spans="1:47" x14ac:dyDescent="0.2">
      <c r="A597" s="184"/>
      <c r="B597" s="156"/>
      <c r="C597" s="157"/>
      <c r="D597" s="206"/>
      <c r="E597" s="206"/>
      <c r="F597" s="206"/>
      <c r="G597" s="206"/>
      <c r="H597" s="206"/>
      <c r="I597" s="344"/>
      <c r="J597" s="347"/>
      <c r="K597" s="345"/>
      <c r="L597" s="360"/>
      <c r="M597" s="159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</row>
    <row r="598" spans="1:47" x14ac:dyDescent="0.2">
      <c r="A598" s="192"/>
      <c r="B598" s="171"/>
      <c r="C598" s="172"/>
      <c r="D598" s="217"/>
      <c r="E598" s="217"/>
      <c r="F598" s="217"/>
      <c r="G598" s="217"/>
      <c r="H598" s="217"/>
      <c r="I598" s="296"/>
      <c r="J598" s="348"/>
      <c r="K598" s="352"/>
      <c r="L598" s="362"/>
      <c r="M598" s="174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</row>
    <row r="599" spans="1:47" x14ac:dyDescent="0.2">
      <c r="A599" s="196">
        <v>162</v>
      </c>
      <c r="B599" s="146"/>
      <c r="C599" s="147"/>
      <c r="D599" s="199"/>
      <c r="E599" s="199"/>
      <c r="F599" s="199"/>
      <c r="G599" s="199"/>
      <c r="H599" s="199"/>
      <c r="I599" s="294"/>
      <c r="J599" s="342"/>
      <c r="K599" s="343"/>
      <c r="L599" s="199"/>
      <c r="M599" s="149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  <c r="AQ599" s="117"/>
      <c r="AR599" s="117"/>
      <c r="AS599" s="117"/>
      <c r="AT599" s="117"/>
      <c r="AU599" s="117"/>
    </row>
    <row r="600" spans="1:47" x14ac:dyDescent="0.2">
      <c r="A600" s="203"/>
      <c r="B600" s="156"/>
      <c r="C600" s="157"/>
      <c r="D600" s="206"/>
      <c r="E600" s="206"/>
      <c r="F600" s="206"/>
      <c r="G600" s="206"/>
      <c r="H600" s="206"/>
      <c r="I600" s="347"/>
      <c r="J600" s="344"/>
      <c r="K600" s="345"/>
      <c r="L600" s="206"/>
      <c r="M600" s="159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</row>
    <row r="601" spans="1:47" x14ac:dyDescent="0.2">
      <c r="A601" s="203"/>
      <c r="B601" s="156"/>
      <c r="C601" s="157"/>
      <c r="D601" s="206"/>
      <c r="E601" s="206"/>
      <c r="F601" s="206"/>
      <c r="G601" s="206"/>
      <c r="H601" s="206"/>
      <c r="I601" s="344"/>
      <c r="J601" s="344"/>
      <c r="K601" s="346"/>
      <c r="L601" s="206"/>
      <c r="M601" s="159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</row>
    <row r="602" spans="1:47" x14ac:dyDescent="0.2">
      <c r="A602" s="214"/>
      <c r="B602" s="171"/>
      <c r="C602" s="172"/>
      <c r="D602" s="217"/>
      <c r="E602" s="217"/>
      <c r="F602" s="217"/>
      <c r="G602" s="217"/>
      <c r="H602" s="217"/>
      <c r="I602" s="296"/>
      <c r="J602" s="296"/>
      <c r="K602" s="349"/>
      <c r="L602" s="217"/>
      <c r="M602" s="174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</row>
    <row r="603" spans="1:47" x14ac:dyDescent="0.2">
      <c r="A603" s="196">
        <v>163</v>
      </c>
      <c r="B603" s="146"/>
      <c r="C603" s="147"/>
      <c r="D603" s="199"/>
      <c r="E603" s="199"/>
      <c r="F603" s="199"/>
      <c r="G603" s="199"/>
      <c r="H603" s="199"/>
      <c r="I603" s="294"/>
      <c r="J603" s="294"/>
      <c r="K603" s="350"/>
      <c r="L603" s="199"/>
      <c r="M603" s="149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</row>
    <row r="604" spans="1:47" x14ac:dyDescent="0.2">
      <c r="A604" s="203"/>
      <c r="B604" s="156"/>
      <c r="C604" s="157"/>
      <c r="D604" s="206"/>
      <c r="E604" s="206"/>
      <c r="F604" s="206"/>
      <c r="G604" s="206"/>
      <c r="H604" s="206"/>
      <c r="I604" s="344"/>
      <c r="J604" s="344"/>
      <c r="K604" s="351"/>
      <c r="L604" s="206"/>
      <c r="M604" s="159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</row>
    <row r="605" spans="1:47" x14ac:dyDescent="0.2">
      <c r="A605" s="203"/>
      <c r="B605" s="156"/>
      <c r="C605" s="157"/>
      <c r="D605" s="206"/>
      <c r="E605" s="206"/>
      <c r="F605" s="206"/>
      <c r="G605" s="206"/>
      <c r="H605" s="206"/>
      <c r="I605" s="295"/>
      <c r="J605" s="295"/>
      <c r="K605" s="346"/>
      <c r="L605" s="206"/>
      <c r="M605" s="159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</row>
    <row r="606" spans="1:47" x14ac:dyDescent="0.2">
      <c r="A606" s="203"/>
      <c r="B606" s="156"/>
      <c r="C606" s="157"/>
      <c r="D606" s="206"/>
      <c r="E606" s="206"/>
      <c r="F606" s="206"/>
      <c r="G606" s="206"/>
      <c r="H606" s="206"/>
      <c r="I606" s="344"/>
      <c r="J606" s="347"/>
      <c r="K606" s="345"/>
      <c r="L606" s="206"/>
      <c r="M606" s="159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</row>
    <row r="607" spans="1:47" x14ac:dyDescent="0.2">
      <c r="A607" s="203"/>
      <c r="B607" s="156"/>
      <c r="C607" s="157"/>
      <c r="D607" s="206"/>
      <c r="E607" s="206"/>
      <c r="F607" s="206"/>
      <c r="G607" s="206"/>
      <c r="H607" s="206"/>
      <c r="I607" s="295"/>
      <c r="J607" s="347"/>
      <c r="K607" s="351"/>
      <c r="L607" s="206"/>
      <c r="M607" s="159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</row>
    <row r="608" spans="1:47" x14ac:dyDescent="0.2">
      <c r="A608" s="203"/>
      <c r="B608" s="156"/>
      <c r="C608" s="157"/>
      <c r="D608" s="206"/>
      <c r="E608" s="206"/>
      <c r="F608" s="206"/>
      <c r="G608" s="206"/>
      <c r="H608" s="206"/>
      <c r="I608" s="347"/>
      <c r="J608" s="344"/>
      <c r="K608" s="351"/>
      <c r="L608" s="206"/>
      <c r="M608" s="159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</row>
    <row r="609" spans="1:47" x14ac:dyDescent="0.2">
      <c r="A609" s="203"/>
      <c r="B609" s="156"/>
      <c r="C609" s="157"/>
      <c r="D609" s="206"/>
      <c r="E609" s="206"/>
      <c r="F609" s="206"/>
      <c r="G609" s="206"/>
      <c r="H609" s="206"/>
      <c r="I609" s="344"/>
      <c r="J609" s="295"/>
      <c r="K609" s="351"/>
      <c r="L609" s="206"/>
      <c r="M609" s="159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</row>
    <row r="610" spans="1:47" x14ac:dyDescent="0.2">
      <c r="A610" s="203"/>
      <c r="B610" s="156"/>
      <c r="C610" s="157"/>
      <c r="D610" s="206"/>
      <c r="E610" s="206"/>
      <c r="F610" s="206"/>
      <c r="G610" s="206"/>
      <c r="H610" s="206"/>
      <c r="I610" s="295"/>
      <c r="J610" s="347"/>
      <c r="K610" s="351"/>
      <c r="L610" s="206"/>
      <c r="M610" s="159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</row>
    <row r="611" spans="1:47" x14ac:dyDescent="0.2">
      <c r="A611" s="214"/>
      <c r="B611" s="171"/>
      <c r="C611" s="172"/>
      <c r="D611" s="217"/>
      <c r="E611" s="217"/>
      <c r="F611" s="217"/>
      <c r="G611" s="217"/>
      <c r="H611" s="217"/>
      <c r="I611" s="348"/>
      <c r="J611" s="348"/>
      <c r="K611" s="352"/>
      <c r="L611" s="217"/>
      <c r="M611" s="174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</row>
    <row r="612" spans="1:47" x14ac:dyDescent="0.2">
      <c r="A612" s="196">
        <v>164</v>
      </c>
      <c r="B612" s="146"/>
      <c r="C612" s="147"/>
      <c r="D612" s="199"/>
      <c r="E612" s="199"/>
      <c r="F612" s="199"/>
      <c r="G612" s="199"/>
      <c r="H612" s="199"/>
      <c r="I612" s="294"/>
      <c r="J612" s="294"/>
      <c r="K612" s="343"/>
      <c r="L612" s="199"/>
      <c r="M612" s="149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</row>
    <row r="613" spans="1:47" x14ac:dyDescent="0.2">
      <c r="A613" s="203"/>
      <c r="B613" s="156"/>
      <c r="C613" s="157"/>
      <c r="D613" s="206"/>
      <c r="E613" s="206"/>
      <c r="F613" s="206"/>
      <c r="G613" s="206"/>
      <c r="H613" s="206"/>
      <c r="I613" s="344"/>
      <c r="J613" s="344"/>
      <c r="K613" s="346"/>
      <c r="L613" s="206"/>
      <c r="M613" s="159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7"/>
      <c r="AQ613" s="117"/>
      <c r="AR613" s="117"/>
      <c r="AS613" s="117"/>
      <c r="AT613" s="117"/>
      <c r="AU613" s="117"/>
    </row>
    <row r="614" spans="1:47" x14ac:dyDescent="0.2">
      <c r="A614" s="203"/>
      <c r="B614" s="156"/>
      <c r="C614" s="157"/>
      <c r="D614" s="206"/>
      <c r="E614" s="206"/>
      <c r="F614" s="206"/>
      <c r="G614" s="206"/>
      <c r="H614" s="206"/>
      <c r="I614" s="344"/>
      <c r="J614" s="344"/>
      <c r="K614" s="345"/>
      <c r="L614" s="206"/>
      <c r="M614" s="159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</row>
    <row r="615" spans="1:47" x14ac:dyDescent="0.2">
      <c r="A615" s="203"/>
      <c r="B615" s="156"/>
      <c r="C615" s="157"/>
      <c r="D615" s="206"/>
      <c r="E615" s="206"/>
      <c r="F615" s="206"/>
      <c r="G615" s="206"/>
      <c r="H615" s="206"/>
      <c r="I615" s="344"/>
      <c r="J615" s="344"/>
      <c r="K615" s="346"/>
      <c r="L615" s="206"/>
      <c r="M615" s="159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17"/>
      <c r="AP615" s="117"/>
      <c r="AQ615" s="117"/>
      <c r="AR615" s="117"/>
      <c r="AS615" s="117"/>
      <c r="AT615" s="117"/>
      <c r="AU615" s="117"/>
    </row>
    <row r="616" spans="1:47" x14ac:dyDescent="0.2">
      <c r="A616" s="203"/>
      <c r="B616" s="156"/>
      <c r="C616" s="157"/>
      <c r="D616" s="206"/>
      <c r="E616" s="206"/>
      <c r="F616" s="206"/>
      <c r="G616" s="206"/>
      <c r="H616" s="206"/>
      <c r="I616" s="344"/>
      <c r="J616" s="295"/>
      <c r="K616" s="346"/>
      <c r="L616" s="206"/>
      <c r="M616" s="159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17"/>
      <c r="AP616" s="117"/>
      <c r="AQ616" s="117"/>
      <c r="AR616" s="117"/>
      <c r="AS616" s="117"/>
      <c r="AT616" s="117"/>
      <c r="AU616" s="117"/>
    </row>
    <row r="617" spans="1:47" x14ac:dyDescent="0.2">
      <c r="A617" s="214"/>
      <c r="B617" s="171"/>
      <c r="C617" s="172"/>
      <c r="D617" s="217"/>
      <c r="E617" s="217"/>
      <c r="F617" s="217"/>
      <c r="G617" s="217"/>
      <c r="H617" s="217"/>
      <c r="I617" s="296"/>
      <c r="J617" s="348"/>
      <c r="K617" s="349"/>
      <c r="L617" s="217"/>
      <c r="M617" s="174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117"/>
      <c r="AQ617" s="117"/>
      <c r="AR617" s="117"/>
      <c r="AS617" s="117"/>
      <c r="AT617" s="117"/>
      <c r="AU617" s="117"/>
    </row>
    <row r="618" spans="1:47" x14ac:dyDescent="0.2">
      <c r="A618" s="196">
        <v>165</v>
      </c>
      <c r="B618" s="146"/>
      <c r="C618" s="147"/>
      <c r="D618" s="199"/>
      <c r="E618" s="199"/>
      <c r="F618" s="199"/>
      <c r="G618" s="199"/>
      <c r="H618" s="199"/>
      <c r="I618" s="294"/>
      <c r="J618" s="294"/>
      <c r="K618" s="343"/>
      <c r="L618" s="199"/>
      <c r="M618" s="149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117"/>
      <c r="AQ618" s="117"/>
      <c r="AR618" s="117"/>
      <c r="AS618" s="117"/>
      <c r="AT618" s="117"/>
      <c r="AU618" s="117"/>
    </row>
    <row r="619" spans="1:47" x14ac:dyDescent="0.2">
      <c r="A619" s="203"/>
      <c r="B619" s="156"/>
      <c r="C619" s="157"/>
      <c r="D619" s="206"/>
      <c r="E619" s="206"/>
      <c r="F619" s="206"/>
      <c r="G619" s="206"/>
      <c r="H619" s="206"/>
      <c r="I619" s="347"/>
      <c r="J619" s="344"/>
      <c r="K619" s="346"/>
      <c r="L619" s="206"/>
      <c r="M619" s="159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17"/>
      <c r="AP619" s="117"/>
      <c r="AQ619" s="117"/>
      <c r="AR619" s="117"/>
      <c r="AS619" s="117"/>
      <c r="AT619" s="117"/>
      <c r="AU619" s="117"/>
    </row>
    <row r="620" spans="1:47" x14ac:dyDescent="0.2">
      <c r="A620" s="203"/>
      <c r="B620" s="156"/>
      <c r="C620" s="157"/>
      <c r="D620" s="206"/>
      <c r="E620" s="206"/>
      <c r="F620" s="206"/>
      <c r="G620" s="206"/>
      <c r="H620" s="206"/>
      <c r="I620" s="344"/>
      <c r="J620" s="344"/>
      <c r="K620" s="346"/>
      <c r="L620" s="206"/>
      <c r="M620" s="159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17"/>
      <c r="AP620" s="117"/>
      <c r="AQ620" s="117"/>
      <c r="AR620" s="117"/>
      <c r="AS620" s="117"/>
      <c r="AT620" s="117"/>
      <c r="AU620" s="117"/>
    </row>
    <row r="621" spans="1:47" x14ac:dyDescent="0.2">
      <c r="A621" s="203"/>
      <c r="B621" s="156"/>
      <c r="C621" s="157"/>
      <c r="D621" s="206"/>
      <c r="E621" s="206"/>
      <c r="F621" s="206"/>
      <c r="G621" s="206"/>
      <c r="H621" s="206"/>
      <c r="I621" s="295"/>
      <c r="J621" s="344"/>
      <c r="K621" s="346"/>
      <c r="L621" s="206"/>
      <c r="M621" s="159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17"/>
      <c r="AP621" s="117"/>
      <c r="AQ621" s="117"/>
      <c r="AR621" s="117"/>
      <c r="AS621" s="117"/>
      <c r="AT621" s="117"/>
      <c r="AU621" s="117"/>
    </row>
    <row r="622" spans="1:47" x14ac:dyDescent="0.2">
      <c r="A622" s="214"/>
      <c r="B622" s="171"/>
      <c r="C622" s="172"/>
      <c r="D622" s="217"/>
      <c r="E622" s="217"/>
      <c r="F622" s="217"/>
      <c r="G622" s="217"/>
      <c r="H622" s="217"/>
      <c r="I622" s="348"/>
      <c r="J622" s="295"/>
      <c r="K622" s="349"/>
      <c r="L622" s="217"/>
      <c r="M622" s="174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17"/>
      <c r="AP622" s="117"/>
      <c r="AQ622" s="117"/>
      <c r="AR622" s="117"/>
      <c r="AS622" s="117"/>
      <c r="AT622" s="117"/>
      <c r="AU622" s="117"/>
    </row>
    <row r="623" spans="1:47" x14ac:dyDescent="0.2">
      <c r="A623" s="196">
        <v>166</v>
      </c>
      <c r="B623" s="146"/>
      <c r="C623" s="147"/>
      <c r="D623" s="199"/>
      <c r="E623" s="199"/>
      <c r="F623" s="199"/>
      <c r="G623" s="199"/>
      <c r="H623" s="199"/>
      <c r="I623" s="342"/>
      <c r="J623" s="294"/>
      <c r="K623" s="350"/>
      <c r="L623" s="199"/>
      <c r="M623" s="149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17"/>
      <c r="AP623" s="117"/>
      <c r="AQ623" s="117"/>
      <c r="AR623" s="117"/>
      <c r="AS623" s="117"/>
      <c r="AT623" s="117"/>
      <c r="AU623" s="117"/>
    </row>
    <row r="624" spans="1:47" x14ac:dyDescent="0.2">
      <c r="A624" s="203"/>
      <c r="B624" s="156"/>
      <c r="C624" s="157"/>
      <c r="D624" s="206"/>
      <c r="E624" s="206"/>
      <c r="F624" s="206"/>
      <c r="G624" s="206"/>
      <c r="H624" s="206"/>
      <c r="I624" s="295"/>
      <c r="J624" s="344"/>
      <c r="K624" s="346"/>
      <c r="L624" s="206"/>
      <c r="M624" s="159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7"/>
      <c r="AQ624" s="117"/>
      <c r="AR624" s="117"/>
      <c r="AS624" s="117"/>
      <c r="AT624" s="117"/>
      <c r="AU624" s="117"/>
    </row>
    <row r="625" spans="1:47" x14ac:dyDescent="0.2">
      <c r="A625" s="203"/>
      <c r="B625" s="156"/>
      <c r="C625" s="157"/>
      <c r="D625" s="206"/>
      <c r="E625" s="206"/>
      <c r="F625" s="206"/>
      <c r="G625" s="206"/>
      <c r="H625" s="206"/>
      <c r="I625" s="347"/>
      <c r="J625" s="344"/>
      <c r="K625" s="346"/>
      <c r="L625" s="206"/>
      <c r="M625" s="159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</row>
    <row r="626" spans="1:47" x14ac:dyDescent="0.2">
      <c r="A626" s="203"/>
      <c r="B626" s="156"/>
      <c r="C626" s="157"/>
      <c r="D626" s="206"/>
      <c r="E626" s="206"/>
      <c r="F626" s="206"/>
      <c r="G626" s="206"/>
      <c r="H626" s="206"/>
      <c r="I626" s="347"/>
      <c r="J626" s="344"/>
      <c r="K626" s="346"/>
      <c r="L626" s="206"/>
      <c r="M626" s="159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117"/>
      <c r="AQ626" s="117"/>
      <c r="AR626" s="117"/>
      <c r="AS626" s="117"/>
      <c r="AT626" s="117"/>
      <c r="AU626" s="117"/>
    </row>
    <row r="627" spans="1:47" x14ac:dyDescent="0.2">
      <c r="A627" s="203"/>
      <c r="B627" s="156"/>
      <c r="C627" s="157"/>
      <c r="D627" s="206"/>
      <c r="E627" s="206"/>
      <c r="F627" s="206"/>
      <c r="G627" s="206"/>
      <c r="H627" s="206"/>
      <c r="I627" s="347"/>
      <c r="J627" s="344"/>
      <c r="K627" s="345"/>
      <c r="L627" s="206"/>
      <c r="M627" s="159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17"/>
      <c r="AP627" s="117"/>
      <c r="AQ627" s="117"/>
      <c r="AR627" s="117"/>
      <c r="AS627" s="117"/>
      <c r="AT627" s="117"/>
      <c r="AU627" s="117"/>
    </row>
    <row r="628" spans="1:47" x14ac:dyDescent="0.2">
      <c r="A628" s="214"/>
      <c r="B628" s="171"/>
      <c r="C628" s="172"/>
      <c r="D628" s="217"/>
      <c r="E628" s="217"/>
      <c r="F628" s="217"/>
      <c r="G628" s="217"/>
      <c r="H628" s="217"/>
      <c r="I628" s="348"/>
      <c r="J628" s="348"/>
      <c r="K628" s="352"/>
      <c r="L628" s="217"/>
      <c r="M628" s="174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117"/>
      <c r="AQ628" s="117"/>
      <c r="AR628" s="117"/>
      <c r="AS628" s="117"/>
      <c r="AT628" s="117"/>
      <c r="AU628" s="117"/>
    </row>
    <row r="629" spans="1:47" ht="60.75" customHeight="1" x14ac:dyDescent="0.2">
      <c r="A629" s="233">
        <v>167</v>
      </c>
      <c r="B629" s="270"/>
      <c r="C629" s="271"/>
      <c r="D629" s="272"/>
      <c r="E629" s="272"/>
      <c r="F629" s="272"/>
      <c r="G629" s="272"/>
      <c r="H629" s="272"/>
      <c r="I629" s="272"/>
      <c r="J629" s="272"/>
      <c r="K629" s="341"/>
      <c r="L629" s="272"/>
      <c r="M629" s="276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17"/>
      <c r="AP629" s="117"/>
      <c r="AQ629" s="117"/>
      <c r="AR629" s="117"/>
      <c r="AS629" s="117"/>
      <c r="AT629" s="117"/>
      <c r="AU629" s="117"/>
    </row>
    <row r="630" spans="1:47" ht="153" customHeight="1" x14ac:dyDescent="0.2">
      <c r="A630" s="363">
        <v>168</v>
      </c>
      <c r="B630" s="270"/>
      <c r="C630" s="271"/>
      <c r="D630" s="294"/>
      <c r="E630" s="294"/>
      <c r="F630" s="294"/>
      <c r="G630" s="364"/>
      <c r="H630" s="294"/>
      <c r="J630" s="272"/>
      <c r="K630" s="341"/>
      <c r="L630" s="294"/>
      <c r="M630" s="353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17"/>
      <c r="AP630" s="117"/>
      <c r="AQ630" s="117"/>
      <c r="AR630" s="117"/>
      <c r="AS630" s="117"/>
      <c r="AT630" s="117"/>
      <c r="AU630" s="117"/>
    </row>
    <row r="631" spans="1:47" x14ac:dyDescent="0.2">
      <c r="A631" s="363">
        <v>169</v>
      </c>
      <c r="B631" s="270"/>
      <c r="C631" s="271"/>
      <c r="D631" s="294"/>
      <c r="E631" s="294"/>
      <c r="F631" s="294"/>
      <c r="G631" s="365"/>
      <c r="H631" s="294"/>
      <c r="I631" s="276"/>
      <c r="J631" s="272"/>
      <c r="K631" s="341"/>
      <c r="L631" s="272"/>
      <c r="M631" s="353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17"/>
      <c r="AP631" s="117"/>
      <c r="AQ631" s="117"/>
      <c r="AR631" s="117"/>
      <c r="AS631" s="117"/>
      <c r="AT631" s="117"/>
      <c r="AU631" s="117"/>
    </row>
    <row r="632" spans="1:47" x14ac:dyDescent="0.2">
      <c r="A632" s="196">
        <v>170</v>
      </c>
      <c r="B632" s="146"/>
      <c r="C632" s="147"/>
      <c r="D632" s="199"/>
      <c r="E632" s="199"/>
      <c r="F632" s="199"/>
      <c r="G632" s="199"/>
      <c r="H632" s="199"/>
      <c r="I632" s="342"/>
      <c r="J632" s="294"/>
      <c r="K632" s="350"/>
      <c r="L632" s="199"/>
      <c r="M632" s="149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117"/>
      <c r="AQ632" s="117"/>
      <c r="AR632" s="117"/>
      <c r="AS632" s="117"/>
      <c r="AT632" s="117"/>
      <c r="AU632" s="117"/>
    </row>
    <row r="633" spans="1:47" x14ac:dyDescent="0.2">
      <c r="A633" s="203"/>
      <c r="B633" s="156"/>
      <c r="C633" s="157"/>
      <c r="D633" s="206"/>
      <c r="E633" s="206"/>
      <c r="F633" s="206"/>
      <c r="G633" s="206"/>
      <c r="H633" s="206"/>
      <c r="I633" s="344"/>
      <c r="J633" s="347"/>
      <c r="K633" s="346"/>
      <c r="L633" s="206"/>
      <c r="M633" s="159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17"/>
      <c r="AP633" s="117"/>
      <c r="AQ633" s="117"/>
      <c r="AR633" s="117"/>
      <c r="AS633" s="117"/>
      <c r="AT633" s="117"/>
      <c r="AU633" s="117"/>
    </row>
    <row r="634" spans="1:47" x14ac:dyDescent="0.2">
      <c r="A634" s="203"/>
      <c r="B634" s="156"/>
      <c r="C634" s="157"/>
      <c r="D634" s="206"/>
      <c r="E634" s="206"/>
      <c r="F634" s="206"/>
      <c r="G634" s="206"/>
      <c r="H634" s="206"/>
      <c r="I634" s="295"/>
      <c r="J634" s="347"/>
      <c r="K634" s="346"/>
      <c r="L634" s="206"/>
      <c r="M634" s="159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</row>
    <row r="635" spans="1:47" x14ac:dyDescent="0.2">
      <c r="A635" s="203"/>
      <c r="B635" s="156"/>
      <c r="C635" s="157"/>
      <c r="D635" s="206"/>
      <c r="E635" s="206"/>
      <c r="F635" s="206"/>
      <c r="G635" s="206"/>
      <c r="H635" s="206"/>
      <c r="I635" s="344"/>
      <c r="J635" s="347"/>
      <c r="K635" s="346"/>
      <c r="L635" s="206"/>
      <c r="M635" s="159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7"/>
      <c r="AQ635" s="117"/>
      <c r="AR635" s="117"/>
      <c r="AS635" s="117"/>
      <c r="AT635" s="117"/>
      <c r="AU635" s="117"/>
    </row>
    <row r="636" spans="1:47" x14ac:dyDescent="0.2">
      <c r="A636" s="214"/>
      <c r="B636" s="171"/>
      <c r="C636" s="172"/>
      <c r="D636" s="217"/>
      <c r="E636" s="217"/>
      <c r="F636" s="217"/>
      <c r="G636" s="217"/>
      <c r="H636" s="217"/>
      <c r="I636" s="296"/>
      <c r="J636" s="348"/>
      <c r="K636" s="349"/>
      <c r="L636" s="217"/>
      <c r="M636" s="174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</row>
    <row r="637" spans="1:47" x14ac:dyDescent="0.2">
      <c r="A637" s="196">
        <v>171</v>
      </c>
      <c r="B637" s="146"/>
      <c r="C637" s="147"/>
      <c r="D637" s="199"/>
      <c r="E637" s="199"/>
      <c r="F637" s="199"/>
      <c r="G637" s="199"/>
      <c r="H637" s="199"/>
      <c r="I637" s="342"/>
      <c r="J637" s="295"/>
      <c r="K637" s="343"/>
      <c r="L637" s="199"/>
      <c r="M637" s="149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17"/>
      <c r="AP637" s="117"/>
      <c r="AQ637" s="117"/>
      <c r="AR637" s="117"/>
      <c r="AS637" s="117"/>
      <c r="AT637" s="117"/>
      <c r="AU637" s="117"/>
    </row>
    <row r="638" spans="1:47" x14ac:dyDescent="0.2">
      <c r="A638" s="203"/>
      <c r="B638" s="156"/>
      <c r="C638" s="157"/>
      <c r="D638" s="206"/>
      <c r="E638" s="206"/>
      <c r="F638" s="206"/>
      <c r="G638" s="206"/>
      <c r="H638" s="206"/>
      <c r="I638" s="295"/>
      <c r="J638" s="347"/>
      <c r="K638" s="346"/>
      <c r="L638" s="206"/>
      <c r="M638" s="159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117"/>
      <c r="AQ638" s="117"/>
      <c r="AR638" s="117"/>
      <c r="AS638" s="117"/>
      <c r="AT638" s="117"/>
      <c r="AU638" s="117"/>
    </row>
    <row r="639" spans="1:47" x14ac:dyDescent="0.2">
      <c r="A639" s="203"/>
      <c r="B639" s="156"/>
      <c r="C639" s="157"/>
      <c r="D639" s="206"/>
      <c r="E639" s="206"/>
      <c r="F639" s="206"/>
      <c r="G639" s="206"/>
      <c r="H639" s="206"/>
      <c r="I639" s="347"/>
      <c r="J639" s="347"/>
      <c r="K639" s="346"/>
      <c r="L639" s="206"/>
      <c r="M639" s="159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17"/>
      <c r="AP639" s="117"/>
      <c r="AQ639" s="117"/>
      <c r="AR639" s="117"/>
      <c r="AS639" s="117"/>
      <c r="AT639" s="117"/>
      <c r="AU639" s="117"/>
    </row>
    <row r="640" spans="1:47" x14ac:dyDescent="0.2">
      <c r="A640" s="203"/>
      <c r="B640" s="156"/>
      <c r="C640" s="157"/>
      <c r="D640" s="206"/>
      <c r="E640" s="206"/>
      <c r="F640" s="206"/>
      <c r="G640" s="206"/>
      <c r="H640" s="206"/>
      <c r="I640" s="347"/>
      <c r="J640" s="344"/>
      <c r="K640" s="346"/>
      <c r="L640" s="206"/>
      <c r="M640" s="159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117"/>
      <c r="AQ640" s="117"/>
      <c r="AR640" s="117"/>
      <c r="AS640" s="117"/>
      <c r="AT640" s="117"/>
      <c r="AU640" s="117"/>
    </row>
    <row r="641" spans="1:47" x14ac:dyDescent="0.2">
      <c r="A641" s="214"/>
      <c r="B641" s="171"/>
      <c r="C641" s="172"/>
      <c r="D641" s="217"/>
      <c r="E641" s="217"/>
      <c r="F641" s="217"/>
      <c r="G641" s="217"/>
      <c r="H641" s="217"/>
      <c r="I641" s="348"/>
      <c r="J641" s="296"/>
      <c r="K641" s="349"/>
      <c r="L641" s="217"/>
      <c r="M641" s="174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117"/>
      <c r="AQ641" s="117"/>
      <c r="AR641" s="117"/>
      <c r="AS641" s="117"/>
      <c r="AT641" s="117"/>
      <c r="AU641" s="117"/>
    </row>
    <row r="642" spans="1:47" x14ac:dyDescent="0.2">
      <c r="A642" s="196">
        <v>172</v>
      </c>
      <c r="B642" s="146"/>
      <c r="C642" s="147"/>
      <c r="D642" s="199"/>
      <c r="E642" s="199"/>
      <c r="F642" s="199"/>
      <c r="G642" s="199"/>
      <c r="H642" s="199"/>
      <c r="I642" s="342"/>
      <c r="J642" s="295"/>
      <c r="K642" s="343"/>
      <c r="L642" s="366"/>
      <c r="M642" s="36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17"/>
      <c r="AP642" s="117"/>
      <c r="AQ642" s="117"/>
      <c r="AR642" s="117"/>
      <c r="AS642" s="117"/>
      <c r="AT642" s="117"/>
      <c r="AU642" s="117"/>
    </row>
    <row r="643" spans="1:47" x14ac:dyDescent="0.2">
      <c r="A643" s="203"/>
      <c r="B643" s="156"/>
      <c r="C643" s="157"/>
      <c r="D643" s="206"/>
      <c r="E643" s="206"/>
      <c r="F643" s="206"/>
      <c r="G643" s="206"/>
      <c r="H643" s="206"/>
      <c r="I643" s="344"/>
      <c r="J643" s="347"/>
      <c r="K643" s="345"/>
      <c r="L643" s="366"/>
      <c r="M643" s="36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17"/>
      <c r="AP643" s="117"/>
      <c r="AQ643" s="117"/>
      <c r="AR643" s="117"/>
      <c r="AS643" s="117"/>
      <c r="AT643" s="117"/>
      <c r="AU643" s="117"/>
    </row>
    <row r="644" spans="1:47" x14ac:dyDescent="0.2">
      <c r="A644" s="203"/>
      <c r="B644" s="156"/>
      <c r="C644" s="157"/>
      <c r="D644" s="206"/>
      <c r="E644" s="206"/>
      <c r="F644" s="206"/>
      <c r="G644" s="206"/>
      <c r="H644" s="206"/>
      <c r="I644" s="344"/>
      <c r="J644" s="344"/>
      <c r="K644" s="346"/>
      <c r="L644" s="366"/>
      <c r="M644" s="36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117"/>
      <c r="AQ644" s="117"/>
      <c r="AR644" s="117"/>
      <c r="AS644" s="117"/>
      <c r="AT644" s="117"/>
      <c r="AU644" s="117"/>
    </row>
    <row r="645" spans="1:47" x14ac:dyDescent="0.2">
      <c r="A645" s="203"/>
      <c r="B645" s="156"/>
      <c r="C645" s="157"/>
      <c r="D645" s="206"/>
      <c r="E645" s="206"/>
      <c r="F645" s="206"/>
      <c r="G645" s="206"/>
      <c r="H645" s="206"/>
      <c r="I645" s="344"/>
      <c r="J645" s="347"/>
      <c r="K645" s="346"/>
      <c r="L645" s="366"/>
      <c r="M645" s="36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117"/>
      <c r="AQ645" s="117"/>
      <c r="AR645" s="117"/>
      <c r="AS645" s="117"/>
      <c r="AT645" s="117"/>
      <c r="AU645" s="117"/>
    </row>
    <row r="646" spans="1:47" x14ac:dyDescent="0.2">
      <c r="A646" s="203"/>
      <c r="B646" s="156"/>
      <c r="C646" s="157"/>
      <c r="D646" s="206"/>
      <c r="E646" s="206"/>
      <c r="F646" s="206"/>
      <c r="G646" s="206"/>
      <c r="H646" s="206"/>
      <c r="I646" s="344"/>
      <c r="J646" s="344"/>
      <c r="K646" s="346"/>
      <c r="L646" s="366"/>
      <c r="M646" s="36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7"/>
      <c r="AQ646" s="117"/>
      <c r="AR646" s="117"/>
      <c r="AS646" s="117"/>
      <c r="AT646" s="117"/>
      <c r="AU646" s="117"/>
    </row>
    <row r="647" spans="1:47" x14ac:dyDescent="0.2">
      <c r="A647" s="203"/>
      <c r="B647" s="156"/>
      <c r="C647" s="157"/>
      <c r="D647" s="206"/>
      <c r="E647" s="206"/>
      <c r="F647" s="206"/>
      <c r="G647" s="206"/>
      <c r="H647" s="206"/>
      <c r="I647" s="344"/>
      <c r="J647" s="295"/>
      <c r="K647" s="346"/>
      <c r="L647" s="366"/>
      <c r="M647" s="36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17"/>
      <c r="AP647" s="117"/>
      <c r="AQ647" s="117"/>
      <c r="AR647" s="117"/>
      <c r="AS647" s="117"/>
      <c r="AT647" s="117"/>
      <c r="AU647" s="117"/>
    </row>
    <row r="648" spans="1:47" x14ac:dyDescent="0.2">
      <c r="A648" s="203"/>
      <c r="B648" s="156"/>
      <c r="C648" s="157"/>
      <c r="D648" s="206"/>
      <c r="E648" s="206"/>
      <c r="F648" s="206"/>
      <c r="G648" s="206"/>
      <c r="H648" s="206"/>
      <c r="J648" s="344"/>
      <c r="K648" s="346"/>
      <c r="L648" s="366"/>
      <c r="M648" s="36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117"/>
      <c r="AQ648" s="117"/>
      <c r="AR648" s="117"/>
      <c r="AS648" s="117"/>
      <c r="AT648" s="117"/>
      <c r="AU648" s="117"/>
    </row>
    <row r="649" spans="1:47" x14ac:dyDescent="0.2">
      <c r="A649" s="203"/>
      <c r="B649" s="156"/>
      <c r="C649" s="157"/>
      <c r="D649" s="206"/>
      <c r="E649" s="206"/>
      <c r="F649" s="206"/>
      <c r="G649" s="206"/>
      <c r="H649" s="206"/>
      <c r="I649" s="347"/>
      <c r="J649" s="295"/>
      <c r="K649" s="345"/>
      <c r="L649" s="366"/>
      <c r="M649" s="36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117"/>
      <c r="AQ649" s="117"/>
      <c r="AR649" s="117"/>
      <c r="AS649" s="117"/>
      <c r="AT649" s="117"/>
      <c r="AU649" s="117"/>
    </row>
    <row r="650" spans="1:47" x14ac:dyDescent="0.2">
      <c r="A650" s="214"/>
      <c r="B650" s="171"/>
      <c r="C650" s="172"/>
      <c r="D650" s="217"/>
      <c r="E650" s="217"/>
      <c r="F650" s="217"/>
      <c r="G650" s="217"/>
      <c r="H650" s="217"/>
      <c r="I650" s="348"/>
      <c r="J650" s="348"/>
      <c r="K650" s="352"/>
      <c r="L650" s="366"/>
      <c r="M650" s="36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117"/>
      <c r="AQ650" s="117"/>
      <c r="AR650" s="117"/>
      <c r="AS650" s="117"/>
      <c r="AT650" s="117"/>
      <c r="AU650" s="117"/>
    </row>
    <row r="651" spans="1:47" x14ac:dyDescent="0.2">
      <c r="A651" s="203">
        <v>173</v>
      </c>
      <c r="B651" s="146"/>
      <c r="C651" s="147"/>
      <c r="D651" s="199"/>
      <c r="E651" s="199"/>
      <c r="F651" s="199"/>
      <c r="G651" s="199"/>
      <c r="H651" s="199"/>
      <c r="J651" s="295"/>
      <c r="K651" s="345"/>
      <c r="L651" s="199"/>
      <c r="M651" s="149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117"/>
      <c r="AQ651" s="117"/>
      <c r="AR651" s="117"/>
      <c r="AS651" s="117"/>
      <c r="AT651" s="117"/>
      <c r="AU651" s="117"/>
    </row>
    <row r="652" spans="1:47" x14ac:dyDescent="0.2">
      <c r="A652" s="203"/>
      <c r="B652" s="156"/>
      <c r="C652" s="157"/>
      <c r="D652" s="206"/>
      <c r="E652" s="206"/>
      <c r="F652" s="206"/>
      <c r="G652" s="206"/>
      <c r="H652" s="206"/>
      <c r="I652" s="368"/>
      <c r="J652" s="369"/>
      <c r="K652" s="351"/>
      <c r="L652" s="206"/>
      <c r="M652" s="159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17"/>
      <c r="AP652" s="117"/>
      <c r="AQ652" s="117"/>
      <c r="AR652" s="117"/>
      <c r="AS652" s="117"/>
      <c r="AT652" s="117"/>
      <c r="AU652" s="117"/>
    </row>
    <row r="653" spans="1:47" x14ac:dyDescent="0.2">
      <c r="A653" s="203"/>
      <c r="B653" s="156"/>
      <c r="C653" s="157"/>
      <c r="D653" s="206"/>
      <c r="E653" s="206"/>
      <c r="F653" s="206"/>
      <c r="G653" s="206"/>
      <c r="H653" s="206"/>
      <c r="I653" s="344"/>
      <c r="J653" s="295"/>
      <c r="K653" s="351"/>
      <c r="L653" s="206"/>
      <c r="M653" s="159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117"/>
      <c r="AQ653" s="117"/>
      <c r="AR653" s="117"/>
      <c r="AS653" s="117"/>
      <c r="AT653" s="117"/>
      <c r="AU653" s="117"/>
    </row>
    <row r="654" spans="1:47" x14ac:dyDescent="0.2">
      <c r="A654" s="203"/>
      <c r="B654" s="156"/>
      <c r="C654" s="157"/>
      <c r="D654" s="206"/>
      <c r="E654" s="206"/>
      <c r="F654" s="206"/>
      <c r="G654" s="206"/>
      <c r="H654" s="206"/>
      <c r="J654" s="347"/>
      <c r="K654" s="351"/>
      <c r="L654" s="206"/>
      <c r="M654" s="159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17"/>
      <c r="AP654" s="117"/>
      <c r="AQ654" s="117"/>
      <c r="AR654" s="117"/>
      <c r="AS654" s="117"/>
      <c r="AT654" s="117"/>
      <c r="AU654" s="117"/>
    </row>
    <row r="655" spans="1:47" x14ac:dyDescent="0.2">
      <c r="A655" s="203"/>
      <c r="B655" s="156"/>
      <c r="C655" s="157"/>
      <c r="D655" s="206"/>
      <c r="E655" s="206"/>
      <c r="F655" s="206"/>
      <c r="G655" s="206"/>
      <c r="H655" s="206"/>
      <c r="I655" s="344"/>
      <c r="J655" s="347"/>
      <c r="K655" s="351"/>
      <c r="L655" s="206"/>
      <c r="M655" s="159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17"/>
      <c r="AP655" s="117"/>
      <c r="AQ655" s="117"/>
      <c r="AR655" s="117"/>
      <c r="AS655" s="117"/>
      <c r="AT655" s="117"/>
      <c r="AU655" s="117"/>
    </row>
    <row r="656" spans="1:47" x14ac:dyDescent="0.2">
      <c r="A656" s="214"/>
      <c r="B656" s="171"/>
      <c r="C656" s="172"/>
      <c r="D656" s="217"/>
      <c r="E656" s="217"/>
      <c r="F656" s="217"/>
      <c r="G656" s="217"/>
      <c r="H656" s="217"/>
      <c r="J656" s="348"/>
      <c r="K656" s="352"/>
      <c r="L656" s="217"/>
      <c r="M656" s="174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117"/>
      <c r="AQ656" s="117"/>
      <c r="AR656" s="117"/>
      <c r="AS656" s="117"/>
      <c r="AT656" s="117"/>
      <c r="AU656" s="117"/>
    </row>
    <row r="657" spans="1:47" x14ac:dyDescent="0.2">
      <c r="A657" s="180">
        <v>174</v>
      </c>
      <c r="B657" s="146"/>
      <c r="C657" s="147"/>
      <c r="D657" s="148"/>
      <c r="E657" s="148"/>
      <c r="F657" s="148"/>
      <c r="G657" s="181"/>
      <c r="H657" s="148"/>
      <c r="I657" s="370"/>
      <c r="J657" s="298"/>
      <c r="K657" s="153"/>
      <c r="L657" s="149"/>
      <c r="M657" s="149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7"/>
      <c r="AQ657" s="117"/>
      <c r="AR657" s="117"/>
      <c r="AS657" s="117"/>
      <c r="AT657" s="117"/>
      <c r="AU657" s="117"/>
    </row>
    <row r="658" spans="1:47" x14ac:dyDescent="0.2">
      <c r="A658" s="184"/>
      <c r="B658" s="156"/>
      <c r="C658" s="157"/>
      <c r="D658" s="158"/>
      <c r="E658" s="158"/>
      <c r="F658" s="158"/>
      <c r="G658" s="185"/>
      <c r="H658" s="158"/>
      <c r="I658" s="371"/>
      <c r="J658" s="372"/>
      <c r="K658" s="170"/>
      <c r="L658" s="159"/>
      <c r="M658" s="159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17"/>
      <c r="AP658" s="117"/>
      <c r="AQ658" s="117"/>
      <c r="AR658" s="117"/>
      <c r="AS658" s="117"/>
      <c r="AT658" s="117"/>
      <c r="AU658" s="117"/>
    </row>
    <row r="659" spans="1:47" x14ac:dyDescent="0.2">
      <c r="A659" s="192"/>
      <c r="B659" s="171"/>
      <c r="C659" s="172"/>
      <c r="D659" s="173"/>
      <c r="E659" s="173"/>
      <c r="F659" s="173"/>
      <c r="G659" s="193"/>
      <c r="H659" s="173"/>
      <c r="I659" s="266"/>
      <c r="J659" s="177"/>
      <c r="K659" s="178"/>
      <c r="L659" s="174"/>
      <c r="M659" s="174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17"/>
      <c r="AP659" s="117"/>
      <c r="AQ659" s="117"/>
      <c r="AR659" s="117"/>
      <c r="AS659" s="117"/>
      <c r="AT659" s="117"/>
      <c r="AU659" s="117"/>
    </row>
    <row r="660" spans="1:47" x14ac:dyDescent="0.2">
      <c r="A660" s="180">
        <v>175</v>
      </c>
      <c r="B660" s="146"/>
      <c r="C660" s="147"/>
      <c r="D660" s="148"/>
      <c r="E660" s="148"/>
      <c r="F660" s="148"/>
      <c r="G660" s="181"/>
      <c r="H660" s="148"/>
      <c r="I660" s="373"/>
      <c r="J660" s="152"/>
      <c r="K660" s="153"/>
      <c r="L660" s="149"/>
      <c r="M660" s="149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17"/>
      <c r="AP660" s="117"/>
      <c r="AQ660" s="117"/>
      <c r="AR660" s="117"/>
      <c r="AS660" s="117"/>
      <c r="AT660" s="117"/>
      <c r="AU660" s="117"/>
    </row>
    <row r="661" spans="1:47" x14ac:dyDescent="0.2">
      <c r="A661" s="184"/>
      <c r="B661" s="156"/>
      <c r="C661" s="157"/>
      <c r="D661" s="158"/>
      <c r="E661" s="158"/>
      <c r="F661" s="158"/>
      <c r="G661" s="185"/>
      <c r="H661" s="158"/>
      <c r="I661" s="374"/>
      <c r="J661" s="162"/>
      <c r="K661" s="170"/>
      <c r="L661" s="159"/>
      <c r="M661" s="159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17"/>
      <c r="AP661" s="117"/>
      <c r="AQ661" s="117"/>
      <c r="AR661" s="117"/>
      <c r="AS661" s="117"/>
      <c r="AT661" s="117"/>
      <c r="AU661" s="117"/>
    </row>
    <row r="662" spans="1:47" x14ac:dyDescent="0.2">
      <c r="A662" s="192"/>
      <c r="B662" s="171"/>
      <c r="C662" s="172"/>
      <c r="D662" s="173"/>
      <c r="E662" s="173"/>
      <c r="F662" s="173"/>
      <c r="G662" s="193"/>
      <c r="H662" s="173"/>
      <c r="I662" s="268"/>
      <c r="J662" s="375"/>
      <c r="K662" s="178"/>
      <c r="L662" s="174"/>
      <c r="M662" s="174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</row>
    <row r="663" spans="1:47" x14ac:dyDescent="0.2">
      <c r="A663" s="196">
        <v>176</v>
      </c>
      <c r="B663" s="197"/>
      <c r="C663" s="198"/>
      <c r="D663" s="242"/>
      <c r="E663" s="199"/>
      <c r="F663" s="199"/>
      <c r="G663" s="199"/>
      <c r="H663" s="199"/>
      <c r="I663" s="376"/>
      <c r="J663" s="376"/>
      <c r="K663" s="153"/>
      <c r="L663" s="225"/>
      <c r="M663" s="202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17"/>
      <c r="AP663" s="117"/>
      <c r="AQ663" s="117"/>
      <c r="AR663" s="117"/>
      <c r="AS663" s="117"/>
      <c r="AT663" s="117"/>
      <c r="AU663" s="117"/>
    </row>
    <row r="664" spans="1:47" x14ac:dyDescent="0.2">
      <c r="A664" s="203"/>
      <c r="B664" s="204"/>
      <c r="C664" s="205"/>
      <c r="D664" s="243"/>
      <c r="E664" s="206"/>
      <c r="F664" s="206"/>
      <c r="G664" s="206"/>
      <c r="H664" s="206"/>
      <c r="I664" s="208"/>
      <c r="J664" s="213"/>
      <c r="K664" s="163"/>
      <c r="L664" s="228"/>
      <c r="M664" s="209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17"/>
      <c r="AP664" s="117"/>
      <c r="AQ664" s="117"/>
      <c r="AR664" s="117"/>
      <c r="AS664" s="117"/>
      <c r="AT664" s="117"/>
      <c r="AU664" s="117"/>
    </row>
    <row r="665" spans="1:47" x14ac:dyDescent="0.2">
      <c r="A665" s="214"/>
      <c r="B665" s="215"/>
      <c r="C665" s="216"/>
      <c r="D665" s="244"/>
      <c r="E665" s="217"/>
      <c r="F665" s="217"/>
      <c r="G665" s="217"/>
      <c r="H665" s="217"/>
      <c r="I665" s="377"/>
      <c r="J665" s="378"/>
      <c r="K665" s="257"/>
      <c r="L665" s="231"/>
      <c r="M665" s="220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17"/>
      <c r="AP665" s="117"/>
      <c r="AQ665" s="117"/>
      <c r="AR665" s="117"/>
      <c r="AS665" s="117"/>
      <c r="AT665" s="117"/>
      <c r="AU665" s="117"/>
    </row>
    <row r="666" spans="1:47" x14ac:dyDescent="0.2">
      <c r="A666" s="196">
        <v>177</v>
      </c>
      <c r="B666" s="197"/>
      <c r="C666" s="198"/>
      <c r="D666" s="379"/>
      <c r="E666" s="199"/>
      <c r="F666" s="199"/>
      <c r="G666" s="199"/>
      <c r="H666" s="199"/>
      <c r="I666" s="376"/>
      <c r="J666" s="376"/>
      <c r="K666" s="153"/>
      <c r="L666" s="225"/>
      <c r="M666" s="202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17"/>
      <c r="AP666" s="117"/>
      <c r="AQ666" s="117"/>
      <c r="AR666" s="117"/>
      <c r="AS666" s="117"/>
      <c r="AT666" s="117"/>
      <c r="AU666" s="117"/>
    </row>
    <row r="667" spans="1:47" x14ac:dyDescent="0.2">
      <c r="A667" s="203"/>
      <c r="B667" s="204"/>
      <c r="C667" s="205"/>
      <c r="D667" s="380"/>
      <c r="E667" s="206"/>
      <c r="F667" s="206"/>
      <c r="G667" s="206"/>
      <c r="H667" s="206"/>
      <c r="I667" s="208"/>
      <c r="J667" s="213"/>
      <c r="K667" s="163"/>
      <c r="L667" s="228"/>
      <c r="M667" s="209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17"/>
      <c r="AP667" s="117"/>
      <c r="AQ667" s="117"/>
      <c r="AR667" s="117"/>
      <c r="AS667" s="117"/>
      <c r="AT667" s="117"/>
      <c r="AU667" s="117"/>
    </row>
    <row r="668" spans="1:47" x14ac:dyDescent="0.2">
      <c r="A668" s="214"/>
      <c r="B668" s="215"/>
      <c r="C668" s="216"/>
      <c r="D668" s="380"/>
      <c r="E668" s="217"/>
      <c r="F668" s="217"/>
      <c r="G668" s="217"/>
      <c r="H668" s="217"/>
      <c r="I668" s="377"/>
      <c r="J668" s="378"/>
      <c r="K668" s="257"/>
      <c r="L668" s="231"/>
      <c r="M668" s="220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7"/>
      <c r="AQ668" s="117"/>
      <c r="AR668" s="117"/>
      <c r="AS668" s="117"/>
      <c r="AT668" s="117"/>
      <c r="AU668" s="117"/>
    </row>
    <row r="669" spans="1:47" x14ac:dyDescent="0.2">
      <c r="A669" s="196">
        <v>178</v>
      </c>
      <c r="B669" s="197"/>
      <c r="C669" s="198"/>
      <c r="D669" s="379"/>
      <c r="E669" s="199"/>
      <c r="F669" s="199"/>
      <c r="G669" s="199"/>
      <c r="H669" s="199"/>
      <c r="I669" s="376"/>
      <c r="J669" s="381"/>
      <c r="K669" s="153"/>
      <c r="L669" s="225"/>
      <c r="M669" s="202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17"/>
      <c r="AP669" s="117"/>
      <c r="AQ669" s="117"/>
      <c r="AR669" s="117"/>
      <c r="AS669" s="117"/>
      <c r="AT669" s="117"/>
      <c r="AU669" s="117"/>
    </row>
    <row r="670" spans="1:47" x14ac:dyDescent="0.2">
      <c r="A670" s="203"/>
      <c r="B670" s="204"/>
      <c r="C670" s="205"/>
      <c r="D670" s="380"/>
      <c r="E670" s="206"/>
      <c r="F670" s="206"/>
      <c r="G670" s="206"/>
      <c r="H670" s="206"/>
      <c r="I670" s="208"/>
      <c r="J670" s="213"/>
      <c r="K670" s="163"/>
      <c r="L670" s="228"/>
      <c r="M670" s="209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17"/>
      <c r="AP670" s="117"/>
      <c r="AQ670" s="117"/>
      <c r="AR670" s="117"/>
      <c r="AS670" s="117"/>
      <c r="AT670" s="117"/>
      <c r="AU670" s="117"/>
    </row>
    <row r="671" spans="1:47" x14ac:dyDescent="0.2">
      <c r="A671" s="203"/>
      <c r="B671" s="204"/>
      <c r="C671" s="205"/>
      <c r="D671" s="380"/>
      <c r="E671" s="206"/>
      <c r="F671" s="206"/>
      <c r="G671" s="206"/>
      <c r="H671" s="206"/>
      <c r="I671" s="208"/>
      <c r="J671" s="382"/>
      <c r="K671" s="167"/>
      <c r="L671" s="228"/>
      <c r="M671" s="209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17"/>
      <c r="AP671" s="117"/>
      <c r="AQ671" s="117"/>
      <c r="AR671" s="117"/>
      <c r="AS671" s="117"/>
      <c r="AT671" s="117"/>
      <c r="AU671" s="117"/>
    </row>
    <row r="672" spans="1:47" x14ac:dyDescent="0.2">
      <c r="A672" s="203"/>
      <c r="B672" s="204"/>
      <c r="C672" s="205"/>
      <c r="D672" s="380"/>
      <c r="E672" s="206"/>
      <c r="F672" s="206"/>
      <c r="G672" s="206"/>
      <c r="H672" s="206"/>
      <c r="I672" s="213"/>
      <c r="J672" s="213"/>
      <c r="K672" s="170"/>
      <c r="L672" s="228"/>
      <c r="M672" s="209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</row>
    <row r="673" spans="1:47" x14ac:dyDescent="0.2">
      <c r="A673" s="214"/>
      <c r="B673" s="215"/>
      <c r="C673" s="216"/>
      <c r="D673" s="380"/>
      <c r="E673" s="217"/>
      <c r="F673" s="217"/>
      <c r="G673" s="217"/>
      <c r="H673" s="217"/>
      <c r="I673" s="378"/>
      <c r="J673" s="382"/>
      <c r="K673" s="178"/>
      <c r="L673" s="231"/>
      <c r="M673" s="220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117"/>
      <c r="AQ673" s="117"/>
      <c r="AR673" s="117"/>
      <c r="AS673" s="117"/>
      <c r="AT673" s="117"/>
      <c r="AU673" s="117"/>
    </row>
    <row r="674" spans="1:47" x14ac:dyDescent="0.2">
      <c r="A674" s="196">
        <v>179</v>
      </c>
      <c r="B674" s="197"/>
      <c r="C674" s="198"/>
      <c r="D674" s="379"/>
      <c r="E674" s="199"/>
      <c r="F674" s="199"/>
      <c r="G674" s="199"/>
      <c r="H674" s="199"/>
      <c r="I674" s="376"/>
      <c r="J674" s="201"/>
      <c r="K674" s="153"/>
      <c r="L674" s="225"/>
      <c r="M674" s="202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117"/>
      <c r="AQ674" s="117"/>
      <c r="AR674" s="117"/>
      <c r="AS674" s="117"/>
      <c r="AT674" s="117"/>
      <c r="AU674" s="117"/>
    </row>
    <row r="675" spans="1:47" x14ac:dyDescent="0.2">
      <c r="A675" s="203"/>
      <c r="B675" s="204"/>
      <c r="C675" s="205"/>
      <c r="D675" s="380"/>
      <c r="E675" s="206"/>
      <c r="F675" s="206"/>
      <c r="G675" s="206"/>
      <c r="H675" s="206"/>
      <c r="I675" s="208"/>
      <c r="J675" s="208"/>
      <c r="K675" s="163"/>
      <c r="L675" s="228"/>
      <c r="M675" s="209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17"/>
      <c r="AP675" s="117"/>
      <c r="AQ675" s="117"/>
      <c r="AR675" s="117"/>
      <c r="AS675" s="117"/>
      <c r="AT675" s="117"/>
      <c r="AU675" s="117"/>
    </row>
    <row r="676" spans="1:47" x14ac:dyDescent="0.2">
      <c r="A676" s="203"/>
      <c r="B676" s="204"/>
      <c r="C676" s="205"/>
      <c r="D676" s="380"/>
      <c r="E676" s="206"/>
      <c r="F676" s="206"/>
      <c r="G676" s="206"/>
      <c r="H676" s="206"/>
      <c r="I676" s="208"/>
      <c r="J676" s="213"/>
      <c r="K676" s="163"/>
      <c r="L676" s="228"/>
      <c r="M676" s="209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</row>
    <row r="677" spans="1:47" x14ac:dyDescent="0.2">
      <c r="A677" s="203"/>
      <c r="B677" s="204"/>
      <c r="C677" s="205"/>
      <c r="D677" s="383"/>
      <c r="E677" s="217"/>
      <c r="F677" s="217"/>
      <c r="G677" s="217"/>
      <c r="H677" s="217"/>
      <c r="I677" s="208"/>
      <c r="J677" s="382"/>
      <c r="K677" s="167"/>
      <c r="L677" s="228"/>
      <c r="M677" s="209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17"/>
      <c r="AP677" s="117"/>
      <c r="AQ677" s="117"/>
      <c r="AR677" s="117"/>
      <c r="AS677" s="117"/>
      <c r="AT677" s="117"/>
      <c r="AU677" s="117"/>
    </row>
    <row r="678" spans="1:47" ht="78" customHeight="1" x14ac:dyDescent="0.2">
      <c r="A678" s="233">
        <v>180</v>
      </c>
      <c r="B678" s="241"/>
      <c r="C678" s="241"/>
      <c r="D678" s="383"/>
      <c r="E678" s="148"/>
      <c r="F678" s="148"/>
      <c r="G678" s="181"/>
      <c r="H678" s="148"/>
      <c r="I678" s="260"/>
      <c r="J678" s="236"/>
      <c r="K678" s="237"/>
      <c r="L678" s="238"/>
      <c r="M678" s="239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117"/>
      <c r="AQ678" s="117"/>
      <c r="AR678" s="117"/>
      <c r="AS678" s="117"/>
      <c r="AT678" s="117"/>
      <c r="AU678" s="117"/>
    </row>
    <row r="679" spans="1:47" x14ac:dyDescent="0.2">
      <c r="A679" s="203">
        <v>181</v>
      </c>
      <c r="B679" s="204"/>
      <c r="C679" s="205"/>
      <c r="D679" s="242"/>
      <c r="E679" s="199"/>
      <c r="F679" s="199"/>
      <c r="G679" s="199"/>
      <c r="H679" s="199"/>
      <c r="I679" s="382"/>
      <c r="J679" s="224"/>
      <c r="K679" s="232"/>
      <c r="L679" s="228"/>
      <c r="M679" s="209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7"/>
      <c r="AQ679" s="117"/>
      <c r="AR679" s="117"/>
      <c r="AS679" s="117"/>
      <c r="AT679" s="117"/>
      <c r="AU679" s="117"/>
    </row>
    <row r="680" spans="1:47" x14ac:dyDescent="0.2">
      <c r="A680" s="203"/>
      <c r="B680" s="204"/>
      <c r="C680" s="205"/>
      <c r="D680" s="243"/>
      <c r="E680" s="206"/>
      <c r="F680" s="206"/>
      <c r="G680" s="206"/>
      <c r="H680" s="206"/>
      <c r="I680" s="208"/>
      <c r="J680" s="213"/>
      <c r="K680" s="163"/>
      <c r="L680" s="228"/>
      <c r="M680" s="209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17"/>
      <c r="AP680" s="117"/>
      <c r="AQ680" s="117"/>
      <c r="AR680" s="117"/>
      <c r="AS680" s="117"/>
      <c r="AT680" s="117"/>
      <c r="AU680" s="117"/>
    </row>
    <row r="681" spans="1:47" x14ac:dyDescent="0.2">
      <c r="A681" s="214"/>
      <c r="B681" s="215"/>
      <c r="C681" s="216"/>
      <c r="D681" s="244"/>
      <c r="E681" s="217"/>
      <c r="F681" s="217"/>
      <c r="G681" s="217"/>
      <c r="H681" s="217"/>
      <c r="I681" s="377"/>
      <c r="J681" s="378"/>
      <c r="K681" s="257"/>
      <c r="L681" s="231"/>
      <c r="M681" s="220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17"/>
      <c r="AP681" s="117"/>
      <c r="AQ681" s="117"/>
      <c r="AR681" s="117"/>
      <c r="AS681" s="117"/>
      <c r="AT681" s="117"/>
      <c r="AU681" s="117"/>
    </row>
    <row r="682" spans="1:47" x14ac:dyDescent="0.2">
      <c r="A682" s="196">
        <v>182</v>
      </c>
      <c r="B682" s="197"/>
      <c r="C682" s="198"/>
      <c r="D682" s="242"/>
      <c r="E682" s="199"/>
      <c r="F682" s="199"/>
      <c r="G682" s="199"/>
      <c r="H682" s="199"/>
      <c r="I682" s="376"/>
      <c r="J682" s="376"/>
      <c r="K682" s="153"/>
      <c r="L682" s="225"/>
      <c r="M682" s="202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117"/>
      <c r="AQ682" s="117"/>
      <c r="AR682" s="117"/>
      <c r="AS682" s="117"/>
      <c r="AT682" s="117"/>
      <c r="AU682" s="117"/>
    </row>
    <row r="683" spans="1:47" x14ac:dyDescent="0.2">
      <c r="A683" s="203"/>
      <c r="B683" s="204"/>
      <c r="C683" s="205"/>
      <c r="D683" s="243"/>
      <c r="E683" s="206"/>
      <c r="F683" s="206"/>
      <c r="G683" s="206"/>
      <c r="H683" s="206"/>
      <c r="I683" s="208"/>
      <c r="J683" s="213"/>
      <c r="K683" s="163"/>
      <c r="L683" s="228"/>
      <c r="M683" s="209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117"/>
      <c r="AQ683" s="117"/>
      <c r="AR683" s="117"/>
      <c r="AS683" s="117"/>
      <c r="AT683" s="117"/>
      <c r="AU683" s="117"/>
    </row>
    <row r="684" spans="1:47" x14ac:dyDescent="0.2">
      <c r="A684" s="203"/>
      <c r="B684" s="204"/>
      <c r="C684" s="205"/>
      <c r="D684" s="243"/>
      <c r="E684" s="206"/>
      <c r="F684" s="206"/>
      <c r="G684" s="206"/>
      <c r="H684" s="206"/>
      <c r="I684" s="213"/>
      <c r="J684" s="382"/>
      <c r="K684" s="163"/>
      <c r="L684" s="228"/>
      <c r="M684" s="209"/>
      <c r="N684" s="258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17"/>
      <c r="AP684" s="117"/>
      <c r="AQ684" s="117"/>
      <c r="AR684" s="117"/>
      <c r="AS684" s="117"/>
      <c r="AT684" s="117"/>
      <c r="AU684" s="117"/>
    </row>
    <row r="685" spans="1:47" x14ac:dyDescent="0.2">
      <c r="A685" s="203"/>
      <c r="B685" s="204"/>
      <c r="C685" s="205"/>
      <c r="D685" s="244"/>
      <c r="E685" s="217"/>
      <c r="F685" s="217"/>
      <c r="G685" s="217"/>
      <c r="H685" s="217"/>
      <c r="I685" s="382"/>
      <c r="J685" s="208"/>
      <c r="K685" s="167"/>
      <c r="L685" s="228"/>
      <c r="M685" s="209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</row>
    <row r="686" spans="1:47" ht="58.5" customHeight="1" x14ac:dyDescent="0.2">
      <c r="A686" s="233">
        <v>183</v>
      </c>
      <c r="B686" s="241"/>
      <c r="C686" s="241"/>
      <c r="D686" s="379"/>
      <c r="E686" s="148"/>
      <c r="F686" s="148"/>
      <c r="G686" s="181"/>
      <c r="H686" s="148"/>
      <c r="I686" s="260"/>
      <c r="J686" s="236"/>
      <c r="K686" s="237"/>
      <c r="L686" s="238"/>
      <c r="M686" s="239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17"/>
      <c r="AP686" s="117"/>
      <c r="AQ686" s="117"/>
      <c r="AR686" s="117"/>
      <c r="AS686" s="117"/>
      <c r="AT686" s="117"/>
      <c r="AU686" s="117"/>
    </row>
    <row r="687" spans="1:47" ht="81.75" customHeight="1" x14ac:dyDescent="0.2">
      <c r="A687" s="233">
        <v>184</v>
      </c>
      <c r="B687" s="241"/>
      <c r="C687" s="241"/>
      <c r="D687" s="379"/>
      <c r="E687" s="148"/>
      <c r="F687" s="148"/>
      <c r="G687" s="181"/>
      <c r="H687" s="148"/>
      <c r="I687" s="260"/>
      <c r="J687" s="236"/>
      <c r="K687" s="237"/>
      <c r="L687" s="238"/>
      <c r="M687" s="239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17"/>
      <c r="AP687" s="117"/>
      <c r="AQ687" s="117"/>
      <c r="AR687" s="117"/>
      <c r="AS687" s="117"/>
      <c r="AT687" s="117"/>
      <c r="AU687" s="117"/>
    </row>
    <row r="688" spans="1:47" x14ac:dyDescent="0.2">
      <c r="A688" s="196">
        <v>185</v>
      </c>
      <c r="B688" s="197"/>
      <c r="C688" s="198"/>
      <c r="D688" s="242"/>
      <c r="E688" s="199"/>
      <c r="F688" s="199"/>
      <c r="G688" s="199"/>
      <c r="H688" s="199"/>
      <c r="I688" s="224"/>
      <c r="J688" s="224"/>
      <c r="K688" s="232"/>
      <c r="L688" s="228"/>
      <c r="M688" s="209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17"/>
      <c r="AP688" s="117"/>
      <c r="AQ688" s="117"/>
      <c r="AR688" s="117"/>
      <c r="AS688" s="117"/>
      <c r="AT688" s="117"/>
      <c r="AU688" s="117"/>
    </row>
    <row r="689" spans="1:47" x14ac:dyDescent="0.2">
      <c r="A689" s="203"/>
      <c r="B689" s="204"/>
      <c r="C689" s="205"/>
      <c r="D689" s="243"/>
      <c r="E689" s="206"/>
      <c r="F689" s="206"/>
      <c r="G689" s="206"/>
      <c r="H689" s="206"/>
      <c r="I689" s="213"/>
      <c r="J689" s="213"/>
      <c r="K689" s="167"/>
      <c r="L689" s="228"/>
      <c r="M689" s="209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17"/>
      <c r="AP689" s="117"/>
      <c r="AQ689" s="117"/>
      <c r="AR689" s="117"/>
      <c r="AS689" s="117"/>
      <c r="AT689" s="117"/>
      <c r="AU689" s="117"/>
    </row>
    <row r="690" spans="1:47" x14ac:dyDescent="0.2">
      <c r="A690" s="203"/>
      <c r="B690" s="204"/>
      <c r="C690" s="205"/>
      <c r="D690" s="243"/>
      <c r="E690" s="206"/>
      <c r="F690" s="206"/>
      <c r="G690" s="206"/>
      <c r="H690" s="206"/>
      <c r="I690" s="213"/>
      <c r="J690" s="213"/>
      <c r="K690" s="170"/>
      <c r="L690" s="228"/>
      <c r="M690" s="209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7"/>
      <c r="AQ690" s="117"/>
      <c r="AR690" s="117"/>
      <c r="AS690" s="117"/>
      <c r="AT690" s="117"/>
      <c r="AU690" s="117"/>
    </row>
    <row r="691" spans="1:47" x14ac:dyDescent="0.2">
      <c r="A691" s="203"/>
      <c r="B691" s="204"/>
      <c r="C691" s="205"/>
      <c r="D691" s="243"/>
      <c r="E691" s="206"/>
      <c r="F691" s="206"/>
      <c r="G691" s="206"/>
      <c r="H691" s="206"/>
      <c r="I691" s="213"/>
      <c r="J691" s="213"/>
      <c r="K691" s="170"/>
      <c r="L691" s="228"/>
      <c r="M691" s="209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17"/>
      <c r="AP691" s="117"/>
      <c r="AQ691" s="117"/>
      <c r="AR691" s="117"/>
      <c r="AS691" s="117"/>
      <c r="AT691" s="117"/>
      <c r="AU691" s="117"/>
    </row>
    <row r="692" spans="1:47" x14ac:dyDescent="0.2">
      <c r="A692" s="214"/>
      <c r="B692" s="215"/>
      <c r="C692" s="216"/>
      <c r="D692" s="244"/>
      <c r="E692" s="217"/>
      <c r="F692" s="217"/>
      <c r="G692" s="217"/>
      <c r="H692" s="217"/>
      <c r="I692" s="219"/>
      <c r="J692" s="219"/>
      <c r="K692" s="178"/>
      <c r="L692" s="231"/>
      <c r="M692" s="220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117"/>
      <c r="AQ692" s="117"/>
      <c r="AR692" s="117"/>
      <c r="AS692" s="117"/>
      <c r="AT692" s="117"/>
      <c r="AU692" s="117"/>
    </row>
    <row r="693" spans="1:47" x14ac:dyDescent="0.2">
      <c r="A693" s="196">
        <v>186</v>
      </c>
      <c r="B693" s="197"/>
      <c r="C693" s="198"/>
      <c r="D693" s="242"/>
      <c r="E693" s="199"/>
      <c r="F693" s="199"/>
      <c r="G693" s="199"/>
      <c r="H693" s="199"/>
      <c r="I693" s="224"/>
      <c r="J693" s="224"/>
      <c r="K693" s="153"/>
      <c r="L693" s="225"/>
      <c r="M693" s="202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17"/>
      <c r="AP693" s="117"/>
      <c r="AQ693" s="117"/>
      <c r="AR693" s="117"/>
      <c r="AS693" s="117"/>
      <c r="AT693" s="117"/>
      <c r="AU693" s="117"/>
    </row>
    <row r="694" spans="1:47" x14ac:dyDescent="0.2">
      <c r="A694" s="203"/>
      <c r="B694" s="204"/>
      <c r="C694" s="205"/>
      <c r="D694" s="243"/>
      <c r="E694" s="206"/>
      <c r="F694" s="206"/>
      <c r="G694" s="206"/>
      <c r="H694" s="206"/>
      <c r="I694" s="213"/>
      <c r="J694" s="213"/>
      <c r="K694" s="163"/>
      <c r="L694" s="228"/>
      <c r="M694" s="209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17"/>
      <c r="AP694" s="117"/>
      <c r="AQ694" s="117"/>
      <c r="AR694" s="117"/>
      <c r="AS694" s="117"/>
      <c r="AT694" s="117"/>
      <c r="AU694" s="117"/>
    </row>
    <row r="695" spans="1:47" x14ac:dyDescent="0.2">
      <c r="A695" s="203"/>
      <c r="B695" s="204"/>
      <c r="C695" s="205"/>
      <c r="D695" s="243"/>
      <c r="E695" s="206"/>
      <c r="F695" s="206"/>
      <c r="G695" s="206"/>
      <c r="H695" s="206"/>
      <c r="I695" s="213"/>
      <c r="J695" s="213"/>
      <c r="K695" s="167"/>
      <c r="L695" s="228"/>
      <c r="M695" s="209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17"/>
      <c r="AP695" s="117"/>
      <c r="AQ695" s="117"/>
      <c r="AR695" s="117"/>
      <c r="AS695" s="117"/>
      <c r="AT695" s="117"/>
      <c r="AU695" s="117"/>
    </row>
    <row r="696" spans="1:47" x14ac:dyDescent="0.2">
      <c r="A696" s="214"/>
      <c r="B696" s="215"/>
      <c r="C696" s="216"/>
      <c r="D696" s="244"/>
      <c r="E696" s="217"/>
      <c r="F696" s="217"/>
      <c r="G696" s="217"/>
      <c r="H696" s="217"/>
      <c r="I696" s="219"/>
      <c r="J696" s="219"/>
      <c r="K696" s="178"/>
      <c r="L696" s="231"/>
      <c r="M696" s="220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17"/>
      <c r="AP696" s="117"/>
      <c r="AQ696" s="117"/>
      <c r="AR696" s="117"/>
      <c r="AS696" s="117"/>
      <c r="AT696" s="117"/>
      <c r="AU696" s="117"/>
    </row>
    <row r="697" spans="1:47" x14ac:dyDescent="0.2">
      <c r="A697" s="196">
        <v>187</v>
      </c>
      <c r="B697" s="197"/>
      <c r="C697" s="198"/>
      <c r="D697" s="242"/>
      <c r="E697" s="199"/>
      <c r="F697" s="199"/>
      <c r="G697" s="199"/>
      <c r="H697" s="199"/>
      <c r="I697" s="224"/>
      <c r="J697" s="224"/>
      <c r="K697" s="183"/>
      <c r="L697" s="225"/>
      <c r="M697" s="202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17"/>
      <c r="AP697" s="117"/>
      <c r="AQ697" s="117"/>
      <c r="AR697" s="117"/>
      <c r="AS697" s="117"/>
      <c r="AT697" s="117"/>
      <c r="AU697" s="117"/>
    </row>
    <row r="698" spans="1:47" x14ac:dyDescent="0.2">
      <c r="A698" s="203"/>
      <c r="B698" s="204"/>
      <c r="C698" s="205"/>
      <c r="D698" s="243"/>
      <c r="E698" s="206"/>
      <c r="F698" s="206"/>
      <c r="G698" s="206"/>
      <c r="H698" s="206"/>
      <c r="I698" s="213"/>
      <c r="J698" s="213"/>
      <c r="K698" s="163"/>
      <c r="L698" s="228"/>
      <c r="M698" s="209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17"/>
      <c r="AP698" s="117"/>
      <c r="AQ698" s="117"/>
      <c r="AR698" s="117"/>
      <c r="AS698" s="117"/>
      <c r="AT698" s="117"/>
      <c r="AU698" s="117"/>
    </row>
    <row r="699" spans="1:47" x14ac:dyDescent="0.2">
      <c r="A699" s="214"/>
      <c r="B699" s="215"/>
      <c r="C699" s="216"/>
      <c r="D699" s="244"/>
      <c r="E699" s="217"/>
      <c r="F699" s="217"/>
      <c r="G699" s="217"/>
      <c r="H699" s="217"/>
      <c r="I699" s="219"/>
      <c r="J699" s="219"/>
      <c r="K699" s="257"/>
      <c r="L699" s="231"/>
      <c r="M699" s="220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17"/>
      <c r="AP699" s="117"/>
      <c r="AQ699" s="117"/>
      <c r="AR699" s="117"/>
      <c r="AS699" s="117"/>
      <c r="AT699" s="117"/>
      <c r="AU699" s="117"/>
    </row>
    <row r="700" spans="1:47" x14ac:dyDescent="0.2">
      <c r="A700" s="196">
        <v>188</v>
      </c>
      <c r="B700" s="197"/>
      <c r="C700" s="198"/>
      <c r="D700" s="242"/>
      <c r="E700" s="199"/>
      <c r="F700" s="199"/>
      <c r="G700" s="199"/>
      <c r="H700" s="199"/>
      <c r="I700" s="224"/>
      <c r="J700" s="224"/>
      <c r="K700" s="183"/>
      <c r="L700" s="225"/>
      <c r="M700" s="202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17"/>
      <c r="AP700" s="117"/>
      <c r="AQ700" s="117"/>
      <c r="AR700" s="117"/>
      <c r="AS700" s="117"/>
      <c r="AT700" s="117"/>
      <c r="AU700" s="117"/>
    </row>
    <row r="701" spans="1:47" x14ac:dyDescent="0.2">
      <c r="A701" s="203"/>
      <c r="B701" s="204"/>
      <c r="C701" s="205"/>
      <c r="D701" s="243"/>
      <c r="E701" s="206"/>
      <c r="F701" s="206"/>
      <c r="G701" s="206"/>
      <c r="H701" s="206"/>
      <c r="I701" s="213"/>
      <c r="J701" s="213"/>
      <c r="K701" s="163"/>
      <c r="L701" s="228"/>
      <c r="M701" s="209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7"/>
      <c r="AQ701" s="117"/>
      <c r="AR701" s="117"/>
      <c r="AS701" s="117"/>
      <c r="AT701" s="117"/>
      <c r="AU701" s="117"/>
    </row>
    <row r="702" spans="1:47" ht="24.75" customHeight="1" x14ac:dyDescent="0.2">
      <c r="A702" s="203"/>
      <c r="B702" s="204"/>
      <c r="C702" s="205"/>
      <c r="D702" s="243"/>
      <c r="E702" s="206"/>
      <c r="F702" s="206"/>
      <c r="G702" s="206"/>
      <c r="H702" s="206"/>
      <c r="I702" s="213"/>
      <c r="J702" s="213"/>
      <c r="K702" s="167"/>
      <c r="L702" s="228"/>
      <c r="M702" s="209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17"/>
      <c r="AP702" s="117"/>
      <c r="AQ702" s="117"/>
      <c r="AR702" s="117"/>
      <c r="AS702" s="117"/>
      <c r="AT702" s="117"/>
      <c r="AU702" s="117"/>
    </row>
    <row r="703" spans="1:47" x14ac:dyDescent="0.2">
      <c r="A703" s="214"/>
      <c r="B703" s="215"/>
      <c r="C703" s="216"/>
      <c r="D703" s="244"/>
      <c r="E703" s="217"/>
      <c r="F703" s="217"/>
      <c r="G703" s="217"/>
      <c r="H703" s="217"/>
      <c r="I703" s="208"/>
      <c r="J703" s="208"/>
      <c r="K703" s="170"/>
      <c r="L703" s="228"/>
      <c r="M703" s="209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17"/>
      <c r="AP703" s="117"/>
      <c r="AQ703" s="117"/>
      <c r="AR703" s="117"/>
      <c r="AS703" s="117"/>
      <c r="AT703" s="117"/>
      <c r="AU703" s="117"/>
    </row>
    <row r="704" spans="1:47" ht="61.5" customHeight="1" x14ac:dyDescent="0.2">
      <c r="A704" s="233">
        <v>189</v>
      </c>
      <c r="B704" s="241"/>
      <c r="C704" s="241"/>
      <c r="D704" s="383"/>
      <c r="E704" s="148"/>
      <c r="F704" s="148"/>
      <c r="G704" s="181"/>
      <c r="H704" s="148"/>
      <c r="I704" s="260"/>
      <c r="J704" s="236"/>
      <c r="K704" s="237"/>
      <c r="L704" s="238"/>
      <c r="M704" s="239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17"/>
      <c r="AP704" s="117"/>
      <c r="AQ704" s="117"/>
      <c r="AR704" s="117"/>
      <c r="AS704" s="117"/>
      <c r="AT704" s="117"/>
      <c r="AU704" s="117"/>
    </row>
    <row r="705" spans="1:47" ht="85.5" customHeight="1" x14ac:dyDescent="0.2">
      <c r="A705" s="233">
        <v>190</v>
      </c>
      <c r="B705" s="241"/>
      <c r="C705" s="241"/>
      <c r="D705" s="380"/>
      <c r="E705" s="148"/>
      <c r="F705" s="148"/>
      <c r="G705" s="181"/>
      <c r="H705" s="148"/>
      <c r="I705" s="260"/>
      <c r="J705" s="236"/>
      <c r="K705" s="237"/>
      <c r="L705" s="238"/>
      <c r="M705" s="239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17"/>
      <c r="AP705" s="117"/>
      <c r="AQ705" s="117"/>
      <c r="AR705" s="117"/>
      <c r="AS705" s="117"/>
      <c r="AT705" s="117"/>
      <c r="AU705" s="117"/>
    </row>
    <row r="706" spans="1:47" x14ac:dyDescent="0.2">
      <c r="A706" s="196">
        <v>191</v>
      </c>
      <c r="B706" s="197"/>
      <c r="C706" s="198"/>
      <c r="D706" s="242"/>
      <c r="E706" s="199"/>
      <c r="F706" s="199"/>
      <c r="G706" s="199"/>
      <c r="H706" s="199"/>
      <c r="I706" s="224"/>
      <c r="J706" s="224"/>
      <c r="K706" s="167"/>
      <c r="L706" s="228"/>
      <c r="M706" s="209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17"/>
      <c r="AP706" s="117"/>
      <c r="AQ706" s="117"/>
      <c r="AR706" s="117"/>
      <c r="AS706" s="117"/>
      <c r="AT706" s="117"/>
      <c r="AU706" s="117"/>
    </row>
    <row r="707" spans="1:47" x14ac:dyDescent="0.2">
      <c r="A707" s="203"/>
      <c r="B707" s="204"/>
      <c r="C707" s="205"/>
      <c r="D707" s="243"/>
      <c r="E707" s="206"/>
      <c r="F707" s="206"/>
      <c r="G707" s="206"/>
      <c r="H707" s="206"/>
      <c r="I707" s="213"/>
      <c r="J707" s="213"/>
      <c r="K707" s="163"/>
      <c r="L707" s="228"/>
      <c r="M707" s="209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17"/>
      <c r="AP707" s="117"/>
      <c r="AQ707" s="117"/>
      <c r="AR707" s="117"/>
      <c r="AS707" s="117"/>
      <c r="AT707" s="117"/>
      <c r="AU707" s="117"/>
    </row>
    <row r="708" spans="1:47" x14ac:dyDescent="0.2">
      <c r="A708" s="203"/>
      <c r="B708" s="204"/>
      <c r="C708" s="205"/>
      <c r="D708" s="243"/>
      <c r="E708" s="206"/>
      <c r="F708" s="206"/>
      <c r="G708" s="206"/>
      <c r="H708" s="206"/>
      <c r="I708" s="213"/>
      <c r="J708" s="213"/>
      <c r="K708" s="163"/>
      <c r="L708" s="228"/>
      <c r="M708" s="209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17"/>
      <c r="AP708" s="117"/>
      <c r="AQ708" s="117"/>
      <c r="AR708" s="117"/>
      <c r="AS708" s="117"/>
      <c r="AT708" s="117"/>
      <c r="AU708" s="117"/>
    </row>
    <row r="709" spans="1:47" x14ac:dyDescent="0.2">
      <c r="A709" s="203"/>
      <c r="B709" s="204"/>
      <c r="C709" s="205"/>
      <c r="D709" s="243"/>
      <c r="E709" s="206"/>
      <c r="F709" s="206"/>
      <c r="G709" s="206"/>
      <c r="H709" s="206"/>
      <c r="I709" s="186"/>
      <c r="J709" s="186"/>
      <c r="K709" s="167"/>
      <c r="L709" s="228"/>
      <c r="M709" s="209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17"/>
      <c r="AP709" s="117"/>
      <c r="AQ709" s="117"/>
      <c r="AR709" s="117"/>
      <c r="AS709" s="117"/>
      <c r="AT709" s="117"/>
      <c r="AU709" s="117"/>
    </row>
    <row r="710" spans="1:47" x14ac:dyDescent="0.2">
      <c r="A710" s="214"/>
      <c r="B710" s="215"/>
      <c r="C710" s="216"/>
      <c r="D710" s="244"/>
      <c r="E710" s="217"/>
      <c r="F710" s="217"/>
      <c r="G710" s="217"/>
      <c r="H710" s="217"/>
      <c r="I710" s="219"/>
      <c r="J710" s="219"/>
      <c r="K710" s="178"/>
      <c r="L710" s="231"/>
      <c r="M710" s="220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17"/>
      <c r="AP710" s="117"/>
      <c r="AQ710" s="117"/>
      <c r="AR710" s="117"/>
      <c r="AS710" s="117"/>
      <c r="AT710" s="117"/>
      <c r="AU710" s="117"/>
    </row>
    <row r="711" spans="1:47" x14ac:dyDescent="0.2">
      <c r="A711" s="196">
        <v>192</v>
      </c>
      <c r="B711" s="197"/>
      <c r="C711" s="198"/>
      <c r="D711" s="379"/>
      <c r="E711" s="199"/>
      <c r="F711" s="199"/>
      <c r="G711" s="199"/>
      <c r="H711" s="199"/>
      <c r="I711" s="223"/>
      <c r="J711" s="223"/>
      <c r="K711" s="183"/>
      <c r="L711" s="225"/>
      <c r="M711" s="202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17"/>
      <c r="AP711" s="117"/>
      <c r="AQ711" s="117"/>
      <c r="AR711" s="117"/>
      <c r="AS711" s="117"/>
      <c r="AT711" s="117"/>
      <c r="AU711" s="117"/>
    </row>
    <row r="712" spans="1:47" x14ac:dyDescent="0.2">
      <c r="A712" s="203"/>
      <c r="B712" s="204"/>
      <c r="C712" s="205"/>
      <c r="D712" s="380"/>
      <c r="E712" s="206"/>
      <c r="F712" s="206"/>
      <c r="G712" s="206"/>
      <c r="H712" s="206"/>
      <c r="I712" s="213"/>
      <c r="J712" s="213"/>
      <c r="K712" s="163"/>
      <c r="L712" s="228"/>
      <c r="M712" s="209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7"/>
      <c r="AQ712" s="117"/>
      <c r="AR712" s="117"/>
      <c r="AS712" s="117"/>
      <c r="AT712" s="117"/>
      <c r="AU712" s="117"/>
    </row>
    <row r="713" spans="1:47" x14ac:dyDescent="0.2">
      <c r="A713" s="203"/>
      <c r="B713" s="204"/>
      <c r="C713" s="205"/>
      <c r="D713" s="380"/>
      <c r="E713" s="206"/>
      <c r="F713" s="206"/>
      <c r="G713" s="206"/>
      <c r="H713" s="206"/>
      <c r="I713" s="213"/>
      <c r="J713" s="213"/>
      <c r="K713" s="163"/>
      <c r="L713" s="228"/>
      <c r="M713" s="209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17"/>
      <c r="AP713" s="117"/>
      <c r="AQ713" s="117"/>
      <c r="AR713" s="117"/>
      <c r="AS713" s="117"/>
      <c r="AT713" s="117"/>
      <c r="AU713" s="117"/>
    </row>
    <row r="714" spans="1:47" x14ac:dyDescent="0.2">
      <c r="A714" s="203"/>
      <c r="B714" s="204"/>
      <c r="C714" s="205"/>
      <c r="D714" s="380"/>
      <c r="E714" s="206"/>
      <c r="F714" s="206"/>
      <c r="G714" s="206"/>
      <c r="H714" s="206"/>
      <c r="I714" s="213"/>
      <c r="J714" s="213"/>
      <c r="K714" s="167"/>
      <c r="L714" s="228"/>
      <c r="M714" s="209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17"/>
      <c r="AP714" s="117"/>
      <c r="AQ714" s="117"/>
      <c r="AR714" s="117"/>
      <c r="AS714" s="117"/>
      <c r="AT714" s="117"/>
      <c r="AU714" s="117"/>
    </row>
    <row r="715" spans="1:47" x14ac:dyDescent="0.2">
      <c r="A715" s="214"/>
      <c r="B715" s="215"/>
      <c r="C715" s="216"/>
      <c r="D715" s="383"/>
      <c r="E715" s="217"/>
      <c r="F715" s="217"/>
      <c r="G715" s="217"/>
      <c r="H715" s="217"/>
      <c r="I715" s="219"/>
      <c r="J715" s="219"/>
      <c r="K715" s="178"/>
      <c r="L715" s="231"/>
      <c r="M715" s="220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17"/>
      <c r="AP715" s="117"/>
      <c r="AQ715" s="117"/>
      <c r="AR715" s="117"/>
      <c r="AS715" s="117"/>
      <c r="AT715" s="117"/>
      <c r="AU715" s="117"/>
    </row>
    <row r="716" spans="1:47" x14ac:dyDescent="0.2">
      <c r="A716" s="196">
        <v>193</v>
      </c>
      <c r="B716" s="197"/>
      <c r="C716" s="198"/>
      <c r="D716" s="380"/>
      <c r="E716" s="199"/>
      <c r="F716" s="199"/>
      <c r="G716" s="199"/>
      <c r="H716" s="199"/>
      <c r="I716" s="223"/>
      <c r="J716" s="223"/>
      <c r="K716" s="183"/>
      <c r="L716" s="225"/>
      <c r="M716" s="202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17"/>
      <c r="AP716" s="117"/>
      <c r="AQ716" s="117"/>
      <c r="AR716" s="117"/>
      <c r="AS716" s="117"/>
      <c r="AT716" s="117"/>
      <c r="AU716" s="117"/>
    </row>
    <row r="717" spans="1:47" x14ac:dyDescent="0.2">
      <c r="A717" s="203"/>
      <c r="B717" s="204"/>
      <c r="C717" s="205"/>
      <c r="D717" s="380"/>
      <c r="E717" s="206"/>
      <c r="F717" s="206"/>
      <c r="G717" s="206"/>
      <c r="H717" s="206"/>
      <c r="I717" s="213"/>
      <c r="J717" s="213"/>
      <c r="K717" s="167"/>
      <c r="L717" s="228"/>
      <c r="M717" s="209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17"/>
      <c r="AP717" s="117"/>
      <c r="AQ717" s="117"/>
      <c r="AR717" s="117"/>
      <c r="AS717" s="117"/>
      <c r="AT717" s="117"/>
      <c r="AU717" s="117"/>
    </row>
    <row r="718" spans="1:47" x14ac:dyDescent="0.2">
      <c r="A718" s="203"/>
      <c r="B718" s="204"/>
      <c r="C718" s="205"/>
      <c r="D718" s="380"/>
      <c r="E718" s="206"/>
      <c r="F718" s="206"/>
      <c r="G718" s="206"/>
      <c r="H718" s="206"/>
      <c r="I718" s="213"/>
      <c r="J718" s="213"/>
      <c r="K718" s="170"/>
      <c r="L718" s="228"/>
      <c r="M718" s="209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</row>
    <row r="719" spans="1:47" x14ac:dyDescent="0.2">
      <c r="A719" s="203"/>
      <c r="B719" s="204"/>
      <c r="C719" s="205"/>
      <c r="D719" s="380"/>
      <c r="E719" s="206"/>
      <c r="F719" s="206"/>
      <c r="G719" s="206"/>
      <c r="H719" s="206"/>
      <c r="I719" s="213"/>
      <c r="J719" s="213"/>
      <c r="K719" s="170"/>
      <c r="L719" s="228"/>
      <c r="M719" s="209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17"/>
      <c r="AP719" s="117"/>
      <c r="AQ719" s="117"/>
      <c r="AR719" s="117"/>
      <c r="AS719" s="117"/>
      <c r="AT719" s="117"/>
      <c r="AU719" s="117"/>
    </row>
    <row r="720" spans="1:47" x14ac:dyDescent="0.2">
      <c r="A720" s="214"/>
      <c r="B720" s="215"/>
      <c r="C720" s="216"/>
      <c r="D720" s="383"/>
      <c r="E720" s="217"/>
      <c r="F720" s="217"/>
      <c r="G720" s="217"/>
      <c r="H720" s="217"/>
      <c r="I720" s="219"/>
      <c r="J720" s="219"/>
      <c r="K720" s="178"/>
      <c r="L720" s="231"/>
      <c r="M720" s="220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17"/>
      <c r="AP720" s="117"/>
      <c r="AQ720" s="117"/>
      <c r="AR720" s="117"/>
      <c r="AS720" s="117"/>
      <c r="AT720" s="117"/>
      <c r="AU720" s="117"/>
    </row>
    <row r="721" spans="1:47" x14ac:dyDescent="0.2">
      <c r="A721" s="196">
        <v>194</v>
      </c>
      <c r="B721" s="197"/>
      <c r="C721" s="198"/>
      <c r="D721" s="380"/>
      <c r="E721" s="199"/>
      <c r="F721" s="199"/>
      <c r="G721" s="199"/>
      <c r="H721" s="199"/>
      <c r="I721" s="223"/>
      <c r="J721" s="223"/>
      <c r="K721" s="153"/>
      <c r="L721" s="225"/>
      <c r="M721" s="202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17"/>
      <c r="AP721" s="117"/>
      <c r="AQ721" s="117"/>
      <c r="AR721" s="117"/>
      <c r="AS721" s="117"/>
      <c r="AT721" s="117"/>
      <c r="AU721" s="117"/>
    </row>
    <row r="722" spans="1:47" x14ac:dyDescent="0.2">
      <c r="A722" s="203"/>
      <c r="B722" s="204"/>
      <c r="C722" s="205"/>
      <c r="D722" s="380"/>
      <c r="E722" s="206"/>
      <c r="F722" s="206"/>
      <c r="G722" s="206"/>
      <c r="H722" s="206"/>
      <c r="I722" s="213"/>
      <c r="J722" s="213"/>
      <c r="K722" s="170"/>
      <c r="L722" s="228"/>
      <c r="M722" s="209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17"/>
      <c r="AP722" s="117"/>
      <c r="AQ722" s="117"/>
      <c r="AR722" s="117"/>
      <c r="AS722" s="117"/>
      <c r="AT722" s="117"/>
      <c r="AU722" s="117"/>
    </row>
    <row r="723" spans="1:47" x14ac:dyDescent="0.2">
      <c r="A723" s="214"/>
      <c r="B723" s="215"/>
      <c r="C723" s="216"/>
      <c r="D723" s="383"/>
      <c r="E723" s="217"/>
      <c r="F723" s="217"/>
      <c r="G723" s="217"/>
      <c r="H723" s="217"/>
      <c r="I723" s="219"/>
      <c r="J723" s="219"/>
      <c r="K723" s="178"/>
      <c r="L723" s="231"/>
      <c r="M723" s="220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7"/>
      <c r="AQ723" s="117"/>
      <c r="AR723" s="117"/>
      <c r="AS723" s="117"/>
      <c r="AT723" s="117"/>
      <c r="AU723" s="117"/>
    </row>
    <row r="724" spans="1:47" x14ac:dyDescent="0.2">
      <c r="A724" s="196">
        <v>195</v>
      </c>
      <c r="B724" s="197"/>
      <c r="C724" s="198"/>
      <c r="D724" s="380"/>
      <c r="E724" s="199"/>
      <c r="F724" s="199"/>
      <c r="G724" s="199"/>
      <c r="H724" s="199"/>
      <c r="I724" s="223"/>
      <c r="J724" s="223"/>
      <c r="K724" s="153"/>
      <c r="L724" s="225"/>
      <c r="M724" s="202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17"/>
      <c r="AP724" s="117"/>
      <c r="AQ724" s="117"/>
      <c r="AR724" s="117"/>
      <c r="AS724" s="117"/>
      <c r="AT724" s="117"/>
      <c r="AU724" s="117"/>
    </row>
    <row r="725" spans="1:47" x14ac:dyDescent="0.2">
      <c r="A725" s="203"/>
      <c r="B725" s="204"/>
      <c r="C725" s="205"/>
      <c r="D725" s="380"/>
      <c r="E725" s="206"/>
      <c r="F725" s="206"/>
      <c r="G725" s="206"/>
      <c r="H725" s="206"/>
      <c r="I725" s="213"/>
      <c r="J725" s="213"/>
      <c r="K725" s="170"/>
      <c r="L725" s="228"/>
      <c r="M725" s="209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17"/>
      <c r="AP725" s="117"/>
      <c r="AQ725" s="117"/>
      <c r="AR725" s="117"/>
      <c r="AS725" s="117"/>
      <c r="AT725" s="117"/>
      <c r="AU725" s="117"/>
    </row>
    <row r="726" spans="1:47" ht="24" customHeight="1" x14ac:dyDescent="0.2">
      <c r="A726" s="203"/>
      <c r="B726" s="204"/>
      <c r="C726" s="205"/>
      <c r="D726" s="380"/>
      <c r="E726" s="206"/>
      <c r="F726" s="206"/>
      <c r="G726" s="206"/>
      <c r="H726" s="206"/>
      <c r="I726" s="213"/>
      <c r="J726" s="213"/>
      <c r="K726" s="170"/>
      <c r="L726" s="228"/>
      <c r="M726" s="209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17"/>
      <c r="AP726" s="117"/>
      <c r="AQ726" s="117"/>
      <c r="AR726" s="117"/>
      <c r="AS726" s="117"/>
      <c r="AT726" s="117"/>
      <c r="AU726" s="117"/>
    </row>
    <row r="727" spans="1:47" x14ac:dyDescent="0.2">
      <c r="A727" s="203"/>
      <c r="B727" s="204"/>
      <c r="C727" s="205"/>
      <c r="D727" s="380"/>
      <c r="E727" s="206"/>
      <c r="F727" s="206"/>
      <c r="G727" s="206"/>
      <c r="H727" s="206"/>
      <c r="I727" s="213"/>
      <c r="J727" s="213"/>
      <c r="K727" s="170"/>
      <c r="L727" s="228"/>
      <c r="M727" s="209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17"/>
      <c r="AP727" s="117"/>
      <c r="AQ727" s="117"/>
      <c r="AR727" s="117"/>
      <c r="AS727" s="117"/>
      <c r="AT727" s="117"/>
      <c r="AU727" s="117"/>
    </row>
    <row r="728" spans="1:47" x14ac:dyDescent="0.2">
      <c r="A728" s="203"/>
      <c r="B728" s="204"/>
      <c r="C728" s="205"/>
      <c r="D728" s="380"/>
      <c r="E728" s="206"/>
      <c r="F728" s="206"/>
      <c r="G728" s="206"/>
      <c r="H728" s="206"/>
      <c r="I728" s="213"/>
      <c r="J728" s="213"/>
      <c r="K728" s="170"/>
      <c r="L728" s="228"/>
      <c r="M728" s="209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17"/>
      <c r="AP728" s="117"/>
      <c r="AQ728" s="117"/>
      <c r="AR728" s="117"/>
      <c r="AS728" s="117"/>
      <c r="AT728" s="117"/>
      <c r="AU728" s="117"/>
    </row>
    <row r="729" spans="1:47" x14ac:dyDescent="0.2">
      <c r="A729" s="203"/>
      <c r="B729" s="204"/>
      <c r="C729" s="205"/>
      <c r="D729" s="380"/>
      <c r="E729" s="206"/>
      <c r="F729" s="206"/>
      <c r="G729" s="206"/>
      <c r="H729" s="206"/>
      <c r="I729" s="213"/>
      <c r="J729" s="213"/>
      <c r="K729" s="163"/>
      <c r="L729" s="228"/>
      <c r="M729" s="209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17"/>
      <c r="AP729" s="117"/>
      <c r="AQ729" s="117"/>
      <c r="AR729" s="117"/>
      <c r="AS729" s="117"/>
      <c r="AT729" s="117"/>
      <c r="AU729" s="117"/>
    </row>
    <row r="730" spans="1:47" x14ac:dyDescent="0.2">
      <c r="A730" s="214"/>
      <c r="B730" s="215"/>
      <c r="C730" s="216"/>
      <c r="D730" s="383"/>
      <c r="E730" s="217"/>
      <c r="F730" s="217"/>
      <c r="G730" s="217"/>
      <c r="H730" s="217"/>
      <c r="I730" s="219"/>
      <c r="J730" s="219"/>
      <c r="K730" s="257"/>
      <c r="L730" s="231"/>
      <c r="M730" s="220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17"/>
      <c r="AP730" s="117"/>
      <c r="AQ730" s="117"/>
      <c r="AR730" s="117"/>
      <c r="AS730" s="117"/>
      <c r="AT730" s="117"/>
      <c r="AU730" s="117"/>
    </row>
    <row r="731" spans="1:47" x14ac:dyDescent="0.2">
      <c r="A731" s="196">
        <v>196</v>
      </c>
      <c r="B731" s="197"/>
      <c r="C731" s="198"/>
      <c r="D731" s="380"/>
      <c r="E731" s="199"/>
      <c r="F731" s="199"/>
      <c r="G731" s="199"/>
      <c r="H731" s="199"/>
      <c r="I731" s="223"/>
      <c r="J731" s="223"/>
      <c r="K731" s="153"/>
      <c r="L731" s="225"/>
      <c r="M731" s="202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17"/>
      <c r="AP731" s="117"/>
      <c r="AQ731" s="117"/>
      <c r="AR731" s="117"/>
      <c r="AS731" s="117"/>
      <c r="AT731" s="117"/>
      <c r="AU731" s="117"/>
    </row>
    <row r="732" spans="1:47" x14ac:dyDescent="0.2">
      <c r="A732" s="203"/>
      <c r="B732" s="204"/>
      <c r="C732" s="205"/>
      <c r="D732" s="380"/>
      <c r="E732" s="206"/>
      <c r="F732" s="206"/>
      <c r="G732" s="206"/>
      <c r="H732" s="206"/>
      <c r="I732" s="213"/>
      <c r="J732" s="213"/>
      <c r="K732" s="163"/>
      <c r="L732" s="228"/>
      <c r="M732" s="209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17"/>
      <c r="AP732" s="117"/>
      <c r="AQ732" s="117"/>
      <c r="AR732" s="117"/>
      <c r="AS732" s="117"/>
      <c r="AT732" s="117"/>
      <c r="AU732" s="117"/>
    </row>
    <row r="733" spans="1:47" x14ac:dyDescent="0.2">
      <c r="A733" s="203"/>
      <c r="B733" s="204"/>
      <c r="C733" s="205"/>
      <c r="D733" s="380"/>
      <c r="E733" s="206"/>
      <c r="F733" s="206"/>
      <c r="G733" s="206"/>
      <c r="H733" s="206"/>
      <c r="I733" s="213"/>
      <c r="J733" s="213"/>
      <c r="K733" s="167"/>
      <c r="L733" s="228"/>
      <c r="M733" s="209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17"/>
      <c r="AP733" s="117"/>
      <c r="AQ733" s="117"/>
      <c r="AR733" s="117"/>
      <c r="AS733" s="117"/>
      <c r="AT733" s="117"/>
      <c r="AU733" s="117"/>
    </row>
    <row r="734" spans="1:47" x14ac:dyDescent="0.2">
      <c r="A734" s="203"/>
      <c r="B734" s="204"/>
      <c r="C734" s="205"/>
      <c r="D734" s="380"/>
      <c r="E734" s="206"/>
      <c r="F734" s="206"/>
      <c r="G734" s="206"/>
      <c r="H734" s="206"/>
      <c r="I734" s="213"/>
      <c r="J734" s="213"/>
      <c r="K734" s="170"/>
      <c r="L734" s="228"/>
      <c r="M734" s="209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7"/>
      <c r="AQ734" s="117"/>
      <c r="AR734" s="117"/>
      <c r="AS734" s="117"/>
      <c r="AT734" s="117"/>
      <c r="AU734" s="117"/>
    </row>
    <row r="735" spans="1:47" x14ac:dyDescent="0.2">
      <c r="A735" s="203"/>
      <c r="B735" s="204"/>
      <c r="C735" s="205"/>
      <c r="D735" s="380"/>
      <c r="E735" s="206"/>
      <c r="F735" s="206"/>
      <c r="G735" s="206"/>
      <c r="H735" s="206"/>
      <c r="I735" s="213"/>
      <c r="J735" s="213"/>
      <c r="K735" s="163"/>
      <c r="L735" s="228"/>
      <c r="M735" s="209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17"/>
      <c r="AP735" s="117"/>
      <c r="AQ735" s="117"/>
      <c r="AR735" s="117"/>
      <c r="AS735" s="117"/>
      <c r="AT735" s="117"/>
      <c r="AU735" s="117"/>
    </row>
    <row r="736" spans="1:47" x14ac:dyDescent="0.2">
      <c r="A736" s="203"/>
      <c r="B736" s="204"/>
      <c r="C736" s="205"/>
      <c r="D736" s="380"/>
      <c r="E736" s="206"/>
      <c r="F736" s="206"/>
      <c r="G736" s="206"/>
      <c r="H736" s="206"/>
      <c r="I736" s="213"/>
      <c r="J736" s="213"/>
      <c r="K736" s="163"/>
      <c r="L736" s="228"/>
      <c r="M736" s="209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17"/>
      <c r="AP736" s="117"/>
      <c r="AQ736" s="117"/>
      <c r="AR736" s="117"/>
      <c r="AS736" s="117"/>
      <c r="AT736" s="117"/>
      <c r="AU736" s="117"/>
    </row>
    <row r="737" spans="1:47" x14ac:dyDescent="0.2">
      <c r="A737" s="214"/>
      <c r="B737" s="215"/>
      <c r="C737" s="216"/>
      <c r="D737" s="380"/>
      <c r="E737" s="217"/>
      <c r="F737" s="217"/>
      <c r="G737" s="217"/>
      <c r="H737" s="217"/>
      <c r="I737" s="219"/>
      <c r="J737" s="219"/>
      <c r="K737" s="257"/>
      <c r="L737" s="231"/>
      <c r="M737" s="220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17"/>
      <c r="AP737" s="117"/>
      <c r="AQ737" s="117"/>
      <c r="AR737" s="117"/>
      <c r="AS737" s="117"/>
      <c r="AT737" s="117"/>
      <c r="AU737" s="117"/>
    </row>
    <row r="738" spans="1:47" x14ac:dyDescent="0.2">
      <c r="A738" s="196">
        <v>197</v>
      </c>
      <c r="B738" s="197"/>
      <c r="C738" s="198"/>
      <c r="D738" s="379"/>
      <c r="E738" s="148"/>
      <c r="F738" s="148"/>
      <c r="G738" s="148"/>
      <c r="H738" s="148"/>
      <c r="I738" s="223"/>
      <c r="J738" s="223"/>
      <c r="K738" s="153"/>
      <c r="L738" s="225"/>
      <c r="M738" s="202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17"/>
      <c r="AP738" s="117"/>
      <c r="AQ738" s="117"/>
      <c r="AR738" s="117"/>
      <c r="AS738" s="117"/>
      <c r="AT738" s="117"/>
      <c r="AU738" s="117"/>
    </row>
    <row r="739" spans="1:47" x14ac:dyDescent="0.2">
      <c r="A739" s="203"/>
      <c r="B739" s="204"/>
      <c r="C739" s="205"/>
      <c r="D739" s="380"/>
      <c r="E739" s="206"/>
      <c r="F739" s="206"/>
      <c r="G739" s="206"/>
      <c r="H739" s="206"/>
      <c r="I739" s="213"/>
      <c r="J739" s="213"/>
      <c r="K739" s="163"/>
      <c r="L739" s="228"/>
      <c r="M739" s="209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17"/>
      <c r="AP739" s="117"/>
      <c r="AQ739" s="117"/>
      <c r="AR739" s="117"/>
      <c r="AS739" s="117"/>
      <c r="AT739" s="117"/>
      <c r="AU739" s="117"/>
    </row>
    <row r="740" spans="1:47" x14ac:dyDescent="0.2">
      <c r="A740" s="203"/>
      <c r="B740" s="204"/>
      <c r="C740" s="205"/>
      <c r="D740" s="380"/>
      <c r="E740" s="206"/>
      <c r="F740" s="206"/>
      <c r="G740" s="206"/>
      <c r="H740" s="206"/>
      <c r="I740" s="213"/>
      <c r="J740" s="213"/>
      <c r="K740" s="163"/>
      <c r="L740" s="228"/>
      <c r="M740" s="209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17"/>
      <c r="AP740" s="117"/>
      <c r="AQ740" s="117"/>
      <c r="AR740" s="117"/>
      <c r="AS740" s="117"/>
      <c r="AT740" s="117"/>
      <c r="AU740" s="117"/>
    </row>
    <row r="741" spans="1:47" x14ac:dyDescent="0.2">
      <c r="A741" s="203"/>
      <c r="B741" s="204"/>
      <c r="C741" s="205"/>
      <c r="D741" s="380"/>
      <c r="E741" s="206"/>
      <c r="F741" s="206"/>
      <c r="G741" s="206"/>
      <c r="H741" s="206"/>
      <c r="I741" s="213"/>
      <c r="J741" s="213"/>
      <c r="K741" s="163"/>
      <c r="L741" s="228"/>
      <c r="M741" s="209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17"/>
      <c r="AP741" s="117"/>
      <c r="AQ741" s="117"/>
      <c r="AR741" s="117"/>
      <c r="AS741" s="117"/>
      <c r="AT741" s="117"/>
      <c r="AU741" s="117"/>
    </row>
    <row r="742" spans="1:47" x14ac:dyDescent="0.2">
      <c r="A742" s="214"/>
      <c r="B742" s="215"/>
      <c r="C742" s="216"/>
      <c r="D742" s="380"/>
      <c r="E742" s="217"/>
      <c r="F742" s="217"/>
      <c r="G742" s="217"/>
      <c r="H742" s="217"/>
      <c r="I742" s="219"/>
      <c r="J742" s="219"/>
      <c r="K742" s="257"/>
      <c r="L742" s="231"/>
      <c r="M742" s="220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17"/>
      <c r="AP742" s="117"/>
      <c r="AQ742" s="117"/>
      <c r="AR742" s="117"/>
      <c r="AS742" s="117"/>
      <c r="AT742" s="117"/>
      <c r="AU742" s="117"/>
    </row>
    <row r="743" spans="1:47" x14ac:dyDescent="0.2">
      <c r="A743" s="196">
        <v>198</v>
      </c>
      <c r="B743" s="197"/>
      <c r="C743" s="198"/>
      <c r="D743" s="379"/>
      <c r="E743" s="199"/>
      <c r="F743" s="199"/>
      <c r="G743" s="199"/>
      <c r="H743" s="199"/>
      <c r="I743" s="223"/>
      <c r="J743" s="223"/>
      <c r="K743" s="183"/>
      <c r="L743" s="225"/>
      <c r="M743" s="202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17"/>
      <c r="AP743" s="117"/>
      <c r="AQ743" s="117"/>
      <c r="AR743" s="117"/>
      <c r="AS743" s="117"/>
      <c r="AT743" s="117"/>
      <c r="AU743" s="117"/>
    </row>
    <row r="744" spans="1:47" x14ac:dyDescent="0.2">
      <c r="A744" s="203"/>
      <c r="B744" s="204"/>
      <c r="C744" s="205"/>
      <c r="D744" s="380"/>
      <c r="E744" s="206"/>
      <c r="F744" s="206"/>
      <c r="G744" s="206"/>
      <c r="H744" s="206"/>
      <c r="I744" s="213"/>
      <c r="J744" s="213"/>
      <c r="K744" s="167"/>
      <c r="L744" s="228"/>
      <c r="M744" s="209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17"/>
      <c r="AP744" s="117"/>
      <c r="AQ744" s="117"/>
      <c r="AR744" s="117"/>
      <c r="AS744" s="117"/>
      <c r="AT744" s="117"/>
      <c r="AU744" s="117"/>
    </row>
    <row r="745" spans="1:47" x14ac:dyDescent="0.2">
      <c r="A745" s="203"/>
      <c r="B745" s="204"/>
      <c r="C745" s="205"/>
      <c r="D745" s="380"/>
      <c r="E745" s="206"/>
      <c r="F745" s="206"/>
      <c r="G745" s="206"/>
      <c r="H745" s="206"/>
      <c r="I745" s="213"/>
      <c r="J745" s="213"/>
      <c r="K745" s="170"/>
      <c r="L745" s="228"/>
      <c r="M745" s="209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7"/>
      <c r="AQ745" s="117"/>
      <c r="AR745" s="117"/>
      <c r="AS745" s="117"/>
      <c r="AT745" s="117"/>
      <c r="AU745" s="117"/>
    </row>
    <row r="746" spans="1:47" x14ac:dyDescent="0.2">
      <c r="A746" s="203"/>
      <c r="B746" s="204"/>
      <c r="C746" s="205"/>
      <c r="D746" s="380"/>
      <c r="E746" s="206"/>
      <c r="F746" s="206"/>
      <c r="G746" s="206"/>
      <c r="H746" s="206"/>
      <c r="I746" s="213"/>
      <c r="J746" s="213"/>
      <c r="K746" s="163"/>
      <c r="L746" s="228"/>
      <c r="M746" s="209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17"/>
      <c r="AP746" s="117"/>
      <c r="AQ746" s="117"/>
      <c r="AR746" s="117"/>
      <c r="AS746" s="117"/>
      <c r="AT746" s="117"/>
      <c r="AU746" s="117"/>
    </row>
    <row r="747" spans="1:47" x14ac:dyDescent="0.2">
      <c r="A747" s="214"/>
      <c r="B747" s="215"/>
      <c r="C747" s="216"/>
      <c r="D747" s="380"/>
      <c r="E747" s="217"/>
      <c r="F747" s="217"/>
      <c r="G747" s="217"/>
      <c r="H747" s="217"/>
      <c r="I747" s="219"/>
      <c r="J747" s="219"/>
      <c r="K747" s="257"/>
      <c r="L747" s="231"/>
      <c r="M747" s="220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17"/>
      <c r="AP747" s="117"/>
      <c r="AQ747" s="117"/>
      <c r="AR747" s="117"/>
      <c r="AS747" s="117"/>
      <c r="AT747" s="117"/>
      <c r="AU747" s="117"/>
    </row>
    <row r="748" spans="1:47" x14ac:dyDescent="0.2">
      <c r="A748" s="196">
        <v>199</v>
      </c>
      <c r="B748" s="197"/>
      <c r="C748" s="198"/>
      <c r="D748" s="379"/>
      <c r="E748" s="148"/>
      <c r="F748" s="148"/>
      <c r="G748" s="384"/>
      <c r="H748" s="148"/>
      <c r="I748" s="213"/>
      <c r="J748" s="223"/>
      <c r="K748" s="153"/>
      <c r="L748" s="225"/>
      <c r="M748" s="202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17"/>
      <c r="AP748" s="117"/>
      <c r="AQ748" s="117"/>
      <c r="AR748" s="117"/>
      <c r="AS748" s="117"/>
      <c r="AT748" s="117"/>
      <c r="AU748" s="117"/>
    </row>
    <row r="749" spans="1:47" x14ac:dyDescent="0.2">
      <c r="A749" s="203"/>
      <c r="B749" s="204"/>
      <c r="C749" s="205"/>
      <c r="D749" s="380"/>
      <c r="E749" s="206"/>
      <c r="F749" s="206"/>
      <c r="G749" s="206"/>
      <c r="H749" s="206"/>
      <c r="I749" s="213"/>
      <c r="J749" s="213"/>
      <c r="K749" s="170"/>
      <c r="L749" s="228"/>
      <c r="M749" s="209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17"/>
      <c r="AP749" s="117"/>
      <c r="AQ749" s="117"/>
      <c r="AR749" s="117"/>
      <c r="AS749" s="117"/>
      <c r="AT749" s="117"/>
      <c r="AU749" s="117"/>
    </row>
    <row r="750" spans="1:47" x14ac:dyDescent="0.2">
      <c r="A750" s="203"/>
      <c r="B750" s="204"/>
      <c r="C750" s="205"/>
      <c r="D750" s="380"/>
      <c r="E750" s="206"/>
      <c r="F750" s="206"/>
      <c r="G750" s="206"/>
      <c r="H750" s="206"/>
      <c r="I750" s="213"/>
      <c r="J750" s="213"/>
      <c r="K750" s="170"/>
      <c r="L750" s="228"/>
      <c r="M750" s="209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17"/>
      <c r="AP750" s="117"/>
      <c r="AQ750" s="117"/>
      <c r="AR750" s="117"/>
      <c r="AS750" s="117"/>
      <c r="AT750" s="117"/>
      <c r="AU750" s="117"/>
    </row>
    <row r="751" spans="1:47" ht="27" customHeight="1" x14ac:dyDescent="0.2">
      <c r="A751" s="203"/>
      <c r="B751" s="204"/>
      <c r="C751" s="205"/>
      <c r="D751" s="380"/>
      <c r="E751" s="206"/>
      <c r="F751" s="206"/>
      <c r="G751" s="206"/>
      <c r="H751" s="206"/>
      <c r="I751" s="224"/>
      <c r="J751" s="213"/>
      <c r="K751" s="170"/>
      <c r="L751" s="228"/>
      <c r="M751" s="209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17"/>
      <c r="AP751" s="117"/>
      <c r="AQ751" s="117"/>
      <c r="AR751" s="117"/>
      <c r="AS751" s="117"/>
      <c r="AT751" s="117"/>
      <c r="AU751" s="117"/>
    </row>
    <row r="752" spans="1:47" x14ac:dyDescent="0.2">
      <c r="A752" s="214"/>
      <c r="B752" s="215"/>
      <c r="C752" s="216"/>
      <c r="D752" s="380"/>
      <c r="E752" s="217"/>
      <c r="F752" s="217"/>
      <c r="G752" s="217"/>
      <c r="H752" s="217"/>
      <c r="I752" s="219"/>
      <c r="J752" s="219"/>
      <c r="K752" s="178"/>
      <c r="L752" s="231"/>
      <c r="M752" s="220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17"/>
      <c r="AP752" s="117"/>
      <c r="AQ752" s="117"/>
      <c r="AR752" s="117"/>
      <c r="AS752" s="117"/>
      <c r="AT752" s="117"/>
      <c r="AU752" s="117"/>
    </row>
    <row r="753" spans="1:47" x14ac:dyDescent="0.2">
      <c r="A753" s="196">
        <v>200</v>
      </c>
      <c r="B753" s="197"/>
      <c r="C753" s="198"/>
      <c r="D753" s="379"/>
      <c r="E753" s="199"/>
      <c r="F753" s="199"/>
      <c r="G753" s="199"/>
      <c r="H753" s="199"/>
      <c r="I753" s="223"/>
      <c r="J753" s="223"/>
      <c r="K753" s="183"/>
      <c r="L753" s="225"/>
      <c r="M753" s="202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17"/>
      <c r="AP753" s="117"/>
      <c r="AQ753" s="117"/>
      <c r="AR753" s="117"/>
      <c r="AS753" s="117"/>
      <c r="AT753" s="117"/>
      <c r="AU753" s="117"/>
    </row>
    <row r="754" spans="1:47" x14ac:dyDescent="0.2">
      <c r="A754" s="203"/>
      <c r="B754" s="204"/>
      <c r="C754" s="205"/>
      <c r="D754" s="380"/>
      <c r="E754" s="206"/>
      <c r="F754" s="206"/>
      <c r="G754" s="206"/>
      <c r="H754" s="206"/>
      <c r="I754" s="213"/>
      <c r="J754" s="213"/>
      <c r="K754" s="163"/>
      <c r="L754" s="228"/>
      <c r="M754" s="209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17"/>
      <c r="AP754" s="117"/>
      <c r="AQ754" s="117"/>
      <c r="AR754" s="117"/>
      <c r="AS754" s="117"/>
      <c r="AT754" s="117"/>
      <c r="AU754" s="117"/>
    </row>
    <row r="755" spans="1:47" x14ac:dyDescent="0.2">
      <c r="A755" s="203"/>
      <c r="B755" s="204"/>
      <c r="C755" s="205"/>
      <c r="D755" s="380"/>
      <c r="E755" s="206"/>
      <c r="F755" s="206"/>
      <c r="G755" s="206"/>
      <c r="H755" s="206"/>
      <c r="I755" s="213"/>
      <c r="J755" s="213"/>
      <c r="K755" s="167"/>
      <c r="L755" s="228"/>
      <c r="M755" s="209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17"/>
      <c r="AP755" s="117"/>
      <c r="AQ755" s="117"/>
      <c r="AR755" s="117"/>
      <c r="AS755" s="117"/>
      <c r="AT755" s="117"/>
      <c r="AU755" s="117"/>
    </row>
    <row r="756" spans="1:47" x14ac:dyDescent="0.2">
      <c r="A756" s="203"/>
      <c r="B756" s="204"/>
      <c r="C756" s="205"/>
      <c r="D756" s="380"/>
      <c r="E756" s="206"/>
      <c r="F756" s="206"/>
      <c r="G756" s="206"/>
      <c r="H756" s="206"/>
      <c r="I756" s="213"/>
      <c r="J756" s="213"/>
      <c r="K756" s="178"/>
      <c r="L756" s="228"/>
      <c r="M756" s="209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7"/>
      <c r="AQ756" s="117"/>
      <c r="AR756" s="117"/>
      <c r="AS756" s="117"/>
      <c r="AT756" s="117"/>
      <c r="AU756" s="117"/>
    </row>
    <row r="757" spans="1:47" x14ac:dyDescent="0.2">
      <c r="A757" s="214"/>
      <c r="B757" s="215"/>
      <c r="C757" s="216"/>
      <c r="D757" s="383"/>
      <c r="E757" s="217"/>
      <c r="F757" s="217"/>
      <c r="G757" s="217"/>
      <c r="H757" s="217"/>
      <c r="I757" s="219"/>
      <c r="J757" s="219"/>
      <c r="K757" s="237"/>
      <c r="L757" s="231"/>
      <c r="M757" s="220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17"/>
      <c r="AP757" s="117"/>
      <c r="AQ757" s="117"/>
      <c r="AR757" s="117"/>
      <c r="AS757" s="117"/>
      <c r="AT757" s="117"/>
      <c r="AU757" s="117"/>
    </row>
    <row r="758" spans="1:47" x14ac:dyDescent="0.2">
      <c r="A758" s="196">
        <v>201</v>
      </c>
      <c r="B758" s="197"/>
      <c r="C758" s="198"/>
      <c r="D758" s="380"/>
      <c r="E758" s="148"/>
      <c r="F758" s="148"/>
      <c r="G758" s="384"/>
      <c r="H758" s="148"/>
      <c r="I758" s="213"/>
      <c r="J758" s="223"/>
      <c r="K758" s="153"/>
      <c r="L758" s="198"/>
      <c r="M758" s="202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17"/>
      <c r="AP758" s="117"/>
      <c r="AQ758" s="117"/>
      <c r="AR758" s="117"/>
      <c r="AS758" s="117"/>
      <c r="AT758" s="117"/>
      <c r="AU758" s="117"/>
    </row>
    <row r="759" spans="1:47" x14ac:dyDescent="0.2">
      <c r="A759" s="203"/>
      <c r="B759" s="204"/>
      <c r="C759" s="205"/>
      <c r="D759" s="380"/>
      <c r="E759" s="206"/>
      <c r="F759" s="206"/>
      <c r="G759" s="206"/>
      <c r="H759" s="206"/>
      <c r="I759" s="213"/>
      <c r="J759" s="213"/>
      <c r="K759" s="170"/>
      <c r="L759" s="205"/>
      <c r="M759" s="209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17"/>
      <c r="AP759" s="117"/>
      <c r="AQ759" s="117"/>
      <c r="AR759" s="117"/>
      <c r="AS759" s="117"/>
      <c r="AT759" s="117"/>
      <c r="AU759" s="117"/>
    </row>
    <row r="760" spans="1:47" x14ac:dyDescent="0.2">
      <c r="A760" s="203"/>
      <c r="B760" s="204"/>
      <c r="C760" s="205"/>
      <c r="D760" s="380"/>
      <c r="E760" s="206"/>
      <c r="F760" s="206"/>
      <c r="G760" s="206"/>
      <c r="H760" s="206"/>
      <c r="I760" s="213"/>
      <c r="J760" s="213"/>
      <c r="K760" s="170"/>
      <c r="L760" s="205"/>
      <c r="M760" s="209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</row>
    <row r="761" spans="1:47" ht="25.5" customHeight="1" x14ac:dyDescent="0.2">
      <c r="A761" s="203"/>
      <c r="B761" s="204"/>
      <c r="C761" s="205"/>
      <c r="D761" s="380"/>
      <c r="E761" s="206"/>
      <c r="F761" s="206"/>
      <c r="G761" s="206"/>
      <c r="H761" s="206"/>
      <c r="I761" s="213"/>
      <c r="J761" s="213"/>
      <c r="K761" s="170"/>
      <c r="L761" s="205"/>
      <c r="M761" s="209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17"/>
      <c r="AP761" s="117"/>
      <c r="AQ761" s="117"/>
      <c r="AR761" s="117"/>
      <c r="AS761" s="117"/>
      <c r="AT761" s="117"/>
      <c r="AU761" s="117"/>
    </row>
    <row r="762" spans="1:47" ht="23.25" customHeight="1" x14ac:dyDescent="0.2">
      <c r="A762" s="203"/>
      <c r="B762" s="204"/>
      <c r="C762" s="205"/>
      <c r="D762" s="380"/>
      <c r="E762" s="206"/>
      <c r="F762" s="206"/>
      <c r="G762" s="206"/>
      <c r="H762" s="206"/>
      <c r="I762" s="208"/>
      <c r="J762" s="213"/>
      <c r="K762" s="163"/>
      <c r="L762" s="205"/>
      <c r="M762" s="209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17"/>
      <c r="AP762" s="117"/>
      <c r="AQ762" s="117"/>
      <c r="AR762" s="117"/>
      <c r="AS762" s="117"/>
      <c r="AT762" s="117"/>
      <c r="AU762" s="117"/>
    </row>
    <row r="763" spans="1:47" x14ac:dyDescent="0.2">
      <c r="A763" s="203"/>
      <c r="B763" s="204"/>
      <c r="C763" s="205"/>
      <c r="D763" s="380"/>
      <c r="E763" s="206"/>
      <c r="F763" s="206"/>
      <c r="G763" s="206"/>
      <c r="H763" s="206"/>
      <c r="I763" s="213"/>
      <c r="J763" s="213"/>
      <c r="K763" s="167"/>
      <c r="L763" s="205"/>
      <c r="M763" s="209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17"/>
      <c r="AP763" s="117"/>
      <c r="AQ763" s="117"/>
      <c r="AR763" s="117"/>
      <c r="AS763" s="117"/>
      <c r="AT763" s="117"/>
      <c r="AU763" s="117"/>
    </row>
    <row r="764" spans="1:47" x14ac:dyDescent="0.2">
      <c r="A764" s="214"/>
      <c r="B764" s="215"/>
      <c r="C764" s="216"/>
      <c r="D764" s="383"/>
      <c r="E764" s="217"/>
      <c r="F764" s="217"/>
      <c r="G764" s="217"/>
      <c r="H764" s="217"/>
      <c r="I764" s="219"/>
      <c r="J764" s="219"/>
      <c r="K764" s="178"/>
      <c r="L764" s="216"/>
      <c r="M764" s="220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17"/>
      <c r="AP764" s="117"/>
      <c r="AQ764" s="117"/>
      <c r="AR764" s="117"/>
      <c r="AS764" s="117"/>
      <c r="AT764" s="117"/>
      <c r="AU764" s="117"/>
    </row>
    <row r="765" spans="1:47" x14ac:dyDescent="0.2">
      <c r="A765" s="196">
        <v>202</v>
      </c>
      <c r="B765" s="197"/>
      <c r="C765" s="198"/>
      <c r="D765" s="380"/>
      <c r="E765" s="148"/>
      <c r="F765" s="148"/>
      <c r="G765" s="384"/>
      <c r="H765" s="148"/>
      <c r="I765" s="223"/>
      <c r="J765" s="223"/>
      <c r="K765" s="153"/>
      <c r="L765" s="225"/>
      <c r="M765" s="202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17"/>
      <c r="AP765" s="117"/>
      <c r="AQ765" s="117"/>
      <c r="AR765" s="117"/>
      <c r="AS765" s="117"/>
      <c r="AT765" s="117"/>
      <c r="AU765" s="117"/>
    </row>
    <row r="766" spans="1:47" x14ac:dyDescent="0.2">
      <c r="A766" s="203"/>
      <c r="B766" s="204"/>
      <c r="C766" s="205"/>
      <c r="D766" s="380"/>
      <c r="E766" s="206"/>
      <c r="F766" s="206"/>
      <c r="G766" s="206"/>
      <c r="H766" s="206"/>
      <c r="I766" s="213"/>
      <c r="J766" s="213"/>
      <c r="K766" s="170"/>
      <c r="L766" s="228"/>
      <c r="M766" s="209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17"/>
      <c r="AP766" s="117"/>
      <c r="AQ766" s="117"/>
      <c r="AR766" s="117"/>
      <c r="AS766" s="117"/>
      <c r="AT766" s="117"/>
      <c r="AU766" s="117"/>
    </row>
    <row r="767" spans="1:47" x14ac:dyDescent="0.2">
      <c r="A767" s="203"/>
      <c r="B767" s="204"/>
      <c r="C767" s="205"/>
      <c r="D767" s="380"/>
      <c r="E767" s="206"/>
      <c r="F767" s="206"/>
      <c r="G767" s="206"/>
      <c r="H767" s="206"/>
      <c r="I767" s="213"/>
      <c r="J767" s="213"/>
      <c r="K767" s="163"/>
      <c r="L767" s="228"/>
      <c r="M767" s="209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7"/>
      <c r="AQ767" s="117"/>
      <c r="AR767" s="117"/>
      <c r="AS767" s="117"/>
      <c r="AT767" s="117"/>
      <c r="AU767" s="117"/>
    </row>
    <row r="768" spans="1:47" x14ac:dyDescent="0.2">
      <c r="A768" s="203"/>
      <c r="B768" s="204"/>
      <c r="C768" s="205"/>
      <c r="D768" s="380"/>
      <c r="E768" s="206"/>
      <c r="F768" s="206"/>
      <c r="G768" s="206"/>
      <c r="H768" s="206"/>
      <c r="I768" s="213"/>
      <c r="J768" s="213"/>
      <c r="K768" s="163"/>
      <c r="L768" s="228"/>
      <c r="M768" s="209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17"/>
      <c r="AP768" s="117"/>
      <c r="AQ768" s="117"/>
      <c r="AR768" s="117"/>
      <c r="AS768" s="117"/>
      <c r="AT768" s="117"/>
      <c r="AU768" s="117"/>
    </row>
    <row r="769" spans="1:47" x14ac:dyDescent="0.2">
      <c r="A769" s="203"/>
      <c r="B769" s="204"/>
      <c r="C769" s="205"/>
      <c r="D769" s="380"/>
      <c r="E769" s="206"/>
      <c r="F769" s="206"/>
      <c r="G769" s="206"/>
      <c r="H769" s="206"/>
      <c r="I769" s="213"/>
      <c r="J769" s="213"/>
      <c r="K769" s="163"/>
      <c r="L769" s="228"/>
      <c r="M769" s="209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17"/>
      <c r="AP769" s="117"/>
      <c r="AQ769" s="117"/>
      <c r="AR769" s="117"/>
      <c r="AS769" s="117"/>
      <c r="AT769" s="117"/>
      <c r="AU769" s="117"/>
    </row>
    <row r="770" spans="1:47" x14ac:dyDescent="0.2">
      <c r="A770" s="214"/>
      <c r="B770" s="215"/>
      <c r="C770" s="216"/>
      <c r="D770" s="383"/>
      <c r="E770" s="217"/>
      <c r="F770" s="217"/>
      <c r="G770" s="217"/>
      <c r="H770" s="217"/>
      <c r="I770" s="219"/>
      <c r="J770" s="219"/>
      <c r="K770" s="257"/>
      <c r="L770" s="231"/>
      <c r="M770" s="220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17"/>
      <c r="AP770" s="117"/>
      <c r="AQ770" s="117"/>
      <c r="AR770" s="117"/>
      <c r="AS770" s="117"/>
      <c r="AT770" s="117"/>
      <c r="AU770" s="117"/>
    </row>
    <row r="771" spans="1:47" x14ac:dyDescent="0.2">
      <c r="A771" s="385">
        <v>203</v>
      </c>
      <c r="B771" s="386"/>
      <c r="C771" s="387"/>
      <c r="D771" s="359"/>
      <c r="E771" s="148"/>
      <c r="F771" s="148"/>
      <c r="G771" s="384"/>
      <c r="H771" s="148"/>
      <c r="I771" s="373"/>
      <c r="J771" s="152"/>
      <c r="K771" s="153"/>
      <c r="L771" s="388"/>
      <c r="M771" s="389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17"/>
      <c r="AP771" s="117"/>
      <c r="AQ771" s="117"/>
      <c r="AR771" s="117"/>
      <c r="AS771" s="117"/>
      <c r="AT771" s="117"/>
      <c r="AU771" s="117"/>
    </row>
    <row r="772" spans="1:47" x14ac:dyDescent="0.2">
      <c r="A772" s="184"/>
      <c r="B772" s="156"/>
      <c r="C772" s="157"/>
      <c r="D772" s="360"/>
      <c r="E772" s="158"/>
      <c r="F772" s="158"/>
      <c r="G772" s="185"/>
      <c r="H772" s="158"/>
      <c r="I772" s="371"/>
      <c r="J772" s="162"/>
      <c r="K772" s="170"/>
      <c r="L772" s="164"/>
      <c r="M772" s="159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17"/>
      <c r="AP772" s="117"/>
      <c r="AQ772" s="117"/>
      <c r="AR772" s="117"/>
      <c r="AS772" s="117"/>
      <c r="AT772" s="117"/>
      <c r="AU772" s="117"/>
    </row>
    <row r="773" spans="1:47" x14ac:dyDescent="0.2">
      <c r="A773" s="184"/>
      <c r="B773" s="156"/>
      <c r="C773" s="157"/>
      <c r="D773" s="360"/>
      <c r="E773" s="158"/>
      <c r="F773" s="158"/>
      <c r="G773" s="185"/>
      <c r="H773" s="158"/>
      <c r="I773" s="371"/>
      <c r="J773" s="191"/>
      <c r="K773" s="170"/>
      <c r="L773" s="164"/>
      <c r="M773" s="159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17"/>
      <c r="AP773" s="117"/>
      <c r="AQ773" s="117"/>
      <c r="AR773" s="117"/>
      <c r="AS773" s="117"/>
      <c r="AT773" s="117"/>
      <c r="AU773" s="117"/>
    </row>
    <row r="774" spans="1:47" x14ac:dyDescent="0.2">
      <c r="A774" s="184"/>
      <c r="B774" s="156"/>
      <c r="C774" s="157"/>
      <c r="D774" s="360"/>
      <c r="E774" s="158"/>
      <c r="F774" s="158"/>
      <c r="G774" s="185"/>
      <c r="H774" s="158"/>
      <c r="I774" s="390"/>
      <c r="J774" s="189"/>
      <c r="K774" s="163"/>
      <c r="L774" s="164"/>
      <c r="M774" s="159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17"/>
      <c r="AP774" s="117"/>
      <c r="AQ774" s="117"/>
      <c r="AR774" s="117"/>
      <c r="AS774" s="117"/>
      <c r="AT774" s="117"/>
      <c r="AU774" s="117"/>
    </row>
    <row r="775" spans="1:47" x14ac:dyDescent="0.2">
      <c r="A775" s="192"/>
      <c r="B775" s="171"/>
      <c r="C775" s="172"/>
      <c r="D775" s="362"/>
      <c r="E775" s="173"/>
      <c r="F775" s="173"/>
      <c r="G775" s="193"/>
      <c r="H775" s="173"/>
      <c r="I775" s="268"/>
      <c r="J775" s="177"/>
      <c r="K775" s="257"/>
      <c r="L775" s="179"/>
      <c r="M775" s="174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17"/>
      <c r="AP775" s="117"/>
      <c r="AQ775" s="117"/>
      <c r="AR775" s="117"/>
      <c r="AS775" s="117"/>
      <c r="AT775" s="117"/>
      <c r="AU775" s="117"/>
    </row>
    <row r="776" spans="1:47" x14ac:dyDescent="0.2">
      <c r="A776" s="180">
        <v>204</v>
      </c>
      <c r="B776" s="146"/>
      <c r="C776" s="147"/>
      <c r="D776" s="148"/>
      <c r="E776" s="148"/>
      <c r="F776" s="148"/>
      <c r="G776" s="181"/>
      <c r="H776" s="148"/>
      <c r="I776" s="373"/>
      <c r="J776" s="152"/>
      <c r="K776" s="153"/>
      <c r="L776" s="154"/>
      <c r="M776" s="149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17"/>
      <c r="AP776" s="117"/>
      <c r="AQ776" s="117"/>
      <c r="AR776" s="117"/>
      <c r="AS776" s="117"/>
      <c r="AT776" s="117"/>
      <c r="AU776" s="117"/>
    </row>
    <row r="777" spans="1:47" x14ac:dyDescent="0.2">
      <c r="A777" s="184"/>
      <c r="B777" s="156"/>
      <c r="C777" s="157"/>
      <c r="D777" s="158"/>
      <c r="E777" s="158"/>
      <c r="F777" s="158"/>
      <c r="G777" s="185"/>
      <c r="H777" s="158"/>
      <c r="I777" s="374"/>
      <c r="J777" s="162"/>
      <c r="K777" s="170"/>
      <c r="L777" s="164"/>
      <c r="M777" s="159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17"/>
      <c r="AP777" s="117"/>
      <c r="AQ777" s="117"/>
      <c r="AR777" s="117"/>
      <c r="AS777" s="117"/>
      <c r="AT777" s="117"/>
      <c r="AU777" s="117"/>
    </row>
    <row r="778" spans="1:47" x14ac:dyDescent="0.2">
      <c r="A778" s="184"/>
      <c r="B778" s="156"/>
      <c r="C778" s="157"/>
      <c r="D778" s="158"/>
      <c r="E778" s="158"/>
      <c r="F778" s="158"/>
      <c r="G778" s="185"/>
      <c r="H778" s="158"/>
      <c r="I778" s="374"/>
      <c r="J778" s="162"/>
      <c r="K778" s="170"/>
      <c r="L778" s="164"/>
      <c r="M778" s="159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7"/>
      <c r="AQ778" s="117"/>
      <c r="AR778" s="117"/>
      <c r="AS778" s="117"/>
      <c r="AT778" s="117"/>
      <c r="AU778" s="117"/>
    </row>
    <row r="779" spans="1:47" x14ac:dyDescent="0.2">
      <c r="A779" s="184"/>
      <c r="B779" s="156"/>
      <c r="C779" s="157"/>
      <c r="D779" s="158"/>
      <c r="E779" s="158"/>
      <c r="F779" s="158"/>
      <c r="G779" s="185"/>
      <c r="H779" s="158"/>
      <c r="I779" s="374"/>
      <c r="J779" s="372"/>
      <c r="K779" s="170"/>
      <c r="L779" s="164"/>
      <c r="M779" s="159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17"/>
      <c r="AP779" s="117"/>
      <c r="AQ779" s="117"/>
      <c r="AR779" s="117"/>
      <c r="AS779" s="117"/>
      <c r="AT779" s="117"/>
      <c r="AU779" s="117"/>
    </row>
    <row r="780" spans="1:47" x14ac:dyDescent="0.2">
      <c r="A780" s="184"/>
      <c r="B780" s="156"/>
      <c r="C780" s="157"/>
      <c r="D780" s="158"/>
      <c r="E780" s="158"/>
      <c r="F780" s="158"/>
      <c r="G780" s="185"/>
      <c r="H780" s="158"/>
      <c r="I780" s="374"/>
      <c r="J780" s="162"/>
      <c r="K780" s="163"/>
      <c r="L780" s="164"/>
      <c r="M780" s="159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17"/>
      <c r="AP780" s="117"/>
      <c r="AQ780" s="117"/>
      <c r="AR780" s="117"/>
      <c r="AS780" s="117"/>
      <c r="AT780" s="117"/>
      <c r="AU780" s="117"/>
    </row>
    <row r="781" spans="1:47" x14ac:dyDescent="0.2">
      <c r="A781" s="192"/>
      <c r="B781" s="171"/>
      <c r="C781" s="172"/>
      <c r="D781" s="173"/>
      <c r="E781" s="173"/>
      <c r="F781" s="173"/>
      <c r="G781" s="193"/>
      <c r="H781" s="173"/>
      <c r="I781" s="194"/>
      <c r="J781" s="177"/>
      <c r="K781" s="257"/>
      <c r="L781" s="179"/>
      <c r="M781" s="174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17"/>
      <c r="AP781" s="117"/>
      <c r="AQ781" s="117"/>
      <c r="AR781" s="117"/>
      <c r="AS781" s="117"/>
      <c r="AT781" s="117"/>
      <c r="AU781" s="117"/>
    </row>
    <row r="782" spans="1:47" ht="70.5" customHeight="1" x14ac:dyDescent="0.2">
      <c r="A782" s="233">
        <v>205</v>
      </c>
      <c r="B782" s="241"/>
      <c r="C782" s="241"/>
      <c r="D782" s="265"/>
      <c r="E782" s="391"/>
      <c r="F782" s="148"/>
      <c r="G782" s="391"/>
      <c r="H782" s="265"/>
      <c r="I782" s="260"/>
      <c r="J782" s="236"/>
      <c r="K782" s="237"/>
      <c r="L782" s="238"/>
      <c r="M782" s="239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17"/>
      <c r="AP782" s="117"/>
      <c r="AQ782" s="117"/>
      <c r="AR782" s="117"/>
      <c r="AS782" s="117"/>
      <c r="AT782" s="117"/>
      <c r="AU782" s="117"/>
    </row>
    <row r="783" spans="1:47" ht="74.25" customHeight="1" x14ac:dyDescent="0.2">
      <c r="A783" s="233">
        <v>206</v>
      </c>
      <c r="B783" s="241"/>
      <c r="C783" s="241"/>
      <c r="D783" s="383"/>
      <c r="E783" s="392"/>
      <c r="F783" s="148"/>
      <c r="G783" s="392"/>
      <c r="H783" s="383"/>
      <c r="I783" s="260"/>
      <c r="J783" s="236"/>
      <c r="K783" s="237"/>
      <c r="L783" s="238"/>
      <c r="M783" s="239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17"/>
      <c r="AP783" s="117"/>
      <c r="AQ783" s="117"/>
      <c r="AR783" s="117"/>
      <c r="AS783" s="117"/>
      <c r="AT783" s="117"/>
      <c r="AU783" s="117"/>
    </row>
    <row r="784" spans="1:47" x14ac:dyDescent="0.2">
      <c r="A784" s="203">
        <v>207</v>
      </c>
      <c r="B784" s="204"/>
      <c r="C784" s="205"/>
      <c r="D784" s="380"/>
      <c r="E784" s="393"/>
      <c r="F784" s="148"/>
      <c r="G784" s="393"/>
      <c r="H784" s="380"/>
      <c r="I784" s="382"/>
      <c r="J784" s="224"/>
      <c r="K784" s="232"/>
      <c r="L784" s="228"/>
      <c r="M784" s="209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17"/>
      <c r="AP784" s="117"/>
      <c r="AQ784" s="117"/>
      <c r="AR784" s="117"/>
      <c r="AS784" s="117"/>
      <c r="AT784" s="117"/>
      <c r="AU784" s="117"/>
    </row>
    <row r="785" spans="1:47" x14ac:dyDescent="0.2">
      <c r="A785" s="203"/>
      <c r="B785" s="204"/>
      <c r="C785" s="205"/>
      <c r="D785" s="380"/>
      <c r="E785" s="393"/>
      <c r="F785" s="393"/>
      <c r="G785" s="393"/>
      <c r="H785" s="380"/>
      <c r="I785" s="213"/>
      <c r="J785" s="213"/>
      <c r="K785" s="167"/>
      <c r="L785" s="228"/>
      <c r="M785" s="209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17"/>
      <c r="AP785" s="117"/>
      <c r="AQ785" s="117"/>
      <c r="AR785" s="117"/>
      <c r="AS785" s="117"/>
      <c r="AT785" s="117"/>
      <c r="AU785" s="117"/>
    </row>
    <row r="786" spans="1:47" x14ac:dyDescent="0.2">
      <c r="A786" s="203"/>
      <c r="B786" s="204"/>
      <c r="C786" s="205"/>
      <c r="D786" s="380"/>
      <c r="E786" s="393"/>
      <c r="F786" s="393"/>
      <c r="G786" s="393"/>
      <c r="H786" s="380"/>
      <c r="I786" s="382"/>
      <c r="J786" s="213"/>
      <c r="K786" s="163"/>
      <c r="L786" s="228"/>
      <c r="M786" s="209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17"/>
      <c r="AP786" s="117"/>
      <c r="AQ786" s="117"/>
      <c r="AR786" s="117"/>
      <c r="AS786" s="117"/>
      <c r="AT786" s="117"/>
      <c r="AU786" s="117"/>
    </row>
    <row r="787" spans="1:47" x14ac:dyDescent="0.2">
      <c r="A787" s="203"/>
      <c r="B787" s="204"/>
      <c r="C787" s="205"/>
      <c r="D787" s="383"/>
      <c r="E787" s="392"/>
      <c r="F787" s="392"/>
      <c r="G787" s="392"/>
      <c r="H787" s="383"/>
      <c r="I787" s="208"/>
      <c r="J787" s="382"/>
      <c r="K787" s="167"/>
      <c r="L787" s="228"/>
      <c r="M787" s="209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17"/>
      <c r="AP787" s="117"/>
      <c r="AQ787" s="117"/>
      <c r="AR787" s="117"/>
      <c r="AS787" s="117"/>
      <c r="AT787" s="117"/>
      <c r="AU787" s="117"/>
    </row>
    <row r="788" spans="1:47" ht="58.5" customHeight="1" x14ac:dyDescent="0.2">
      <c r="A788" s="233">
        <v>208</v>
      </c>
      <c r="B788" s="241"/>
      <c r="C788" s="241"/>
      <c r="D788" s="383"/>
      <c r="E788" s="392"/>
      <c r="F788" s="148"/>
      <c r="G788" s="392"/>
      <c r="H788" s="383"/>
      <c r="I788" s="235"/>
      <c r="J788" s="236"/>
      <c r="K788" s="237"/>
      <c r="L788" s="238"/>
      <c r="M788" s="239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7"/>
      <c r="AU788" s="117"/>
    </row>
    <row r="789" spans="1:47" x14ac:dyDescent="0.2">
      <c r="A789" s="203">
        <v>209</v>
      </c>
      <c r="B789" s="204"/>
      <c r="C789" s="205"/>
      <c r="D789" s="380"/>
      <c r="E789" s="393"/>
      <c r="F789" s="148"/>
      <c r="G789" s="393"/>
      <c r="H789" s="380"/>
      <c r="I789" s="224"/>
      <c r="J789" s="382"/>
      <c r="K789" s="167"/>
      <c r="L789" s="228"/>
      <c r="M789" s="209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17"/>
      <c r="AP789" s="117"/>
      <c r="AQ789" s="117"/>
      <c r="AR789" s="117"/>
      <c r="AS789" s="117"/>
      <c r="AT789" s="117"/>
      <c r="AU789" s="117"/>
    </row>
    <row r="790" spans="1:47" x14ac:dyDescent="0.2">
      <c r="A790" s="203"/>
      <c r="B790" s="204"/>
      <c r="C790" s="205"/>
      <c r="D790" s="380"/>
      <c r="E790" s="393"/>
      <c r="F790" s="393"/>
      <c r="G790" s="393"/>
      <c r="H790" s="380"/>
      <c r="I790" s="382"/>
      <c r="J790" s="208"/>
      <c r="K790" s="170"/>
      <c r="L790" s="228"/>
      <c r="M790" s="209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17"/>
      <c r="AP790" s="117"/>
      <c r="AQ790" s="117"/>
      <c r="AR790" s="117"/>
      <c r="AS790" s="117"/>
      <c r="AT790" s="117"/>
      <c r="AU790" s="117"/>
    </row>
    <row r="791" spans="1:47" x14ac:dyDescent="0.2">
      <c r="A791" s="203"/>
      <c r="B791" s="204"/>
      <c r="C791" s="205"/>
      <c r="D791" s="380"/>
      <c r="E791" s="393"/>
      <c r="F791" s="393"/>
      <c r="G791" s="393"/>
      <c r="H791" s="380"/>
      <c r="I791" s="213"/>
      <c r="J791" s="213"/>
      <c r="K791" s="170"/>
      <c r="L791" s="228"/>
      <c r="M791" s="209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17"/>
      <c r="AP791" s="117"/>
      <c r="AQ791" s="117"/>
      <c r="AR791" s="117"/>
      <c r="AS791" s="117"/>
      <c r="AT791" s="117"/>
      <c r="AU791" s="117"/>
    </row>
    <row r="792" spans="1:47" x14ac:dyDescent="0.2">
      <c r="A792" s="214"/>
      <c r="B792" s="215"/>
      <c r="C792" s="216"/>
      <c r="D792" s="383"/>
      <c r="E792" s="392"/>
      <c r="F792" s="392"/>
      <c r="G792" s="392"/>
      <c r="H792" s="383"/>
      <c r="I792" s="378"/>
      <c r="J792" s="378"/>
      <c r="K792" s="178"/>
      <c r="L792" s="231"/>
      <c r="M792" s="220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17"/>
      <c r="AP792" s="117"/>
      <c r="AQ792" s="117"/>
      <c r="AR792" s="117"/>
      <c r="AS792" s="117"/>
      <c r="AT792" s="117"/>
      <c r="AU792" s="117"/>
    </row>
    <row r="793" spans="1:47" x14ac:dyDescent="0.2">
      <c r="A793" s="196">
        <v>210</v>
      </c>
      <c r="B793" s="197"/>
      <c r="C793" s="198"/>
      <c r="D793" s="380"/>
      <c r="E793" s="393"/>
      <c r="F793" s="148"/>
      <c r="G793" s="393"/>
      <c r="H793" s="380"/>
      <c r="I793" s="376"/>
      <c r="J793" s="376"/>
      <c r="K793" s="183"/>
      <c r="L793" s="225"/>
      <c r="M793" s="202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17"/>
      <c r="AP793" s="117"/>
      <c r="AQ793" s="117"/>
      <c r="AR793" s="117"/>
      <c r="AS793" s="117"/>
      <c r="AT793" s="117"/>
      <c r="AU793" s="117"/>
    </row>
    <row r="794" spans="1:47" x14ac:dyDescent="0.2">
      <c r="A794" s="203"/>
      <c r="B794" s="204"/>
      <c r="C794" s="205"/>
      <c r="D794" s="380"/>
      <c r="E794" s="393"/>
      <c r="F794" s="393"/>
      <c r="G794" s="393"/>
      <c r="H794" s="380"/>
      <c r="I794" s="213"/>
      <c r="J794" s="213"/>
      <c r="K794" s="167"/>
      <c r="L794" s="228"/>
      <c r="M794" s="209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17"/>
      <c r="AP794" s="117"/>
      <c r="AQ794" s="117"/>
      <c r="AR794" s="117"/>
      <c r="AS794" s="117"/>
      <c r="AT794" s="117"/>
      <c r="AU794" s="117"/>
    </row>
    <row r="795" spans="1:47" x14ac:dyDescent="0.2">
      <c r="A795" s="203"/>
      <c r="B795" s="204"/>
      <c r="C795" s="205"/>
      <c r="D795" s="380"/>
      <c r="E795" s="393"/>
      <c r="F795" s="393"/>
      <c r="G795" s="393"/>
      <c r="H795" s="380"/>
      <c r="I795" s="213"/>
      <c r="J795" s="213"/>
      <c r="K795" s="170"/>
      <c r="L795" s="228"/>
      <c r="M795" s="209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17"/>
      <c r="AP795" s="117"/>
      <c r="AQ795" s="117"/>
      <c r="AR795" s="117"/>
      <c r="AS795" s="117"/>
      <c r="AT795" s="117"/>
      <c r="AU795" s="117"/>
    </row>
    <row r="796" spans="1:47" x14ac:dyDescent="0.2">
      <c r="A796" s="214"/>
      <c r="B796" s="215"/>
      <c r="C796" s="216"/>
      <c r="D796" s="383"/>
      <c r="E796" s="392"/>
      <c r="F796" s="392"/>
      <c r="G796" s="392"/>
      <c r="H796" s="383"/>
      <c r="I796" s="377"/>
      <c r="J796" s="377"/>
      <c r="K796" s="178"/>
      <c r="L796" s="231"/>
      <c r="M796" s="220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17"/>
      <c r="AP796" s="117"/>
      <c r="AQ796" s="117"/>
      <c r="AR796" s="117"/>
      <c r="AS796" s="117"/>
      <c r="AT796" s="117"/>
      <c r="AU796" s="117"/>
    </row>
    <row r="797" spans="1:47" x14ac:dyDescent="0.2">
      <c r="A797" s="196">
        <v>211</v>
      </c>
      <c r="B797" s="197"/>
      <c r="C797" s="198"/>
      <c r="D797" s="380"/>
      <c r="E797" s="393"/>
      <c r="F797" s="148"/>
      <c r="G797" s="393"/>
      <c r="H797" s="380"/>
      <c r="I797" s="381"/>
      <c r="J797" s="381"/>
      <c r="K797" s="183"/>
      <c r="L797" s="225"/>
      <c r="M797" s="202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17"/>
      <c r="AP797" s="117"/>
      <c r="AQ797" s="117"/>
      <c r="AR797" s="117"/>
      <c r="AS797" s="117"/>
      <c r="AT797" s="117"/>
      <c r="AU797" s="117"/>
    </row>
    <row r="798" spans="1:47" x14ac:dyDescent="0.2">
      <c r="A798" s="203"/>
      <c r="B798" s="204"/>
      <c r="C798" s="205"/>
      <c r="D798" s="380"/>
      <c r="E798" s="393"/>
      <c r="F798" s="393"/>
      <c r="G798" s="393"/>
      <c r="H798" s="380"/>
      <c r="I798" s="213"/>
      <c r="J798" s="382"/>
      <c r="K798" s="167"/>
      <c r="L798" s="228"/>
      <c r="M798" s="209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17"/>
      <c r="AP798" s="117"/>
      <c r="AQ798" s="117"/>
      <c r="AR798" s="117"/>
      <c r="AS798" s="117"/>
      <c r="AT798" s="117"/>
      <c r="AU798" s="117"/>
    </row>
    <row r="799" spans="1:47" x14ac:dyDescent="0.2">
      <c r="A799" s="203"/>
      <c r="B799" s="204"/>
      <c r="C799" s="205"/>
      <c r="D799" s="380"/>
      <c r="E799" s="393"/>
      <c r="F799" s="393"/>
      <c r="G799" s="393"/>
      <c r="H799" s="380"/>
      <c r="I799" s="213"/>
      <c r="J799" s="213"/>
      <c r="K799" s="170"/>
      <c r="L799" s="228"/>
      <c r="M799" s="209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17"/>
      <c r="AP799" s="117"/>
      <c r="AQ799" s="117"/>
      <c r="AR799" s="117"/>
      <c r="AS799" s="117"/>
      <c r="AT799" s="117"/>
      <c r="AU799" s="117"/>
    </row>
    <row r="800" spans="1:47" x14ac:dyDescent="0.2">
      <c r="A800" s="214"/>
      <c r="B800" s="215"/>
      <c r="C800" s="216"/>
      <c r="D800" s="383"/>
      <c r="E800" s="392"/>
      <c r="F800" s="392"/>
      <c r="G800" s="392"/>
      <c r="H800" s="383"/>
      <c r="I800" s="378"/>
      <c r="J800" s="377"/>
      <c r="K800" s="178"/>
      <c r="L800" s="231"/>
      <c r="M800" s="220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117"/>
      <c r="AQ800" s="117"/>
      <c r="AR800" s="117"/>
      <c r="AS800" s="117"/>
      <c r="AT800" s="117"/>
      <c r="AU800" s="117"/>
    </row>
    <row r="801" spans="1:47" x14ac:dyDescent="0.2">
      <c r="A801" s="196">
        <v>212</v>
      </c>
      <c r="B801" s="197"/>
      <c r="C801" s="198"/>
      <c r="D801" s="380"/>
      <c r="E801" s="393"/>
      <c r="F801" s="148"/>
      <c r="G801" s="393"/>
      <c r="H801" s="380"/>
      <c r="I801" s="381"/>
      <c r="J801" s="376"/>
      <c r="K801" s="153"/>
      <c r="L801" s="225"/>
      <c r="M801" s="202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17"/>
      <c r="AP801" s="117"/>
      <c r="AQ801" s="117"/>
      <c r="AR801" s="117"/>
      <c r="AS801" s="117"/>
      <c r="AT801" s="117"/>
      <c r="AU801" s="117"/>
    </row>
    <row r="802" spans="1:47" x14ac:dyDescent="0.2">
      <c r="A802" s="203"/>
      <c r="B802" s="204"/>
      <c r="C802" s="205"/>
      <c r="D802" s="380"/>
      <c r="E802" s="393"/>
      <c r="F802" s="393"/>
      <c r="G802" s="393"/>
      <c r="H802" s="380"/>
      <c r="I802" s="213"/>
      <c r="J802" s="213"/>
      <c r="K802" s="163"/>
      <c r="L802" s="228"/>
      <c r="M802" s="209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</row>
    <row r="803" spans="1:47" x14ac:dyDescent="0.2">
      <c r="A803" s="203"/>
      <c r="B803" s="204"/>
      <c r="C803" s="205"/>
      <c r="D803" s="380"/>
      <c r="E803" s="393"/>
      <c r="F803" s="393"/>
      <c r="G803" s="393"/>
      <c r="H803" s="380"/>
      <c r="I803" s="213"/>
      <c r="J803" s="224"/>
      <c r="K803" s="167"/>
      <c r="L803" s="228"/>
      <c r="M803" s="209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17"/>
      <c r="AP803" s="117"/>
      <c r="AQ803" s="117"/>
      <c r="AR803" s="117"/>
      <c r="AS803" s="117"/>
      <c r="AT803" s="117"/>
      <c r="AU803" s="117"/>
    </row>
    <row r="804" spans="1:47" x14ac:dyDescent="0.2">
      <c r="A804" s="214"/>
      <c r="B804" s="215"/>
      <c r="C804" s="216"/>
      <c r="D804" s="383"/>
      <c r="E804" s="392"/>
      <c r="F804" s="392"/>
      <c r="G804" s="392"/>
      <c r="H804" s="383"/>
      <c r="I804" s="378"/>
      <c r="J804" s="378"/>
      <c r="K804" s="178"/>
      <c r="L804" s="231"/>
      <c r="M804" s="220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17"/>
      <c r="AP804" s="117"/>
      <c r="AQ804" s="117"/>
      <c r="AR804" s="117"/>
      <c r="AS804" s="117"/>
      <c r="AT804" s="117"/>
      <c r="AU804" s="117"/>
    </row>
    <row r="805" spans="1:47" x14ac:dyDescent="0.2">
      <c r="A805" s="196">
        <v>213</v>
      </c>
      <c r="B805" s="197"/>
      <c r="C805" s="198"/>
      <c r="D805" s="380"/>
      <c r="E805" s="393"/>
      <c r="F805" s="148"/>
      <c r="G805" s="393"/>
      <c r="H805" s="380"/>
      <c r="I805" s="376"/>
      <c r="J805" s="376"/>
      <c r="K805" s="183"/>
      <c r="L805" s="225"/>
      <c r="M805" s="202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17"/>
      <c r="AP805" s="117"/>
      <c r="AQ805" s="117"/>
      <c r="AR805" s="117"/>
      <c r="AS805" s="117"/>
      <c r="AT805" s="117"/>
      <c r="AU805" s="117"/>
    </row>
    <row r="806" spans="1:47" x14ac:dyDescent="0.2">
      <c r="A806" s="203"/>
      <c r="B806" s="204"/>
      <c r="C806" s="205"/>
      <c r="D806" s="380"/>
      <c r="E806" s="393"/>
      <c r="F806" s="393"/>
      <c r="G806" s="393"/>
      <c r="H806" s="380"/>
      <c r="I806" s="213"/>
      <c r="J806" s="213"/>
      <c r="K806" s="163"/>
      <c r="L806" s="228"/>
      <c r="M806" s="209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17"/>
      <c r="AP806" s="117"/>
      <c r="AQ806" s="117"/>
      <c r="AR806" s="117"/>
      <c r="AS806" s="117"/>
      <c r="AT806" s="117"/>
      <c r="AU806" s="117"/>
    </row>
    <row r="807" spans="1:47" x14ac:dyDescent="0.2">
      <c r="A807" s="214"/>
      <c r="B807" s="215"/>
      <c r="C807" s="216"/>
      <c r="D807" s="383"/>
      <c r="E807" s="392"/>
      <c r="F807" s="392"/>
      <c r="G807" s="392"/>
      <c r="H807" s="383"/>
      <c r="I807" s="377"/>
      <c r="J807" s="377"/>
      <c r="K807" s="257"/>
      <c r="L807" s="231"/>
      <c r="M807" s="220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17"/>
      <c r="AP807" s="117"/>
      <c r="AQ807" s="117"/>
      <c r="AR807" s="117"/>
      <c r="AS807" s="117"/>
      <c r="AT807" s="117"/>
      <c r="AU807" s="117"/>
    </row>
    <row r="808" spans="1:47" x14ac:dyDescent="0.2">
      <c r="A808" s="196">
        <v>214</v>
      </c>
      <c r="B808" s="197"/>
      <c r="C808" s="198"/>
      <c r="D808" s="380"/>
      <c r="E808" s="393"/>
      <c r="F808" s="148"/>
      <c r="G808" s="393"/>
      <c r="H808" s="380"/>
      <c r="I808" s="376"/>
      <c r="J808" s="381"/>
      <c r="K808" s="183"/>
      <c r="L808" s="225"/>
      <c r="M808" s="202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17"/>
      <c r="AP808" s="117"/>
      <c r="AQ808" s="117"/>
      <c r="AR808" s="117"/>
      <c r="AS808" s="117"/>
      <c r="AT808" s="117"/>
      <c r="AU808" s="117"/>
    </row>
    <row r="809" spans="1:47" x14ac:dyDescent="0.2">
      <c r="A809" s="203"/>
      <c r="B809" s="204"/>
      <c r="C809" s="205"/>
      <c r="D809" s="380"/>
      <c r="E809" s="393"/>
      <c r="F809" s="393"/>
      <c r="G809" s="393"/>
      <c r="H809" s="380"/>
      <c r="I809" s="213"/>
      <c r="J809" s="382"/>
      <c r="K809" s="163"/>
      <c r="L809" s="228"/>
      <c r="M809" s="209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17"/>
      <c r="AP809" s="117"/>
      <c r="AQ809" s="117"/>
      <c r="AR809" s="117"/>
      <c r="AS809" s="117"/>
      <c r="AT809" s="117"/>
      <c r="AU809" s="117"/>
    </row>
    <row r="810" spans="1:47" x14ac:dyDescent="0.2">
      <c r="A810" s="203"/>
      <c r="B810" s="204"/>
      <c r="C810" s="205"/>
      <c r="D810" s="383"/>
      <c r="E810" s="392"/>
      <c r="F810" s="392"/>
      <c r="G810" s="392"/>
      <c r="H810" s="383"/>
      <c r="I810" s="382"/>
      <c r="J810" s="208"/>
      <c r="K810" s="167"/>
      <c r="L810" s="228"/>
      <c r="M810" s="209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17"/>
      <c r="AP810" s="117"/>
      <c r="AQ810" s="117"/>
      <c r="AR810" s="117"/>
      <c r="AS810" s="117"/>
      <c r="AT810" s="117"/>
      <c r="AU810" s="117"/>
    </row>
    <row r="811" spans="1:47" ht="76.5" customHeight="1" x14ac:dyDescent="0.2">
      <c r="A811" s="233">
        <v>215</v>
      </c>
      <c r="B811" s="241"/>
      <c r="C811" s="241"/>
      <c r="D811" s="383"/>
      <c r="E811" s="392"/>
      <c r="F811" s="148"/>
      <c r="G811" s="392"/>
      <c r="H811" s="383"/>
      <c r="I811" s="235"/>
      <c r="J811" s="236"/>
      <c r="K811" s="237"/>
      <c r="L811" s="238"/>
      <c r="M811" s="239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17"/>
      <c r="AP811" s="117"/>
      <c r="AQ811" s="117"/>
      <c r="AR811" s="117"/>
      <c r="AS811" s="117"/>
      <c r="AT811" s="117"/>
      <c r="AU811" s="117"/>
    </row>
    <row r="812" spans="1:47" x14ac:dyDescent="0.2">
      <c r="A812" s="203">
        <v>216</v>
      </c>
      <c r="B812" s="204"/>
      <c r="C812" s="205"/>
      <c r="D812" s="380"/>
      <c r="E812" s="393"/>
      <c r="F812" s="148"/>
      <c r="G812" s="393"/>
      <c r="H812" s="380"/>
      <c r="I812" s="382"/>
      <c r="J812" s="224"/>
      <c r="K812" s="167"/>
      <c r="L812" s="228"/>
      <c r="M812" s="209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17"/>
      <c r="AP812" s="117"/>
      <c r="AQ812" s="117"/>
      <c r="AR812" s="117"/>
      <c r="AS812" s="117"/>
      <c r="AT812" s="117"/>
      <c r="AU812" s="117"/>
    </row>
    <row r="813" spans="1:47" x14ac:dyDescent="0.2">
      <c r="A813" s="203"/>
      <c r="B813" s="204"/>
      <c r="C813" s="205"/>
      <c r="D813" s="380"/>
      <c r="E813" s="393"/>
      <c r="F813" s="393"/>
      <c r="G813" s="393"/>
      <c r="H813" s="380"/>
      <c r="I813" s="213"/>
      <c r="J813" s="224"/>
      <c r="K813" s="170"/>
      <c r="L813" s="228"/>
      <c r="M813" s="209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17"/>
      <c r="AP813" s="117"/>
      <c r="AQ813" s="117"/>
      <c r="AR813" s="117"/>
      <c r="AS813" s="117"/>
      <c r="AT813" s="117"/>
      <c r="AU813" s="117"/>
    </row>
    <row r="814" spans="1:47" x14ac:dyDescent="0.2">
      <c r="A814" s="203"/>
      <c r="B814" s="204"/>
      <c r="C814" s="205"/>
      <c r="D814" s="380"/>
      <c r="E814" s="393"/>
      <c r="F814" s="393"/>
      <c r="G814" s="393"/>
      <c r="H814" s="380"/>
      <c r="I814" s="213"/>
      <c r="J814" s="224"/>
      <c r="K814" s="170"/>
      <c r="L814" s="228"/>
      <c r="M814" s="209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17"/>
      <c r="AP814" s="117"/>
      <c r="AQ814" s="117"/>
      <c r="AR814" s="117"/>
      <c r="AS814" s="117"/>
      <c r="AT814" s="117"/>
      <c r="AU814" s="117"/>
    </row>
    <row r="815" spans="1:47" x14ac:dyDescent="0.2">
      <c r="A815" s="214"/>
      <c r="B815" s="215"/>
      <c r="C815" s="216"/>
      <c r="D815" s="383"/>
      <c r="E815" s="392"/>
      <c r="F815" s="392"/>
      <c r="G815" s="392"/>
      <c r="H815" s="383"/>
      <c r="I815" s="378"/>
      <c r="J815" s="378"/>
      <c r="K815" s="178"/>
      <c r="L815" s="231"/>
      <c r="M815" s="220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17"/>
      <c r="AP815" s="117"/>
      <c r="AQ815" s="117"/>
      <c r="AR815" s="117"/>
      <c r="AS815" s="117"/>
      <c r="AT815" s="117"/>
      <c r="AU815" s="117"/>
    </row>
    <row r="816" spans="1:47" x14ac:dyDescent="0.2">
      <c r="A816" s="196">
        <v>217</v>
      </c>
      <c r="B816" s="197"/>
      <c r="C816" s="198"/>
      <c r="D816" s="380"/>
      <c r="E816" s="393"/>
      <c r="F816" s="148"/>
      <c r="G816" s="393"/>
      <c r="H816" s="380"/>
      <c r="I816" s="381"/>
      <c r="J816" s="381"/>
      <c r="K816" s="153"/>
      <c r="L816" s="225"/>
      <c r="M816" s="202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17"/>
      <c r="AP816" s="117"/>
      <c r="AQ816" s="117"/>
      <c r="AR816" s="117"/>
      <c r="AS816" s="117"/>
      <c r="AT816" s="117"/>
      <c r="AU816" s="117"/>
    </row>
    <row r="817" spans="1:47" x14ac:dyDescent="0.2">
      <c r="A817" s="203"/>
      <c r="B817" s="204"/>
      <c r="C817" s="205"/>
      <c r="D817" s="380"/>
      <c r="E817" s="393"/>
      <c r="F817" s="393"/>
      <c r="G817" s="393"/>
      <c r="H817" s="380"/>
      <c r="I817" s="213"/>
      <c r="J817" s="382"/>
      <c r="K817" s="170"/>
      <c r="L817" s="228"/>
      <c r="M817" s="209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17"/>
      <c r="AP817" s="117"/>
      <c r="AQ817" s="117"/>
      <c r="AR817" s="117"/>
      <c r="AS817" s="117"/>
      <c r="AT817" s="117"/>
      <c r="AU817" s="117"/>
    </row>
    <row r="818" spans="1:47" x14ac:dyDescent="0.2">
      <c r="A818" s="203"/>
      <c r="B818" s="204"/>
      <c r="C818" s="205"/>
      <c r="D818" s="380"/>
      <c r="E818" s="393"/>
      <c r="F818" s="393"/>
      <c r="G818" s="393"/>
      <c r="H818" s="380"/>
      <c r="I818" s="213"/>
      <c r="J818" s="208"/>
      <c r="K818" s="163"/>
      <c r="L818" s="228"/>
      <c r="M818" s="209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17"/>
      <c r="AP818" s="117"/>
      <c r="AQ818" s="117"/>
      <c r="AR818" s="117"/>
      <c r="AS818" s="117"/>
      <c r="AT818" s="117"/>
      <c r="AU818" s="117"/>
    </row>
    <row r="819" spans="1:47" x14ac:dyDescent="0.2">
      <c r="A819" s="203"/>
      <c r="B819" s="204"/>
      <c r="C819" s="205"/>
      <c r="D819" s="380"/>
      <c r="E819" s="393"/>
      <c r="F819" s="393"/>
      <c r="G819" s="393"/>
      <c r="H819" s="380"/>
      <c r="I819" s="382"/>
      <c r="J819" s="208"/>
      <c r="K819" s="163"/>
      <c r="L819" s="228"/>
      <c r="M819" s="209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17"/>
      <c r="AP819" s="117"/>
      <c r="AQ819" s="117"/>
      <c r="AR819" s="117"/>
      <c r="AS819" s="117"/>
      <c r="AT819" s="117"/>
      <c r="AU819" s="117"/>
    </row>
    <row r="820" spans="1:47" x14ac:dyDescent="0.2">
      <c r="A820" s="203"/>
      <c r="B820" s="204"/>
      <c r="C820" s="205"/>
      <c r="D820" s="380"/>
      <c r="E820" s="393"/>
      <c r="F820" s="393"/>
      <c r="G820" s="393"/>
      <c r="H820" s="380"/>
      <c r="I820" s="208"/>
      <c r="J820" s="208"/>
      <c r="K820" s="167"/>
      <c r="L820" s="228"/>
      <c r="M820" s="209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17"/>
      <c r="AP820" s="117"/>
      <c r="AQ820" s="117"/>
      <c r="AR820" s="117"/>
      <c r="AS820" s="117"/>
      <c r="AT820" s="117"/>
      <c r="AU820" s="117"/>
    </row>
    <row r="821" spans="1:47" ht="84.75" customHeight="1" x14ac:dyDescent="0.2">
      <c r="A821" s="233">
        <v>218</v>
      </c>
      <c r="B821" s="241"/>
      <c r="C821" s="241"/>
      <c r="D821" s="265"/>
      <c r="E821" s="265"/>
      <c r="F821" s="148"/>
      <c r="G821" s="265"/>
      <c r="H821" s="265"/>
      <c r="I821" s="235"/>
      <c r="J821" s="236"/>
      <c r="K821" s="237"/>
      <c r="L821" s="238"/>
      <c r="M821" s="239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17"/>
      <c r="AP821" s="117"/>
      <c r="AQ821" s="117"/>
      <c r="AR821" s="117"/>
      <c r="AS821" s="117"/>
      <c r="AT821" s="117"/>
      <c r="AU821" s="117"/>
    </row>
    <row r="822" spans="1:47" x14ac:dyDescent="0.2">
      <c r="A822" s="203">
        <v>219</v>
      </c>
      <c r="B822" s="204"/>
      <c r="C822" s="205"/>
      <c r="D822" s="380"/>
      <c r="E822" s="393"/>
      <c r="F822" s="148"/>
      <c r="G822" s="393"/>
      <c r="H822" s="380"/>
      <c r="I822" s="224"/>
      <c r="J822" s="224"/>
      <c r="K822" s="232"/>
      <c r="L822" s="228"/>
      <c r="M822" s="209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17"/>
      <c r="AP822" s="117"/>
      <c r="AQ822" s="117"/>
      <c r="AR822" s="117"/>
      <c r="AS822" s="117"/>
      <c r="AT822" s="117"/>
      <c r="AU822" s="117"/>
    </row>
    <row r="823" spans="1:47" x14ac:dyDescent="0.2">
      <c r="A823" s="203"/>
      <c r="B823" s="204"/>
      <c r="C823" s="205"/>
      <c r="D823" s="380"/>
      <c r="E823" s="393"/>
      <c r="F823" s="393"/>
      <c r="G823" s="393"/>
      <c r="H823" s="380"/>
      <c r="I823" s="213"/>
      <c r="J823" s="382"/>
      <c r="K823" s="163"/>
      <c r="L823" s="228"/>
      <c r="M823" s="209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17"/>
      <c r="AP823" s="117"/>
      <c r="AQ823" s="117"/>
      <c r="AR823" s="117"/>
      <c r="AS823" s="117"/>
      <c r="AT823" s="117"/>
      <c r="AU823" s="117"/>
    </row>
    <row r="824" spans="1:47" x14ac:dyDescent="0.2">
      <c r="A824" s="203"/>
      <c r="B824" s="204"/>
      <c r="C824" s="205"/>
      <c r="D824" s="383"/>
      <c r="E824" s="383"/>
      <c r="F824" s="392"/>
      <c r="G824" s="392"/>
      <c r="H824" s="383"/>
      <c r="I824" s="382"/>
      <c r="J824" s="208"/>
      <c r="K824" s="167"/>
      <c r="L824" s="228"/>
      <c r="M824" s="209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17"/>
      <c r="AP824" s="117"/>
      <c r="AQ824" s="117"/>
      <c r="AR824" s="117"/>
      <c r="AS824" s="117"/>
      <c r="AT824" s="117"/>
      <c r="AU824" s="117"/>
    </row>
    <row r="825" spans="1:47" ht="49.5" customHeight="1" x14ac:dyDescent="0.2">
      <c r="A825" s="233">
        <v>220</v>
      </c>
      <c r="B825" s="241"/>
      <c r="C825" s="241"/>
      <c r="D825" s="383"/>
      <c r="E825" s="392"/>
      <c r="F825" s="148"/>
      <c r="G825" s="392"/>
      <c r="H825" s="383"/>
      <c r="I825" s="236"/>
      <c r="J825" s="236"/>
      <c r="K825" s="237"/>
      <c r="L825" s="238"/>
      <c r="M825" s="239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17"/>
      <c r="AP825" s="117"/>
      <c r="AQ825" s="117"/>
      <c r="AR825" s="117"/>
      <c r="AS825" s="117"/>
      <c r="AT825" s="117"/>
      <c r="AU825" s="117"/>
    </row>
    <row r="826" spans="1:47" ht="90.75" customHeight="1" x14ac:dyDescent="0.2">
      <c r="A826" s="233">
        <v>221</v>
      </c>
      <c r="B826" s="241"/>
      <c r="C826" s="241"/>
      <c r="D826" s="383"/>
      <c r="E826" s="392"/>
      <c r="F826" s="148"/>
      <c r="G826" s="392"/>
      <c r="H826" s="383"/>
      <c r="I826" s="235"/>
      <c r="J826" s="236"/>
      <c r="K826" s="237"/>
      <c r="L826" s="238"/>
      <c r="M826" s="239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17"/>
      <c r="AP826" s="117"/>
      <c r="AQ826" s="117"/>
      <c r="AR826" s="117"/>
      <c r="AS826" s="117"/>
      <c r="AT826" s="117"/>
      <c r="AU826" s="117"/>
    </row>
    <row r="827" spans="1:47" x14ac:dyDescent="0.2">
      <c r="A827" s="203">
        <v>222</v>
      </c>
      <c r="B827" s="204"/>
      <c r="C827" s="205"/>
      <c r="D827" s="380"/>
      <c r="E827" s="393"/>
      <c r="F827" s="148"/>
      <c r="G827" s="393"/>
      <c r="H827" s="380"/>
      <c r="I827" s="224"/>
      <c r="J827" s="382"/>
      <c r="K827" s="167"/>
      <c r="L827" s="228"/>
      <c r="M827" s="209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17"/>
      <c r="AP827" s="117"/>
      <c r="AQ827" s="117"/>
      <c r="AR827" s="117"/>
      <c r="AS827" s="117"/>
      <c r="AT827" s="117"/>
      <c r="AU827" s="117"/>
    </row>
    <row r="828" spans="1:47" x14ac:dyDescent="0.2">
      <c r="A828" s="203"/>
      <c r="B828" s="204"/>
      <c r="C828" s="205"/>
      <c r="D828" s="380"/>
      <c r="E828" s="393"/>
      <c r="F828" s="393"/>
      <c r="G828" s="393"/>
      <c r="H828" s="380"/>
      <c r="I828" s="382"/>
      <c r="J828" s="208"/>
      <c r="K828" s="163"/>
      <c r="L828" s="228"/>
      <c r="M828" s="209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17"/>
      <c r="AP828" s="117"/>
      <c r="AQ828" s="117"/>
      <c r="AR828" s="117"/>
      <c r="AS828" s="117"/>
      <c r="AT828" s="117"/>
      <c r="AU828" s="117"/>
    </row>
    <row r="829" spans="1:47" x14ac:dyDescent="0.2">
      <c r="A829" s="214"/>
      <c r="B829" s="215"/>
      <c r="C829" s="216"/>
      <c r="D829" s="383"/>
      <c r="E829" s="392"/>
      <c r="F829" s="392"/>
      <c r="G829" s="392"/>
      <c r="H829" s="383"/>
      <c r="I829" s="377"/>
      <c r="J829" s="377"/>
      <c r="K829" s="257"/>
      <c r="L829" s="231"/>
      <c r="M829" s="220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17"/>
      <c r="AP829" s="117"/>
      <c r="AQ829" s="117"/>
      <c r="AR829" s="117"/>
      <c r="AS829" s="117"/>
      <c r="AT829" s="117"/>
      <c r="AU829" s="117"/>
    </row>
    <row r="830" spans="1:47" x14ac:dyDescent="0.2">
      <c r="A830" s="196">
        <v>223</v>
      </c>
      <c r="B830" s="197"/>
      <c r="C830" s="198"/>
      <c r="D830" s="380"/>
      <c r="E830" s="393"/>
      <c r="F830" s="148"/>
      <c r="G830" s="393"/>
      <c r="H830" s="380"/>
      <c r="I830" s="376"/>
      <c r="J830" s="376"/>
      <c r="K830" s="183"/>
      <c r="L830" s="225"/>
      <c r="M830" s="202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17"/>
      <c r="AP830" s="117"/>
      <c r="AQ830" s="117"/>
      <c r="AR830" s="117"/>
      <c r="AS830" s="117"/>
      <c r="AT830" s="117"/>
      <c r="AU830" s="117"/>
    </row>
    <row r="831" spans="1:47" x14ac:dyDescent="0.2">
      <c r="A831" s="203"/>
      <c r="B831" s="204"/>
      <c r="C831" s="205"/>
      <c r="D831" s="380"/>
      <c r="E831" s="393"/>
      <c r="F831" s="393"/>
      <c r="G831" s="393"/>
      <c r="H831" s="380"/>
      <c r="I831" s="213"/>
      <c r="J831" s="213"/>
      <c r="K831" s="163"/>
      <c r="L831" s="228"/>
      <c r="M831" s="209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17"/>
      <c r="AP831" s="117"/>
      <c r="AQ831" s="117"/>
      <c r="AR831" s="117"/>
      <c r="AS831" s="117"/>
      <c r="AT831" s="117"/>
      <c r="AU831" s="117"/>
    </row>
    <row r="832" spans="1:47" x14ac:dyDescent="0.2">
      <c r="A832" s="214"/>
      <c r="B832" s="215"/>
      <c r="C832" s="216"/>
      <c r="D832" s="383"/>
      <c r="E832" s="392"/>
      <c r="F832" s="392"/>
      <c r="G832" s="392"/>
      <c r="H832" s="383"/>
      <c r="I832" s="378"/>
      <c r="J832" s="378"/>
      <c r="K832" s="257"/>
      <c r="L832" s="231"/>
      <c r="M832" s="220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17"/>
      <c r="AP832" s="117"/>
      <c r="AQ832" s="117"/>
      <c r="AR832" s="117"/>
      <c r="AS832" s="117"/>
      <c r="AT832" s="117"/>
      <c r="AU832" s="117"/>
    </row>
    <row r="833" spans="1:47" x14ac:dyDescent="0.2">
      <c r="A833" s="196">
        <v>224</v>
      </c>
      <c r="B833" s="197"/>
      <c r="C833" s="198"/>
      <c r="D833" s="380"/>
      <c r="E833" s="393"/>
      <c r="F833" s="148"/>
      <c r="G833" s="393"/>
      <c r="H833" s="242"/>
      <c r="I833" s="381"/>
      <c r="J833" s="381"/>
      <c r="K833" s="183"/>
      <c r="L833" s="225"/>
      <c r="M833" s="202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17"/>
      <c r="AP833" s="117"/>
      <c r="AQ833" s="117"/>
      <c r="AR833" s="117"/>
      <c r="AS833" s="117"/>
      <c r="AT833" s="117"/>
      <c r="AU833" s="117"/>
    </row>
    <row r="834" spans="1:47" x14ac:dyDescent="0.2">
      <c r="A834" s="203"/>
      <c r="B834" s="204"/>
      <c r="C834" s="205"/>
      <c r="D834" s="380"/>
      <c r="E834" s="393"/>
      <c r="F834" s="393"/>
      <c r="G834" s="393"/>
      <c r="H834" s="243"/>
      <c r="I834" s="382"/>
      <c r="J834" s="382"/>
      <c r="K834" s="163"/>
      <c r="L834" s="228"/>
      <c r="M834" s="209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17"/>
      <c r="AP834" s="117"/>
      <c r="AQ834" s="117"/>
      <c r="AR834" s="117"/>
      <c r="AS834" s="117"/>
      <c r="AT834" s="117"/>
      <c r="AU834" s="117"/>
    </row>
    <row r="835" spans="1:47" x14ac:dyDescent="0.2">
      <c r="A835" s="203"/>
      <c r="B835" s="204"/>
      <c r="C835" s="205"/>
      <c r="D835" s="380"/>
      <c r="E835" s="393"/>
      <c r="F835" s="393"/>
      <c r="G835" s="393"/>
      <c r="H835" s="243"/>
      <c r="I835" s="208"/>
      <c r="J835" s="208"/>
      <c r="K835" s="167"/>
      <c r="L835" s="228"/>
      <c r="M835" s="209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17"/>
      <c r="AP835" s="117"/>
      <c r="AQ835" s="117"/>
      <c r="AR835" s="117"/>
      <c r="AS835" s="117"/>
      <c r="AT835" s="117"/>
      <c r="AU835" s="117"/>
    </row>
    <row r="836" spans="1:47" x14ac:dyDescent="0.2">
      <c r="A836" s="203"/>
      <c r="B836" s="204"/>
      <c r="C836" s="205"/>
      <c r="D836" s="380"/>
      <c r="E836" s="393"/>
      <c r="F836" s="393"/>
      <c r="G836" s="393"/>
      <c r="H836" s="243"/>
      <c r="I836" s="213"/>
      <c r="J836" s="213"/>
      <c r="K836" s="170"/>
      <c r="L836" s="228"/>
      <c r="M836" s="209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17"/>
      <c r="AP836" s="117"/>
      <c r="AQ836" s="117"/>
      <c r="AR836" s="117"/>
      <c r="AS836" s="117"/>
      <c r="AT836" s="117"/>
      <c r="AU836" s="117"/>
    </row>
    <row r="837" spans="1:47" x14ac:dyDescent="0.2">
      <c r="A837" s="214"/>
      <c r="B837" s="215"/>
      <c r="C837" s="216"/>
      <c r="D837" s="383"/>
      <c r="E837" s="392"/>
      <c r="F837" s="392"/>
      <c r="G837" s="392"/>
      <c r="H837" s="244"/>
      <c r="I837" s="378"/>
      <c r="J837" s="378"/>
      <c r="K837" s="178"/>
      <c r="L837" s="231"/>
      <c r="M837" s="220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17"/>
      <c r="AP837" s="117"/>
      <c r="AQ837" s="117"/>
      <c r="AR837" s="117"/>
      <c r="AS837" s="117"/>
      <c r="AT837" s="117"/>
      <c r="AU837" s="117"/>
    </row>
    <row r="838" spans="1:47" x14ac:dyDescent="0.2">
      <c r="A838" s="196">
        <v>225</v>
      </c>
      <c r="B838" s="197"/>
      <c r="C838" s="198"/>
      <c r="D838" s="380"/>
      <c r="E838" s="393"/>
      <c r="F838" s="148"/>
      <c r="G838" s="393"/>
      <c r="H838" s="393"/>
      <c r="I838" s="376"/>
      <c r="J838" s="381"/>
      <c r="K838" s="153"/>
      <c r="L838" s="225"/>
      <c r="M838" s="202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17"/>
      <c r="AP838" s="117"/>
      <c r="AQ838" s="117"/>
      <c r="AR838" s="117"/>
      <c r="AS838" s="117"/>
      <c r="AT838" s="117"/>
      <c r="AU838" s="117"/>
    </row>
    <row r="839" spans="1:47" x14ac:dyDescent="0.2">
      <c r="A839" s="203"/>
      <c r="B839" s="204"/>
      <c r="C839" s="205"/>
      <c r="D839" s="380"/>
      <c r="E839" s="393"/>
      <c r="F839" s="393"/>
      <c r="G839" s="393"/>
      <c r="H839" s="393"/>
      <c r="I839" s="213"/>
      <c r="J839" s="213"/>
      <c r="K839" s="170"/>
      <c r="L839" s="228"/>
      <c r="M839" s="209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17"/>
      <c r="AP839" s="117"/>
      <c r="AQ839" s="117"/>
      <c r="AR839" s="117"/>
      <c r="AS839" s="117"/>
      <c r="AT839" s="117"/>
      <c r="AU839" s="117"/>
    </row>
    <row r="840" spans="1:47" x14ac:dyDescent="0.2">
      <c r="A840" s="203"/>
      <c r="B840" s="204"/>
      <c r="C840" s="205"/>
      <c r="D840" s="380"/>
      <c r="E840" s="393"/>
      <c r="F840" s="393"/>
      <c r="G840" s="393"/>
      <c r="H840" s="393"/>
      <c r="I840" s="224"/>
      <c r="J840" s="213"/>
      <c r="K840" s="170"/>
      <c r="L840" s="228"/>
      <c r="M840" s="209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17"/>
      <c r="AP840" s="117"/>
      <c r="AQ840" s="117"/>
      <c r="AR840" s="117"/>
      <c r="AS840" s="117"/>
      <c r="AT840" s="117"/>
      <c r="AU840" s="117"/>
    </row>
    <row r="841" spans="1:47" x14ac:dyDescent="0.2">
      <c r="A841" s="214"/>
      <c r="B841" s="215"/>
      <c r="C841" s="216"/>
      <c r="D841" s="383"/>
      <c r="E841" s="392"/>
      <c r="F841" s="392"/>
      <c r="G841" s="392"/>
      <c r="H841" s="392"/>
      <c r="I841" s="378"/>
      <c r="J841" s="378"/>
      <c r="K841" s="178"/>
      <c r="L841" s="231"/>
      <c r="M841" s="220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17"/>
      <c r="AP841" s="117"/>
      <c r="AQ841" s="117"/>
      <c r="AR841" s="117"/>
      <c r="AS841" s="117"/>
      <c r="AT841" s="117"/>
      <c r="AU841" s="117"/>
    </row>
    <row r="842" spans="1:47" x14ac:dyDescent="0.2">
      <c r="A842" s="196">
        <v>226</v>
      </c>
      <c r="B842" s="197"/>
      <c r="C842" s="198"/>
      <c r="D842" s="380"/>
      <c r="E842" s="379"/>
      <c r="F842" s="148"/>
      <c r="G842" s="393"/>
      <c r="H842" s="242"/>
      <c r="I842" s="376"/>
      <c r="J842" s="376"/>
      <c r="K842" s="153"/>
      <c r="L842" s="225"/>
      <c r="M842" s="202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17"/>
      <c r="AP842" s="117"/>
      <c r="AQ842" s="117"/>
      <c r="AR842" s="117"/>
      <c r="AS842" s="117"/>
      <c r="AT842" s="117"/>
      <c r="AU842" s="117"/>
    </row>
    <row r="843" spans="1:47" x14ac:dyDescent="0.2">
      <c r="A843" s="203"/>
      <c r="B843" s="204"/>
      <c r="C843" s="205"/>
      <c r="D843" s="380"/>
      <c r="E843" s="380"/>
      <c r="F843" s="393"/>
      <c r="G843" s="393"/>
      <c r="H843" s="243"/>
      <c r="I843" s="208"/>
      <c r="J843" s="208"/>
      <c r="K843" s="170"/>
      <c r="L843" s="228"/>
      <c r="M843" s="209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17"/>
      <c r="AP843" s="117"/>
      <c r="AQ843" s="117"/>
      <c r="AR843" s="117"/>
      <c r="AS843" s="117"/>
      <c r="AT843" s="117"/>
      <c r="AU843" s="117"/>
    </row>
    <row r="844" spans="1:47" x14ac:dyDescent="0.2">
      <c r="A844" s="214"/>
      <c r="B844" s="215"/>
      <c r="C844" s="216"/>
      <c r="D844" s="380"/>
      <c r="E844" s="383"/>
      <c r="F844" s="393"/>
      <c r="G844" s="393"/>
      <c r="H844" s="244"/>
      <c r="I844" s="377"/>
      <c r="J844" s="377"/>
      <c r="K844" s="178"/>
      <c r="L844" s="231"/>
      <c r="M844" s="220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17"/>
      <c r="AP844" s="117"/>
      <c r="AQ844" s="117"/>
      <c r="AR844" s="117"/>
      <c r="AS844" s="117"/>
      <c r="AT844" s="117"/>
      <c r="AU844" s="117"/>
    </row>
    <row r="845" spans="1:47" x14ac:dyDescent="0.2">
      <c r="A845" s="196">
        <v>227</v>
      </c>
      <c r="B845" s="197"/>
      <c r="C845" s="198"/>
      <c r="D845" s="199"/>
      <c r="E845" s="242"/>
      <c r="F845" s="242"/>
      <c r="G845" s="242"/>
      <c r="H845" s="242"/>
      <c r="I845" s="223"/>
      <c r="J845" s="223"/>
      <c r="K845" s="153"/>
      <c r="L845" s="225"/>
      <c r="M845" s="202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17"/>
      <c r="AP845" s="117"/>
      <c r="AQ845" s="117"/>
      <c r="AR845" s="117"/>
      <c r="AS845" s="117"/>
      <c r="AT845" s="117"/>
      <c r="AU845" s="117"/>
    </row>
    <row r="846" spans="1:47" x14ac:dyDescent="0.2">
      <c r="A846" s="203"/>
      <c r="B846" s="204"/>
      <c r="C846" s="205"/>
      <c r="D846" s="206"/>
      <c r="E846" s="243"/>
      <c r="F846" s="243"/>
      <c r="G846" s="243"/>
      <c r="H846" s="243"/>
      <c r="I846" s="213"/>
      <c r="J846" s="213"/>
      <c r="K846" s="170"/>
      <c r="L846" s="228"/>
      <c r="M846" s="209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17"/>
      <c r="AP846" s="117"/>
      <c r="AQ846" s="117"/>
      <c r="AR846" s="117"/>
      <c r="AS846" s="117"/>
      <c r="AT846" s="117"/>
      <c r="AU846" s="117"/>
    </row>
    <row r="847" spans="1:47" x14ac:dyDescent="0.2">
      <c r="A847" s="214"/>
      <c r="B847" s="215"/>
      <c r="C847" s="216"/>
      <c r="D847" s="217"/>
      <c r="E847" s="244"/>
      <c r="F847" s="244"/>
      <c r="G847" s="244"/>
      <c r="H847" s="244"/>
      <c r="I847" s="208"/>
      <c r="J847" s="208"/>
      <c r="K847" s="170"/>
      <c r="L847" s="228"/>
      <c r="M847" s="209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17"/>
      <c r="AP847" s="117"/>
      <c r="AQ847" s="117"/>
      <c r="AR847" s="117"/>
      <c r="AS847" s="117"/>
      <c r="AT847" s="117"/>
      <c r="AU847" s="117"/>
    </row>
    <row r="848" spans="1:47" ht="71.25" customHeight="1" x14ac:dyDescent="0.2">
      <c r="A848" s="233">
        <v>228</v>
      </c>
      <c r="B848" s="241"/>
      <c r="C848" s="241"/>
      <c r="D848" s="148"/>
      <c r="E848" s="265"/>
      <c r="F848" s="148"/>
      <c r="G848" s="394"/>
      <c r="H848" s="265"/>
      <c r="I848" s="260"/>
      <c r="J848" s="236"/>
      <c r="K848" s="237"/>
      <c r="L848" s="238"/>
      <c r="M848" s="239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17"/>
      <c r="AP848" s="117"/>
      <c r="AQ848" s="117"/>
      <c r="AR848" s="117"/>
      <c r="AS848" s="117"/>
      <c r="AT848" s="117"/>
      <c r="AU848" s="117"/>
    </row>
    <row r="849" spans="1:47" x14ac:dyDescent="0.2">
      <c r="A849" s="196">
        <v>229</v>
      </c>
      <c r="B849" s="197"/>
      <c r="C849" s="198"/>
      <c r="D849" s="199"/>
      <c r="E849" s="242"/>
      <c r="F849" s="242"/>
      <c r="G849" s="242"/>
      <c r="H849" s="242"/>
      <c r="I849" s="224"/>
      <c r="J849" s="224"/>
      <c r="K849" s="167"/>
      <c r="L849" s="228"/>
      <c r="M849" s="209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17"/>
      <c r="AP849" s="117"/>
      <c r="AQ849" s="117"/>
      <c r="AR849" s="117"/>
      <c r="AS849" s="117"/>
      <c r="AT849" s="117"/>
      <c r="AU849" s="117"/>
    </row>
    <row r="850" spans="1:47" x14ac:dyDescent="0.2">
      <c r="A850" s="203"/>
      <c r="B850" s="204"/>
      <c r="C850" s="205"/>
      <c r="D850" s="206"/>
      <c r="E850" s="243"/>
      <c r="F850" s="243"/>
      <c r="G850" s="243"/>
      <c r="H850" s="243"/>
      <c r="I850" s="213"/>
      <c r="J850" s="213"/>
      <c r="K850" s="170"/>
      <c r="L850" s="228"/>
      <c r="M850" s="209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17"/>
      <c r="AP850" s="117"/>
      <c r="AQ850" s="117"/>
      <c r="AR850" s="117"/>
      <c r="AS850" s="117"/>
      <c r="AT850" s="117"/>
      <c r="AU850" s="117"/>
    </row>
    <row r="851" spans="1:47" x14ac:dyDescent="0.2">
      <c r="A851" s="203"/>
      <c r="B851" s="204"/>
      <c r="C851" s="205"/>
      <c r="D851" s="206"/>
      <c r="E851" s="243"/>
      <c r="F851" s="243"/>
      <c r="G851" s="243"/>
      <c r="H851" s="243"/>
      <c r="I851" s="213"/>
      <c r="J851" s="213"/>
      <c r="K851" s="170"/>
      <c r="L851" s="228"/>
      <c r="M851" s="209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17"/>
      <c r="AP851" s="117"/>
      <c r="AQ851" s="117"/>
      <c r="AR851" s="117"/>
      <c r="AS851" s="117"/>
      <c r="AT851" s="117"/>
      <c r="AU851" s="117"/>
    </row>
    <row r="852" spans="1:47" x14ac:dyDescent="0.2">
      <c r="A852" s="214"/>
      <c r="B852" s="215"/>
      <c r="C852" s="216"/>
      <c r="D852" s="217"/>
      <c r="E852" s="244"/>
      <c r="F852" s="244"/>
      <c r="G852" s="244"/>
      <c r="H852" s="244"/>
      <c r="I852" s="208"/>
      <c r="J852" s="219"/>
      <c r="K852" s="178"/>
      <c r="L852" s="231"/>
      <c r="M852" s="220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17"/>
      <c r="AP852" s="117"/>
      <c r="AQ852" s="117"/>
      <c r="AR852" s="117"/>
      <c r="AS852" s="117"/>
      <c r="AT852" s="117"/>
      <c r="AU852" s="117"/>
    </row>
    <row r="853" spans="1:47" x14ac:dyDescent="0.2">
      <c r="A853" s="196">
        <v>230</v>
      </c>
      <c r="B853" s="197"/>
      <c r="C853" s="198"/>
      <c r="D853" s="199"/>
      <c r="E853" s="242"/>
      <c r="F853" s="242"/>
      <c r="G853" s="242"/>
      <c r="H853" s="242"/>
      <c r="I853" s="223"/>
      <c r="J853" s="223"/>
      <c r="K853" s="183"/>
      <c r="L853" s="225"/>
      <c r="M853" s="202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17"/>
      <c r="AP853" s="117"/>
      <c r="AQ853" s="117"/>
      <c r="AR853" s="117"/>
      <c r="AS853" s="117"/>
      <c r="AT853" s="117"/>
      <c r="AU853" s="117"/>
    </row>
    <row r="854" spans="1:47" x14ac:dyDescent="0.2">
      <c r="A854" s="203"/>
      <c r="B854" s="204"/>
      <c r="C854" s="205"/>
      <c r="D854" s="206"/>
      <c r="E854" s="243"/>
      <c r="F854" s="243"/>
      <c r="G854" s="243"/>
      <c r="H854" s="243"/>
      <c r="I854" s="213"/>
      <c r="J854" s="213"/>
      <c r="K854" s="167"/>
      <c r="L854" s="228"/>
      <c r="M854" s="209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17"/>
      <c r="AP854" s="117"/>
      <c r="AQ854" s="117"/>
      <c r="AR854" s="117"/>
      <c r="AS854" s="117"/>
      <c r="AT854" s="117"/>
      <c r="AU854" s="117"/>
    </row>
    <row r="855" spans="1:47" x14ac:dyDescent="0.2">
      <c r="A855" s="203"/>
      <c r="B855" s="204"/>
      <c r="C855" s="205"/>
      <c r="D855" s="206"/>
      <c r="E855" s="243"/>
      <c r="F855" s="243"/>
      <c r="G855" s="243"/>
      <c r="H855" s="243"/>
      <c r="I855" s="213"/>
      <c r="J855" s="213"/>
      <c r="K855" s="163"/>
      <c r="L855" s="228"/>
      <c r="M855" s="209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17"/>
      <c r="AP855" s="117"/>
      <c r="AQ855" s="117"/>
      <c r="AR855" s="117"/>
      <c r="AS855" s="117"/>
      <c r="AT855" s="117"/>
      <c r="AU855" s="117"/>
    </row>
    <row r="856" spans="1:47" x14ac:dyDescent="0.2">
      <c r="A856" s="214"/>
      <c r="B856" s="215"/>
      <c r="C856" s="216"/>
      <c r="D856" s="217"/>
      <c r="E856" s="244"/>
      <c r="F856" s="244"/>
      <c r="G856" s="244"/>
      <c r="H856" s="244"/>
      <c r="I856" s="219"/>
      <c r="J856" s="219"/>
      <c r="K856" s="257"/>
      <c r="L856" s="231"/>
      <c r="M856" s="220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17"/>
      <c r="AP856" s="117"/>
      <c r="AQ856" s="117"/>
      <c r="AR856" s="117"/>
      <c r="AS856" s="117"/>
      <c r="AT856" s="117"/>
      <c r="AU856" s="117"/>
    </row>
    <row r="857" spans="1:47" x14ac:dyDescent="0.2">
      <c r="A857" s="196">
        <v>231</v>
      </c>
      <c r="B857" s="197"/>
      <c r="C857" s="198"/>
      <c r="D857" s="199"/>
      <c r="E857" s="242"/>
      <c r="F857" s="242"/>
      <c r="G857" s="242"/>
      <c r="H857" s="242"/>
      <c r="I857" s="223"/>
      <c r="J857" s="223"/>
      <c r="K857" s="153"/>
      <c r="L857" s="225"/>
      <c r="M857" s="202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17"/>
      <c r="AP857" s="117"/>
      <c r="AQ857" s="117"/>
      <c r="AR857" s="117"/>
      <c r="AS857" s="117"/>
      <c r="AT857" s="117"/>
      <c r="AU857" s="117"/>
    </row>
    <row r="858" spans="1:47" x14ac:dyDescent="0.2">
      <c r="A858" s="203"/>
      <c r="B858" s="204"/>
      <c r="C858" s="205"/>
      <c r="D858" s="206"/>
      <c r="E858" s="243"/>
      <c r="F858" s="243"/>
      <c r="G858" s="243"/>
      <c r="H858" s="243"/>
      <c r="I858" s="213"/>
      <c r="J858" s="213"/>
      <c r="K858" s="170"/>
      <c r="L858" s="228"/>
      <c r="M858" s="209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17"/>
      <c r="AP858" s="117"/>
      <c r="AQ858" s="117"/>
      <c r="AR858" s="117"/>
      <c r="AS858" s="117"/>
      <c r="AT858" s="117"/>
      <c r="AU858" s="117"/>
    </row>
    <row r="859" spans="1:47" x14ac:dyDescent="0.2">
      <c r="A859" s="203"/>
      <c r="B859" s="204"/>
      <c r="C859" s="205"/>
      <c r="D859" s="206"/>
      <c r="E859" s="243"/>
      <c r="F859" s="243"/>
      <c r="G859" s="243"/>
      <c r="H859" s="243"/>
      <c r="I859" s="213"/>
      <c r="J859" s="213"/>
      <c r="K859" s="163"/>
      <c r="L859" s="228"/>
      <c r="M859" s="209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17"/>
      <c r="AP859" s="117"/>
      <c r="AQ859" s="117"/>
      <c r="AR859" s="117"/>
      <c r="AS859" s="117"/>
      <c r="AT859" s="117"/>
      <c r="AU859" s="117"/>
    </row>
    <row r="860" spans="1:47" x14ac:dyDescent="0.2">
      <c r="A860" s="214"/>
      <c r="B860" s="215"/>
      <c r="C860" s="216"/>
      <c r="D860" s="217"/>
      <c r="E860" s="244"/>
      <c r="F860" s="244"/>
      <c r="G860" s="244"/>
      <c r="H860" s="244"/>
      <c r="I860" s="219"/>
      <c r="J860" s="219"/>
      <c r="K860" s="257"/>
      <c r="L860" s="231"/>
      <c r="M860" s="220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17"/>
      <c r="AP860" s="117"/>
      <c r="AQ860" s="117"/>
      <c r="AR860" s="117"/>
      <c r="AS860" s="117"/>
      <c r="AT860" s="117"/>
      <c r="AU860" s="117"/>
    </row>
    <row r="861" spans="1:47" x14ac:dyDescent="0.2">
      <c r="A861" s="196">
        <v>232</v>
      </c>
      <c r="B861" s="197"/>
      <c r="C861" s="198"/>
      <c r="D861" s="199"/>
      <c r="E861" s="242"/>
      <c r="F861" s="242"/>
      <c r="G861" s="242"/>
      <c r="H861" s="242"/>
      <c r="I861" s="213"/>
      <c r="J861" s="213"/>
      <c r="K861" s="183"/>
      <c r="L861" s="225"/>
      <c r="M861" s="202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17"/>
      <c r="AP861" s="117"/>
      <c r="AQ861" s="117"/>
      <c r="AR861" s="117"/>
      <c r="AS861" s="117"/>
      <c r="AT861" s="117"/>
      <c r="AU861" s="117"/>
    </row>
    <row r="862" spans="1:47" x14ac:dyDescent="0.2">
      <c r="A862" s="203"/>
      <c r="B862" s="204"/>
      <c r="C862" s="205"/>
      <c r="D862" s="206"/>
      <c r="E862" s="243"/>
      <c r="F862" s="243"/>
      <c r="G862" s="243"/>
      <c r="H862" s="243"/>
      <c r="I862" s="213"/>
      <c r="J862" s="213"/>
      <c r="K862" s="163"/>
      <c r="L862" s="228"/>
      <c r="M862" s="209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17"/>
      <c r="AP862" s="117"/>
      <c r="AQ862" s="117"/>
      <c r="AR862" s="117"/>
      <c r="AS862" s="117"/>
      <c r="AT862" s="117"/>
      <c r="AU862" s="117"/>
    </row>
    <row r="863" spans="1:47" x14ac:dyDescent="0.2">
      <c r="A863" s="203"/>
      <c r="B863" s="204"/>
      <c r="C863" s="205"/>
      <c r="D863" s="206"/>
      <c r="E863" s="243"/>
      <c r="F863" s="243"/>
      <c r="G863" s="243"/>
      <c r="H863" s="243"/>
      <c r="I863" s="224"/>
      <c r="J863" s="224"/>
      <c r="K863" s="167"/>
      <c r="L863" s="228"/>
      <c r="M863" s="209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17"/>
      <c r="AP863" s="117"/>
      <c r="AQ863" s="117"/>
      <c r="AR863" s="117"/>
      <c r="AS863" s="117"/>
      <c r="AT863" s="117"/>
      <c r="AU863" s="117"/>
    </row>
    <row r="864" spans="1:47" x14ac:dyDescent="0.2">
      <c r="A864" s="214"/>
      <c r="B864" s="215"/>
      <c r="C864" s="216"/>
      <c r="D864" s="217"/>
      <c r="E864" s="244"/>
      <c r="F864" s="244"/>
      <c r="G864" s="244"/>
      <c r="H864" s="244"/>
      <c r="I864" s="208"/>
      <c r="J864" s="208"/>
      <c r="K864" s="178"/>
      <c r="L864" s="231"/>
      <c r="M864" s="220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17"/>
      <c r="AP864" s="117"/>
      <c r="AQ864" s="117"/>
      <c r="AR864" s="117"/>
      <c r="AS864" s="117"/>
      <c r="AT864" s="117"/>
      <c r="AU864" s="117"/>
    </row>
    <row r="865" spans="1:47" x14ac:dyDescent="0.2">
      <c r="A865" s="196">
        <v>233</v>
      </c>
      <c r="B865" s="197"/>
      <c r="C865" s="198"/>
      <c r="D865" s="199"/>
      <c r="E865" s="242"/>
      <c r="F865" s="242"/>
      <c r="G865" s="242"/>
      <c r="H865" s="242"/>
      <c r="I865" s="223"/>
      <c r="J865" s="223"/>
      <c r="K865" s="153"/>
      <c r="L865" s="225"/>
      <c r="M865" s="202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17"/>
      <c r="AP865" s="117"/>
      <c r="AQ865" s="117"/>
      <c r="AR865" s="117"/>
      <c r="AS865" s="117"/>
      <c r="AT865" s="117"/>
      <c r="AU865" s="117"/>
    </row>
    <row r="866" spans="1:47" x14ac:dyDescent="0.2">
      <c r="A866" s="203"/>
      <c r="B866" s="204"/>
      <c r="C866" s="205"/>
      <c r="D866" s="206"/>
      <c r="E866" s="243"/>
      <c r="F866" s="243"/>
      <c r="G866" s="243"/>
      <c r="H866" s="243"/>
      <c r="I866" s="213"/>
      <c r="J866" s="213"/>
      <c r="K866" s="163"/>
      <c r="L866" s="228"/>
      <c r="M866" s="209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17"/>
      <c r="AP866" s="117"/>
      <c r="AQ866" s="117"/>
      <c r="AR866" s="117"/>
      <c r="AS866" s="117"/>
      <c r="AT866" s="117"/>
      <c r="AU866" s="117"/>
    </row>
    <row r="867" spans="1:47" x14ac:dyDescent="0.2">
      <c r="A867" s="203"/>
      <c r="B867" s="204"/>
      <c r="C867" s="205"/>
      <c r="D867" s="206"/>
      <c r="E867" s="243"/>
      <c r="F867" s="243"/>
      <c r="G867" s="243"/>
      <c r="H867" s="243"/>
      <c r="I867" s="213"/>
      <c r="J867" s="213"/>
      <c r="K867" s="167"/>
      <c r="L867" s="228"/>
      <c r="M867" s="209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17"/>
      <c r="AP867" s="117"/>
      <c r="AQ867" s="117"/>
      <c r="AR867" s="117"/>
      <c r="AS867" s="117"/>
      <c r="AT867" s="117"/>
      <c r="AU867" s="117"/>
    </row>
    <row r="868" spans="1:47" x14ac:dyDescent="0.2">
      <c r="A868" s="214"/>
      <c r="B868" s="215"/>
      <c r="C868" s="216"/>
      <c r="D868" s="217"/>
      <c r="E868" s="244"/>
      <c r="F868" s="244"/>
      <c r="G868" s="244"/>
      <c r="H868" s="244"/>
      <c r="I868" s="219"/>
      <c r="J868" s="219"/>
      <c r="K868" s="178"/>
      <c r="L868" s="231"/>
      <c r="M868" s="220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17"/>
      <c r="AP868" s="117"/>
      <c r="AQ868" s="117"/>
      <c r="AR868" s="117"/>
      <c r="AS868" s="117"/>
      <c r="AT868" s="117"/>
      <c r="AU868" s="117"/>
    </row>
    <row r="869" spans="1:47" x14ac:dyDescent="0.2">
      <c r="A869" s="196">
        <v>234</v>
      </c>
      <c r="B869" s="197"/>
      <c r="C869" s="198"/>
      <c r="D869" s="199"/>
      <c r="E869" s="242"/>
      <c r="F869" s="242"/>
      <c r="G869" s="242"/>
      <c r="H869" s="242"/>
      <c r="I869" s="223"/>
      <c r="J869" s="223"/>
      <c r="K869" s="153"/>
      <c r="L869" s="225"/>
      <c r="M869" s="202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17"/>
      <c r="AP869" s="117"/>
      <c r="AQ869" s="117"/>
      <c r="AR869" s="117"/>
      <c r="AS869" s="117"/>
      <c r="AT869" s="117"/>
      <c r="AU869" s="117"/>
    </row>
    <row r="870" spans="1:47" x14ac:dyDescent="0.2">
      <c r="A870" s="203"/>
      <c r="B870" s="204"/>
      <c r="C870" s="205"/>
      <c r="D870" s="206"/>
      <c r="E870" s="243"/>
      <c r="F870" s="243"/>
      <c r="G870" s="243"/>
      <c r="H870" s="243"/>
      <c r="I870" s="213"/>
      <c r="J870" s="213"/>
      <c r="K870" s="163"/>
      <c r="L870" s="228"/>
      <c r="M870" s="209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17"/>
      <c r="AP870" s="117"/>
      <c r="AQ870" s="117"/>
      <c r="AR870" s="117"/>
      <c r="AS870" s="117"/>
      <c r="AT870" s="117"/>
      <c r="AU870" s="117"/>
    </row>
    <row r="871" spans="1:47" x14ac:dyDescent="0.2">
      <c r="A871" s="203"/>
      <c r="B871" s="204"/>
      <c r="C871" s="205"/>
      <c r="D871" s="206"/>
      <c r="E871" s="243"/>
      <c r="F871" s="243"/>
      <c r="G871" s="243"/>
      <c r="H871" s="243"/>
      <c r="I871" s="213"/>
      <c r="J871" s="213"/>
      <c r="K871" s="167"/>
      <c r="L871" s="228"/>
      <c r="M871" s="209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17"/>
      <c r="AP871" s="117"/>
      <c r="AQ871" s="117"/>
      <c r="AR871" s="117"/>
      <c r="AS871" s="117"/>
      <c r="AT871" s="117"/>
      <c r="AU871" s="117"/>
    </row>
    <row r="872" spans="1:47" x14ac:dyDescent="0.2">
      <c r="A872" s="214"/>
      <c r="B872" s="215"/>
      <c r="C872" s="216"/>
      <c r="D872" s="217"/>
      <c r="E872" s="244"/>
      <c r="F872" s="244"/>
      <c r="G872" s="244"/>
      <c r="H872" s="244"/>
      <c r="I872" s="208"/>
      <c r="J872" s="208"/>
      <c r="K872" s="170"/>
      <c r="L872" s="228"/>
      <c r="M872" s="209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17"/>
      <c r="AP872" s="117"/>
      <c r="AQ872" s="117"/>
      <c r="AR872" s="117"/>
      <c r="AS872" s="117"/>
      <c r="AT872" s="117"/>
      <c r="AU872" s="117"/>
    </row>
    <row r="873" spans="1:47" ht="71.25" customHeight="1" x14ac:dyDescent="0.2">
      <c r="A873" s="233">
        <v>235</v>
      </c>
      <c r="B873" s="241"/>
      <c r="C873" s="241"/>
      <c r="D873" s="148"/>
      <c r="E873" s="265"/>
      <c r="F873" s="148"/>
      <c r="G873" s="394"/>
      <c r="H873" s="265"/>
      <c r="I873" s="260"/>
      <c r="J873" s="236"/>
      <c r="K873" s="237"/>
      <c r="L873" s="238"/>
      <c r="M873" s="239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17"/>
      <c r="AP873" s="117"/>
      <c r="AQ873" s="117"/>
      <c r="AR873" s="117"/>
      <c r="AS873" s="117"/>
      <c r="AT873" s="117"/>
      <c r="AU873" s="117"/>
    </row>
    <row r="874" spans="1:47" ht="68.25" customHeight="1" x14ac:dyDescent="0.2">
      <c r="A874" s="233">
        <v>236</v>
      </c>
      <c r="B874" s="241"/>
      <c r="C874" s="241"/>
      <c r="D874" s="148"/>
      <c r="E874" s="265"/>
      <c r="F874" s="148"/>
      <c r="G874" s="394"/>
      <c r="H874" s="265"/>
      <c r="I874" s="260"/>
      <c r="J874" s="236"/>
      <c r="K874" s="237"/>
      <c r="L874" s="238"/>
      <c r="M874" s="239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17"/>
      <c r="AP874" s="117"/>
      <c r="AQ874" s="117"/>
      <c r="AR874" s="117"/>
      <c r="AS874" s="117"/>
      <c r="AT874" s="117"/>
      <c r="AU874" s="117"/>
    </row>
    <row r="875" spans="1:47" x14ac:dyDescent="0.2">
      <c r="A875" s="196">
        <v>237</v>
      </c>
      <c r="B875" s="197"/>
      <c r="C875" s="198"/>
      <c r="D875" s="199"/>
      <c r="E875" s="242"/>
      <c r="F875" s="242"/>
      <c r="G875" s="242"/>
      <c r="H875" s="242"/>
      <c r="I875" s="224"/>
      <c r="J875" s="224"/>
      <c r="K875" s="167"/>
      <c r="L875" s="228"/>
      <c r="M875" s="209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17"/>
      <c r="AP875" s="117"/>
      <c r="AQ875" s="117"/>
      <c r="AR875" s="117"/>
      <c r="AS875" s="117"/>
      <c r="AT875" s="117"/>
      <c r="AU875" s="117"/>
    </row>
    <row r="876" spans="1:47" x14ac:dyDescent="0.2">
      <c r="A876" s="203"/>
      <c r="B876" s="204"/>
      <c r="C876" s="205"/>
      <c r="D876" s="206"/>
      <c r="E876" s="243"/>
      <c r="F876" s="243"/>
      <c r="G876" s="243"/>
      <c r="H876" s="243"/>
      <c r="I876" s="213"/>
      <c r="J876" s="213"/>
      <c r="K876" s="163"/>
      <c r="L876" s="228"/>
      <c r="M876" s="209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17"/>
      <c r="AP876" s="117"/>
      <c r="AQ876" s="117"/>
      <c r="AR876" s="117"/>
      <c r="AS876" s="117"/>
      <c r="AT876" s="117"/>
      <c r="AU876" s="117"/>
    </row>
    <row r="877" spans="1:47" x14ac:dyDescent="0.2">
      <c r="A877" s="203"/>
      <c r="B877" s="204"/>
      <c r="C877" s="205"/>
      <c r="D877" s="206"/>
      <c r="E877" s="243"/>
      <c r="F877" s="243"/>
      <c r="G877" s="243"/>
      <c r="H877" s="243"/>
      <c r="I877" s="213"/>
      <c r="J877" s="213"/>
      <c r="K877" s="163"/>
      <c r="L877" s="228"/>
      <c r="M877" s="209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17"/>
      <c r="AP877" s="117"/>
      <c r="AQ877" s="117"/>
      <c r="AR877" s="117"/>
      <c r="AS877" s="117"/>
      <c r="AT877" s="117"/>
      <c r="AU877" s="117"/>
    </row>
    <row r="878" spans="1:47" x14ac:dyDescent="0.2">
      <c r="A878" s="214"/>
      <c r="B878" s="215"/>
      <c r="C878" s="216"/>
      <c r="D878" s="217"/>
      <c r="E878" s="244"/>
      <c r="F878" s="244"/>
      <c r="G878" s="244"/>
      <c r="H878" s="244"/>
      <c r="I878" s="219"/>
      <c r="J878" s="219"/>
      <c r="K878" s="257"/>
      <c r="L878" s="231"/>
      <c r="M878" s="220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17"/>
      <c r="AP878" s="117"/>
      <c r="AQ878" s="117"/>
      <c r="AR878" s="117"/>
      <c r="AS878" s="117"/>
      <c r="AT878" s="117"/>
      <c r="AU878" s="117"/>
    </row>
    <row r="879" spans="1:47" x14ac:dyDescent="0.2">
      <c r="A879" s="196">
        <v>238</v>
      </c>
      <c r="B879" s="197"/>
      <c r="C879" s="198"/>
      <c r="D879" s="199"/>
      <c r="E879" s="265"/>
      <c r="F879" s="148"/>
      <c r="G879" s="394"/>
      <c r="H879" s="265"/>
      <c r="I879" s="223"/>
      <c r="J879" s="223"/>
      <c r="K879" s="183"/>
      <c r="L879" s="225"/>
      <c r="M879" s="202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17"/>
      <c r="AP879" s="117"/>
      <c r="AQ879" s="117"/>
      <c r="AR879" s="117"/>
      <c r="AS879" s="117"/>
      <c r="AT879" s="117"/>
      <c r="AU879" s="117"/>
    </row>
    <row r="880" spans="1:47" x14ac:dyDescent="0.2">
      <c r="A880" s="203"/>
      <c r="B880" s="204"/>
      <c r="C880" s="205"/>
      <c r="D880" s="206"/>
      <c r="E880" s="265"/>
      <c r="F880" s="395"/>
      <c r="G880" s="394"/>
      <c r="H880" s="265"/>
      <c r="I880" s="213"/>
      <c r="J880" s="213"/>
      <c r="K880" s="163"/>
      <c r="L880" s="228"/>
      <c r="M880" s="209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17"/>
      <c r="AP880" s="117"/>
      <c r="AQ880" s="117"/>
      <c r="AR880" s="117"/>
      <c r="AS880" s="117"/>
      <c r="AT880" s="117"/>
      <c r="AU880" s="117"/>
    </row>
    <row r="881" spans="1:47" x14ac:dyDescent="0.2">
      <c r="A881" s="214"/>
      <c r="B881" s="215"/>
      <c r="C881" s="216"/>
      <c r="D881" s="217"/>
      <c r="E881" s="265"/>
      <c r="F881" s="395"/>
      <c r="G881" s="394"/>
      <c r="H881" s="265"/>
      <c r="I881" s="208"/>
      <c r="J881" s="208"/>
      <c r="K881" s="167"/>
      <c r="L881" s="228"/>
      <c r="M881" s="209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17"/>
      <c r="AP881" s="117"/>
      <c r="AQ881" s="117"/>
      <c r="AR881" s="117"/>
      <c r="AS881" s="117"/>
      <c r="AT881" s="117"/>
      <c r="AU881" s="117"/>
    </row>
    <row r="882" spans="1:47" x14ac:dyDescent="0.2">
      <c r="A882" s="233">
        <v>239</v>
      </c>
      <c r="B882" s="241"/>
      <c r="C882" s="241"/>
      <c r="D882" s="148"/>
      <c r="E882" s="265"/>
      <c r="F882" s="148"/>
      <c r="G882" s="394"/>
      <c r="H882" s="265"/>
      <c r="I882" s="260"/>
      <c r="J882" s="236"/>
      <c r="K882" s="237"/>
      <c r="L882" s="238"/>
      <c r="M882" s="239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17"/>
      <c r="AP882" s="117"/>
      <c r="AQ882" s="117"/>
      <c r="AR882" s="117"/>
      <c r="AS882" s="117"/>
      <c r="AT882" s="117"/>
      <c r="AU882" s="117"/>
    </row>
    <row r="883" spans="1:47" x14ac:dyDescent="0.2">
      <c r="A883" s="196">
        <v>240</v>
      </c>
      <c r="B883" s="197"/>
      <c r="C883" s="198"/>
      <c r="D883" s="199"/>
      <c r="E883" s="242"/>
      <c r="F883" s="242"/>
      <c r="G883" s="242"/>
      <c r="H883" s="242"/>
      <c r="I883" s="224"/>
      <c r="J883" s="224"/>
      <c r="K883" s="232"/>
      <c r="L883" s="228"/>
      <c r="M883" s="209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17"/>
      <c r="AP883" s="117"/>
      <c r="AQ883" s="117"/>
      <c r="AR883" s="117"/>
      <c r="AS883" s="117"/>
      <c r="AT883" s="117"/>
      <c r="AU883" s="117"/>
    </row>
    <row r="884" spans="1:47" x14ac:dyDescent="0.2">
      <c r="A884" s="203"/>
      <c r="B884" s="204"/>
      <c r="C884" s="205"/>
      <c r="D884" s="206"/>
      <c r="E884" s="243"/>
      <c r="F884" s="243"/>
      <c r="G884" s="243"/>
      <c r="H884" s="243"/>
      <c r="I884" s="213"/>
      <c r="J884" s="213"/>
      <c r="K884" s="163"/>
      <c r="L884" s="228"/>
      <c r="M884" s="209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17"/>
      <c r="AP884" s="117"/>
      <c r="AQ884" s="117"/>
      <c r="AR884" s="117"/>
      <c r="AS884" s="117"/>
      <c r="AT884" s="117"/>
      <c r="AU884" s="117"/>
    </row>
    <row r="885" spans="1:47" x14ac:dyDescent="0.2">
      <c r="A885" s="214"/>
      <c r="B885" s="215"/>
      <c r="C885" s="216"/>
      <c r="D885" s="217"/>
      <c r="E885" s="244"/>
      <c r="F885" s="244"/>
      <c r="G885" s="244"/>
      <c r="H885" s="244"/>
      <c r="I885" s="208"/>
      <c r="J885" s="208"/>
      <c r="K885" s="167"/>
      <c r="L885" s="228"/>
      <c r="M885" s="209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17"/>
      <c r="AP885" s="117"/>
      <c r="AQ885" s="117"/>
      <c r="AR885" s="117"/>
      <c r="AS885" s="117"/>
      <c r="AT885" s="117"/>
      <c r="AU885" s="117"/>
    </row>
    <row r="886" spans="1:47" ht="61.5" customHeight="1" x14ac:dyDescent="0.2">
      <c r="A886" s="233">
        <v>241</v>
      </c>
      <c r="B886" s="241"/>
      <c r="C886" s="241"/>
      <c r="D886" s="148"/>
      <c r="E886" s="265"/>
      <c r="F886" s="148"/>
      <c r="G886" s="394"/>
      <c r="H886" s="265"/>
      <c r="I886" s="260"/>
      <c r="J886" s="236"/>
      <c r="K886" s="237"/>
      <c r="L886" s="238"/>
      <c r="M886" s="239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17"/>
      <c r="AP886" s="117"/>
      <c r="AQ886" s="117"/>
      <c r="AR886" s="117"/>
      <c r="AS886" s="117"/>
      <c r="AT886" s="117"/>
      <c r="AU886" s="117"/>
    </row>
    <row r="887" spans="1:47" ht="48.75" customHeight="1" x14ac:dyDescent="0.2">
      <c r="A887" s="233">
        <v>242</v>
      </c>
      <c r="B887" s="241"/>
      <c r="C887" s="241"/>
      <c r="D887" s="148"/>
      <c r="E887" s="265"/>
      <c r="F887" s="148"/>
      <c r="G887" s="394"/>
      <c r="H887" s="265"/>
      <c r="I887" s="260"/>
      <c r="J887" s="236"/>
      <c r="K887" s="237"/>
      <c r="L887" s="238"/>
      <c r="M887" s="239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17"/>
      <c r="AP887" s="117"/>
      <c r="AQ887" s="117"/>
      <c r="AR887" s="117"/>
      <c r="AS887" s="117"/>
      <c r="AT887" s="117"/>
      <c r="AU887" s="117"/>
    </row>
    <row r="888" spans="1:47" x14ac:dyDescent="0.2">
      <c r="A888" s="196">
        <v>243</v>
      </c>
      <c r="B888" s="197"/>
      <c r="C888" s="198"/>
      <c r="D888" s="199"/>
      <c r="E888" s="242"/>
      <c r="F888" s="242"/>
      <c r="G888" s="242"/>
      <c r="H888" s="242"/>
      <c r="I888" s="224"/>
      <c r="J888" s="224"/>
      <c r="K888" s="167"/>
      <c r="L888" s="228"/>
      <c r="M888" s="209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17"/>
      <c r="AP888" s="117"/>
      <c r="AQ888" s="117"/>
      <c r="AR888" s="117"/>
      <c r="AS888" s="117"/>
      <c r="AT888" s="117"/>
      <c r="AU888" s="117"/>
    </row>
    <row r="889" spans="1:47" x14ac:dyDescent="0.2">
      <c r="A889" s="203"/>
      <c r="B889" s="204"/>
      <c r="C889" s="205"/>
      <c r="D889" s="206"/>
      <c r="E889" s="243"/>
      <c r="F889" s="243"/>
      <c r="G889" s="243"/>
      <c r="H889" s="243"/>
      <c r="I889" s="213"/>
      <c r="J889" s="213"/>
      <c r="K889" s="170"/>
      <c r="L889" s="228"/>
      <c r="M889" s="209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17"/>
      <c r="AP889" s="117"/>
      <c r="AQ889" s="117"/>
      <c r="AR889" s="117"/>
      <c r="AS889" s="117"/>
      <c r="AT889" s="117"/>
      <c r="AU889" s="117"/>
    </row>
    <row r="890" spans="1:47" x14ac:dyDescent="0.2">
      <c r="A890" s="203"/>
      <c r="B890" s="204"/>
      <c r="C890" s="205"/>
      <c r="D890" s="206"/>
      <c r="E890" s="243"/>
      <c r="F890" s="243"/>
      <c r="G890" s="243"/>
      <c r="H890" s="243"/>
      <c r="I890" s="213"/>
      <c r="J890" s="213"/>
      <c r="K890" s="163"/>
      <c r="L890" s="228"/>
      <c r="M890" s="209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17"/>
      <c r="AP890" s="117"/>
      <c r="AQ890" s="117"/>
      <c r="AR890" s="117"/>
      <c r="AS890" s="117"/>
      <c r="AT890" s="117"/>
      <c r="AU890" s="117"/>
    </row>
    <row r="891" spans="1:47" x14ac:dyDescent="0.2">
      <c r="A891" s="203"/>
      <c r="B891" s="204"/>
      <c r="C891" s="205"/>
      <c r="D891" s="206"/>
      <c r="E891" s="243"/>
      <c r="F891" s="243"/>
      <c r="G891" s="243"/>
      <c r="H891" s="243"/>
      <c r="I891" s="213"/>
      <c r="J891" s="213"/>
      <c r="K891" s="167"/>
      <c r="L891" s="228"/>
      <c r="M891" s="209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17"/>
      <c r="AP891" s="117"/>
      <c r="AQ891" s="117"/>
      <c r="AR891" s="117"/>
      <c r="AS891" s="117"/>
      <c r="AT891" s="117"/>
      <c r="AU891" s="117"/>
    </row>
    <row r="892" spans="1:47" x14ac:dyDescent="0.2">
      <c r="A892" s="203"/>
      <c r="B892" s="204"/>
      <c r="C892" s="205"/>
      <c r="D892" s="206"/>
      <c r="E892" s="243"/>
      <c r="F892" s="243"/>
      <c r="G892" s="243"/>
      <c r="H892" s="243"/>
      <c r="I892" s="213"/>
      <c r="J892" s="213"/>
      <c r="K892" s="170"/>
      <c r="L892" s="228"/>
      <c r="M892" s="209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17"/>
      <c r="AP892" s="117"/>
      <c r="AQ892" s="117"/>
      <c r="AR892" s="117"/>
      <c r="AS892" s="117"/>
      <c r="AT892" s="117"/>
      <c r="AU892" s="117"/>
    </row>
    <row r="893" spans="1:47" x14ac:dyDescent="0.2">
      <c r="A893" s="214"/>
      <c r="B893" s="215"/>
      <c r="C893" s="216"/>
      <c r="D893" s="217"/>
      <c r="E893" s="244"/>
      <c r="F893" s="244"/>
      <c r="G893" s="244"/>
      <c r="H893" s="244"/>
      <c r="I893" s="208"/>
      <c r="J893" s="208"/>
      <c r="K893" s="170"/>
      <c r="L893" s="228"/>
      <c r="M893" s="209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17"/>
      <c r="AP893" s="117"/>
      <c r="AQ893" s="117"/>
      <c r="AR893" s="117"/>
      <c r="AS893" s="117"/>
      <c r="AT893" s="117"/>
      <c r="AU893" s="117"/>
    </row>
    <row r="894" spans="1:47" ht="79.5" customHeight="1" x14ac:dyDescent="0.2">
      <c r="A894" s="233">
        <v>244</v>
      </c>
      <c r="B894" s="241"/>
      <c r="C894" s="241"/>
      <c r="D894" s="148"/>
      <c r="E894" s="265"/>
      <c r="F894" s="148"/>
      <c r="G894" s="394"/>
      <c r="H894" s="265"/>
      <c r="I894" s="260"/>
      <c r="J894" s="236"/>
      <c r="K894" s="237"/>
      <c r="L894" s="238"/>
      <c r="M894" s="239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17"/>
      <c r="AP894" s="117"/>
      <c r="AQ894" s="117"/>
      <c r="AR894" s="117"/>
      <c r="AS894" s="117"/>
      <c r="AT894" s="117"/>
      <c r="AU894" s="117"/>
    </row>
    <row r="895" spans="1:47" ht="79.5" customHeight="1" x14ac:dyDescent="0.2">
      <c r="A895" s="233">
        <v>245</v>
      </c>
      <c r="B895" s="241"/>
      <c r="C895" s="241"/>
      <c r="D895" s="148"/>
      <c r="E895" s="265"/>
      <c r="F895" s="148"/>
      <c r="G895" s="394"/>
      <c r="H895" s="265"/>
      <c r="I895" s="235"/>
      <c r="J895" s="236"/>
      <c r="K895" s="237"/>
      <c r="L895" s="238"/>
      <c r="M895" s="239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17"/>
      <c r="AP895" s="117"/>
      <c r="AQ895" s="117"/>
      <c r="AR895" s="117"/>
      <c r="AS895" s="117"/>
      <c r="AT895" s="117"/>
      <c r="AU895" s="117"/>
    </row>
    <row r="896" spans="1:47" ht="79.5" customHeight="1" x14ac:dyDescent="0.2">
      <c r="A896" s="233">
        <v>246</v>
      </c>
      <c r="B896" s="241"/>
      <c r="C896" s="241"/>
      <c r="D896" s="148"/>
      <c r="E896" s="265"/>
      <c r="F896" s="148"/>
      <c r="G896" s="394"/>
      <c r="H896" s="265"/>
      <c r="I896" s="235"/>
      <c r="J896" s="236"/>
      <c r="K896" s="237"/>
      <c r="L896" s="238"/>
      <c r="M896" s="239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17"/>
      <c r="AP896" s="117"/>
      <c r="AQ896" s="117"/>
      <c r="AR896" s="117"/>
      <c r="AS896" s="117"/>
      <c r="AT896" s="117"/>
      <c r="AU896" s="117"/>
    </row>
    <row r="897" spans="1:47" ht="79.5" customHeight="1" x14ac:dyDescent="0.2">
      <c r="A897" s="233">
        <v>247</v>
      </c>
      <c r="B897" s="241"/>
      <c r="C897" s="241"/>
      <c r="D897" s="148"/>
      <c r="E897" s="265"/>
      <c r="F897" s="148"/>
      <c r="G897" s="394"/>
      <c r="H897" s="265"/>
      <c r="I897" s="235"/>
      <c r="J897" s="236"/>
      <c r="K897" s="237"/>
      <c r="L897" s="238"/>
      <c r="M897" s="239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17"/>
      <c r="AP897" s="117"/>
      <c r="AQ897" s="117"/>
      <c r="AR897" s="117"/>
      <c r="AS897" s="117"/>
      <c r="AT897" s="117"/>
      <c r="AU897" s="117"/>
    </row>
    <row r="898" spans="1:47" ht="79.5" customHeight="1" x14ac:dyDescent="0.2">
      <c r="A898" s="233">
        <v>248</v>
      </c>
      <c r="B898" s="241"/>
      <c r="C898" s="241"/>
      <c r="D898" s="148"/>
      <c r="E898" s="265"/>
      <c r="F898" s="148"/>
      <c r="G898" s="394"/>
      <c r="H898" s="265"/>
      <c r="I898" s="235"/>
      <c r="J898" s="236"/>
      <c r="K898" s="237"/>
      <c r="L898" s="238"/>
      <c r="M898" s="239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17"/>
      <c r="AP898" s="117"/>
      <c r="AQ898" s="117"/>
      <c r="AR898" s="117"/>
      <c r="AS898" s="117"/>
      <c r="AT898" s="117"/>
      <c r="AU898" s="117"/>
    </row>
    <row r="899" spans="1:47" ht="79.5" customHeight="1" x14ac:dyDescent="0.2">
      <c r="A899" s="233">
        <v>249</v>
      </c>
      <c r="B899" s="241"/>
      <c r="C899" s="241"/>
      <c r="D899" s="148"/>
      <c r="E899" s="265"/>
      <c r="F899" s="148"/>
      <c r="G899" s="394"/>
      <c r="H899" s="265"/>
      <c r="I899" s="235"/>
      <c r="J899" s="236"/>
      <c r="K899" s="237"/>
      <c r="L899" s="238"/>
      <c r="M899" s="239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17"/>
      <c r="AP899" s="117"/>
      <c r="AQ899" s="117"/>
      <c r="AR899" s="117"/>
      <c r="AS899" s="117"/>
      <c r="AT899" s="117"/>
      <c r="AU899" s="117"/>
    </row>
    <row r="900" spans="1:47" ht="79.5" customHeight="1" x14ac:dyDescent="0.2">
      <c r="A900" s="233">
        <v>250</v>
      </c>
      <c r="B900" s="241"/>
      <c r="C900" s="241"/>
      <c r="D900" s="148"/>
      <c r="E900" s="265"/>
      <c r="F900" s="148"/>
      <c r="G900" s="394"/>
      <c r="H900" s="265"/>
      <c r="I900" s="235"/>
      <c r="J900" s="236"/>
      <c r="K900" s="237"/>
      <c r="L900" s="238"/>
      <c r="M900" s="239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17"/>
      <c r="AP900" s="117"/>
      <c r="AQ900" s="117"/>
      <c r="AR900" s="117"/>
      <c r="AS900" s="117"/>
      <c r="AT900" s="117"/>
      <c r="AU900" s="117"/>
    </row>
    <row r="901" spans="1:47" ht="79.5" customHeight="1" x14ac:dyDescent="0.2">
      <c r="A901" s="233">
        <v>251</v>
      </c>
      <c r="B901" s="241"/>
      <c r="C901" s="241"/>
      <c r="D901" s="148"/>
      <c r="E901" s="265"/>
      <c r="F901" s="148"/>
      <c r="G901" s="394"/>
      <c r="H901" s="265"/>
      <c r="I901" s="235"/>
      <c r="J901" s="236"/>
      <c r="K901" s="237"/>
      <c r="L901" s="238"/>
      <c r="M901" s="239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17"/>
      <c r="AP901" s="117"/>
      <c r="AQ901" s="117"/>
      <c r="AR901" s="117"/>
      <c r="AS901" s="117"/>
      <c r="AT901" s="117"/>
      <c r="AU901" s="117"/>
    </row>
    <row r="902" spans="1:47" ht="79.5" customHeight="1" x14ac:dyDescent="0.2">
      <c r="A902" s="233">
        <v>252</v>
      </c>
      <c r="B902" s="241"/>
      <c r="C902" s="241"/>
      <c r="D902" s="148"/>
      <c r="E902" s="265"/>
      <c r="F902" s="148"/>
      <c r="G902" s="394"/>
      <c r="H902" s="265"/>
      <c r="I902" s="235"/>
      <c r="J902" s="236"/>
      <c r="K902" s="237"/>
      <c r="L902" s="238"/>
      <c r="M902" s="239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17"/>
      <c r="AP902" s="117"/>
      <c r="AQ902" s="117"/>
      <c r="AR902" s="117"/>
      <c r="AS902" s="117"/>
      <c r="AT902" s="117"/>
      <c r="AU902" s="117"/>
    </row>
    <row r="903" spans="1:47" ht="79.5" customHeight="1" x14ac:dyDescent="0.2">
      <c r="A903" s="233">
        <v>253</v>
      </c>
      <c r="B903" s="241"/>
      <c r="C903" s="241"/>
      <c r="D903" s="148"/>
      <c r="E903" s="265"/>
      <c r="F903" s="148"/>
      <c r="G903" s="394"/>
      <c r="H903" s="265"/>
      <c r="I903" s="235"/>
      <c r="J903" s="236"/>
      <c r="K903" s="237"/>
      <c r="L903" s="238"/>
      <c r="M903" s="239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17"/>
      <c r="AP903" s="117"/>
      <c r="AQ903" s="117"/>
      <c r="AR903" s="117"/>
      <c r="AS903" s="117"/>
      <c r="AT903" s="117"/>
      <c r="AU903" s="117"/>
    </row>
    <row r="904" spans="1:47" ht="79.5" customHeight="1" x14ac:dyDescent="0.2">
      <c r="A904" s="269">
        <v>254</v>
      </c>
      <c r="B904" s="270"/>
      <c r="C904" s="271"/>
      <c r="D904" s="272"/>
      <c r="E904" s="272"/>
      <c r="F904" s="272"/>
      <c r="G904" s="273"/>
      <c r="H904" s="272"/>
      <c r="I904" s="274"/>
      <c r="J904" s="239"/>
      <c r="K904" s="237"/>
      <c r="L904" s="275"/>
      <c r="M904" s="276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17"/>
      <c r="AP904" s="117"/>
      <c r="AQ904" s="117"/>
      <c r="AR904" s="117"/>
      <c r="AS904" s="117"/>
      <c r="AT904" s="117"/>
      <c r="AU904" s="117"/>
    </row>
    <row r="905" spans="1:47" x14ac:dyDescent="0.2">
      <c r="A905" s="396">
        <v>255</v>
      </c>
      <c r="B905" s="270"/>
      <c r="C905" s="271"/>
      <c r="D905" s="272"/>
      <c r="E905" s="294"/>
      <c r="F905" s="294"/>
      <c r="G905" s="397"/>
      <c r="H905" s="294"/>
      <c r="I905" s="398"/>
      <c r="J905" s="276"/>
      <c r="K905" s="399"/>
      <c r="L905" s="400"/>
      <c r="M905" s="353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17"/>
      <c r="AP905" s="117"/>
      <c r="AQ905" s="117"/>
      <c r="AR905" s="117"/>
      <c r="AS905" s="117"/>
      <c r="AT905" s="117"/>
      <c r="AU905" s="117"/>
    </row>
    <row r="906" spans="1:47" x14ac:dyDescent="0.2">
      <c r="A906" s="196">
        <v>256</v>
      </c>
      <c r="B906" s="146"/>
      <c r="C906" s="147"/>
      <c r="D906" s="199"/>
      <c r="E906" s="199"/>
      <c r="F906" s="199"/>
      <c r="G906" s="199"/>
      <c r="H906" s="199"/>
      <c r="I906" s="342"/>
      <c r="J906" s="342"/>
      <c r="K906" s="343"/>
      <c r="L906" s="149"/>
      <c r="M906" s="149"/>
      <c r="N906" s="117"/>
      <c r="O906" s="240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17"/>
      <c r="AP906" s="117"/>
      <c r="AQ906" s="117"/>
      <c r="AR906" s="117"/>
      <c r="AS906" s="117"/>
      <c r="AT906" s="117"/>
      <c r="AU906" s="117"/>
    </row>
    <row r="907" spans="1:47" x14ac:dyDescent="0.2">
      <c r="A907" s="203"/>
      <c r="B907" s="156"/>
      <c r="C907" s="157"/>
      <c r="D907" s="206"/>
      <c r="E907" s="206"/>
      <c r="F907" s="206"/>
      <c r="G907" s="206"/>
      <c r="H907" s="206"/>
      <c r="I907" s="344"/>
      <c r="J907" s="295"/>
      <c r="K907" s="345"/>
      <c r="L907" s="159"/>
      <c r="M907" s="159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17"/>
      <c r="AP907" s="117"/>
      <c r="AQ907" s="117"/>
      <c r="AR907" s="117"/>
      <c r="AS907" s="117"/>
      <c r="AT907" s="117"/>
      <c r="AU907" s="117"/>
    </row>
    <row r="908" spans="1:47" x14ac:dyDescent="0.2">
      <c r="A908" s="203"/>
      <c r="B908" s="156"/>
      <c r="C908" s="157"/>
      <c r="D908" s="206"/>
      <c r="E908" s="206"/>
      <c r="F908" s="206"/>
      <c r="G908" s="206"/>
      <c r="H908" s="206"/>
      <c r="I908" s="295"/>
      <c r="J908" s="344"/>
      <c r="K908" s="346"/>
      <c r="L908" s="159"/>
      <c r="M908" s="159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17"/>
      <c r="AP908" s="117"/>
      <c r="AQ908" s="117"/>
      <c r="AR908" s="117"/>
      <c r="AS908" s="117"/>
      <c r="AT908" s="117"/>
      <c r="AU908" s="117"/>
    </row>
    <row r="909" spans="1:47" x14ac:dyDescent="0.2">
      <c r="A909" s="203"/>
      <c r="B909" s="156"/>
      <c r="C909" s="157"/>
      <c r="D909" s="206"/>
      <c r="E909" s="206"/>
      <c r="F909" s="206"/>
      <c r="G909" s="206"/>
      <c r="H909" s="206"/>
      <c r="I909" s="344"/>
      <c r="J909" s="295"/>
      <c r="K909" s="346"/>
      <c r="L909" s="159"/>
      <c r="M909" s="159"/>
      <c r="N909" s="258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17"/>
      <c r="AP909" s="117"/>
      <c r="AQ909" s="117"/>
      <c r="AR909" s="117"/>
      <c r="AS909" s="117"/>
      <c r="AT909" s="117"/>
      <c r="AU909" s="117"/>
    </row>
    <row r="910" spans="1:47" x14ac:dyDescent="0.2">
      <c r="A910" s="203"/>
      <c r="B910" s="156"/>
      <c r="C910" s="157"/>
      <c r="D910" s="206"/>
      <c r="E910" s="206"/>
      <c r="F910" s="206"/>
      <c r="G910" s="206"/>
      <c r="H910" s="206"/>
      <c r="I910" s="344"/>
      <c r="J910" s="347"/>
      <c r="K910" s="345"/>
      <c r="L910" s="159"/>
      <c r="M910" s="159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17"/>
      <c r="AP910" s="117"/>
      <c r="AQ910" s="117"/>
      <c r="AR910" s="117"/>
      <c r="AS910" s="117"/>
      <c r="AT910" s="117"/>
      <c r="AU910" s="117"/>
    </row>
    <row r="911" spans="1:47" x14ac:dyDescent="0.2">
      <c r="A911" s="203"/>
      <c r="B911" s="156"/>
      <c r="C911" s="157"/>
      <c r="D911" s="206"/>
      <c r="E911" s="206"/>
      <c r="F911" s="206"/>
      <c r="G911" s="206"/>
      <c r="H911" s="206"/>
      <c r="I911" s="344"/>
      <c r="J911" s="344"/>
      <c r="K911" s="346"/>
      <c r="L911" s="159"/>
      <c r="M911" s="159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17"/>
      <c r="AP911" s="117"/>
      <c r="AQ911" s="117"/>
      <c r="AR911" s="117"/>
      <c r="AS911" s="117"/>
      <c r="AT911" s="117"/>
      <c r="AU911" s="117"/>
    </row>
    <row r="912" spans="1:47" x14ac:dyDescent="0.2">
      <c r="A912" s="203"/>
      <c r="B912" s="156"/>
      <c r="C912" s="157"/>
      <c r="D912" s="206"/>
      <c r="E912" s="206"/>
      <c r="F912" s="206"/>
      <c r="G912" s="206"/>
      <c r="H912" s="206"/>
      <c r="I912" s="295"/>
      <c r="J912" s="344"/>
      <c r="K912" s="346"/>
      <c r="L912" s="159"/>
      <c r="M912" s="159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17"/>
      <c r="AP912" s="117"/>
      <c r="AQ912" s="117"/>
      <c r="AR912" s="117"/>
      <c r="AS912" s="117"/>
      <c r="AT912" s="117"/>
      <c r="AU912" s="117"/>
    </row>
    <row r="913" spans="1:47" x14ac:dyDescent="0.2">
      <c r="A913" s="214"/>
      <c r="B913" s="171"/>
      <c r="C913" s="172"/>
      <c r="D913" s="217"/>
      <c r="E913" s="217"/>
      <c r="F913" s="217"/>
      <c r="G913" s="217"/>
      <c r="H913" s="217"/>
      <c r="I913" s="348"/>
      <c r="J913" s="296"/>
      <c r="K913" s="349"/>
      <c r="L913" s="174"/>
      <c r="M913" s="174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17"/>
      <c r="AP913" s="117"/>
      <c r="AQ913" s="117"/>
      <c r="AR913" s="117"/>
      <c r="AS913" s="117"/>
      <c r="AT913" s="117"/>
      <c r="AU913" s="117"/>
    </row>
    <row r="914" spans="1:47" ht="72.75" customHeight="1" x14ac:dyDescent="0.2">
      <c r="A914" s="233">
        <v>257</v>
      </c>
      <c r="B914" s="270"/>
      <c r="C914" s="271"/>
      <c r="D914" s="272"/>
      <c r="E914" s="272"/>
      <c r="F914" s="272"/>
      <c r="G914" s="272"/>
      <c r="H914" s="272"/>
      <c r="I914" s="272"/>
      <c r="J914" s="272"/>
      <c r="K914" s="341"/>
      <c r="L914" s="272"/>
      <c r="M914" s="276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17"/>
      <c r="AP914" s="117"/>
      <c r="AQ914" s="117"/>
      <c r="AR914" s="117"/>
      <c r="AS914" s="117"/>
      <c r="AT914" s="117"/>
      <c r="AU914" s="117"/>
    </row>
    <row r="915" spans="1:47" ht="24" customHeight="1" x14ac:dyDescent="0.2">
      <c r="A915" s="196">
        <v>258</v>
      </c>
      <c r="B915" s="146"/>
      <c r="C915" s="147"/>
      <c r="D915" s="199"/>
      <c r="E915" s="199"/>
      <c r="F915" s="199"/>
      <c r="G915" s="199"/>
      <c r="H915" s="199"/>
      <c r="I915" s="294"/>
      <c r="J915" s="294"/>
      <c r="K915" s="343"/>
      <c r="L915" s="199"/>
      <c r="M915" s="149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17"/>
      <c r="AP915" s="117"/>
      <c r="AQ915" s="117"/>
      <c r="AR915" s="117"/>
      <c r="AS915" s="117"/>
      <c r="AT915" s="117"/>
      <c r="AU915" s="117"/>
    </row>
    <row r="916" spans="1:47" ht="24" customHeight="1" x14ac:dyDescent="0.2">
      <c r="A916" s="203"/>
      <c r="B916" s="156"/>
      <c r="C916" s="157"/>
      <c r="D916" s="206"/>
      <c r="E916" s="206"/>
      <c r="F916" s="206"/>
      <c r="G916" s="206"/>
      <c r="H916" s="206"/>
      <c r="I916" s="344"/>
      <c r="J916" s="347"/>
      <c r="K916" s="346"/>
      <c r="L916" s="206"/>
      <c r="M916" s="159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17"/>
      <c r="AP916" s="117"/>
      <c r="AQ916" s="117"/>
      <c r="AR916" s="117"/>
      <c r="AS916" s="117"/>
      <c r="AT916" s="117"/>
      <c r="AU916" s="117"/>
    </row>
    <row r="917" spans="1:47" ht="24" customHeight="1" x14ac:dyDescent="0.2">
      <c r="A917" s="203"/>
      <c r="B917" s="156"/>
      <c r="C917" s="157"/>
      <c r="D917" s="206"/>
      <c r="E917" s="206"/>
      <c r="F917" s="206"/>
      <c r="G917" s="206"/>
      <c r="H917" s="206"/>
      <c r="I917" s="344"/>
      <c r="J917" s="344"/>
      <c r="K917" s="345"/>
      <c r="L917" s="206"/>
      <c r="M917" s="159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17"/>
      <c r="AP917" s="117"/>
      <c r="AQ917" s="117"/>
      <c r="AR917" s="117"/>
      <c r="AS917" s="117"/>
      <c r="AT917" s="117"/>
      <c r="AU917" s="117"/>
    </row>
    <row r="918" spans="1:47" ht="24" customHeight="1" x14ac:dyDescent="0.2">
      <c r="A918" s="203"/>
      <c r="B918" s="156"/>
      <c r="C918" s="157"/>
      <c r="D918" s="206"/>
      <c r="E918" s="206"/>
      <c r="F918" s="206"/>
      <c r="G918" s="206"/>
      <c r="H918" s="206"/>
      <c r="I918" s="295"/>
      <c r="J918" s="344"/>
      <c r="K918" s="351"/>
      <c r="L918" s="206"/>
      <c r="M918" s="159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17"/>
      <c r="AP918" s="117"/>
      <c r="AQ918" s="117"/>
      <c r="AR918" s="117"/>
      <c r="AS918" s="117"/>
      <c r="AT918" s="117"/>
      <c r="AU918" s="117"/>
    </row>
    <row r="919" spans="1:47" x14ac:dyDescent="0.2">
      <c r="A919" s="203"/>
      <c r="B919" s="156"/>
      <c r="C919" s="157"/>
      <c r="D919" s="206"/>
      <c r="E919" s="206"/>
      <c r="F919" s="206"/>
      <c r="G919" s="206"/>
      <c r="H919" s="206"/>
      <c r="I919" s="344"/>
      <c r="J919" s="295"/>
      <c r="K919" s="346"/>
      <c r="L919" s="206"/>
      <c r="M919" s="159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17"/>
      <c r="AP919" s="117"/>
      <c r="AQ919" s="117"/>
      <c r="AR919" s="117"/>
      <c r="AS919" s="117"/>
      <c r="AT919" s="117"/>
      <c r="AU919" s="117"/>
    </row>
    <row r="920" spans="1:47" x14ac:dyDescent="0.2">
      <c r="A920" s="203"/>
      <c r="B920" s="156"/>
      <c r="C920" s="157"/>
      <c r="D920" s="206"/>
      <c r="E920" s="206"/>
      <c r="F920" s="206"/>
      <c r="G920" s="206"/>
      <c r="H920" s="206"/>
      <c r="I920" s="344"/>
      <c r="J920" s="344"/>
      <c r="K920" s="345"/>
      <c r="L920" s="206"/>
      <c r="M920" s="159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17"/>
      <c r="AP920" s="117"/>
      <c r="AQ920" s="117"/>
      <c r="AR920" s="117"/>
      <c r="AS920" s="117"/>
      <c r="AT920" s="117"/>
      <c r="AU920" s="117"/>
    </row>
    <row r="921" spans="1:47" ht="24" customHeight="1" x14ac:dyDescent="0.2">
      <c r="A921" s="214"/>
      <c r="B921" s="171"/>
      <c r="C921" s="172"/>
      <c r="D921" s="217"/>
      <c r="E921" s="217"/>
      <c r="F921" s="217"/>
      <c r="G921" s="217"/>
      <c r="H921" s="217"/>
      <c r="I921" s="296"/>
      <c r="J921" s="296"/>
      <c r="K921" s="352"/>
      <c r="L921" s="217"/>
      <c r="M921" s="174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17"/>
      <c r="AP921" s="117"/>
      <c r="AQ921" s="117"/>
      <c r="AR921" s="117"/>
      <c r="AS921" s="117"/>
      <c r="AT921" s="117"/>
      <c r="AU921" s="117"/>
    </row>
    <row r="922" spans="1:47" ht="24" customHeight="1" x14ac:dyDescent="0.2">
      <c r="A922" s="196">
        <v>259</v>
      </c>
      <c r="B922" s="146"/>
      <c r="C922" s="147"/>
      <c r="D922" s="149"/>
      <c r="E922" s="199"/>
      <c r="F922" s="199"/>
      <c r="G922" s="199"/>
      <c r="H922" s="199"/>
      <c r="I922" s="294"/>
      <c r="J922" s="294"/>
      <c r="K922" s="343"/>
      <c r="L922" s="199"/>
      <c r="M922" s="149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17"/>
      <c r="AP922" s="117"/>
      <c r="AQ922" s="117"/>
      <c r="AR922" s="117"/>
      <c r="AS922" s="117"/>
      <c r="AT922" s="117"/>
      <c r="AU922" s="117"/>
    </row>
    <row r="923" spans="1:47" x14ac:dyDescent="0.2">
      <c r="A923" s="203"/>
      <c r="B923" s="156"/>
      <c r="C923" s="157"/>
      <c r="D923" s="159"/>
      <c r="E923" s="206"/>
      <c r="F923" s="206"/>
      <c r="G923" s="206"/>
      <c r="H923" s="206"/>
      <c r="I923" s="347"/>
      <c r="J923" s="344"/>
      <c r="K923" s="345"/>
      <c r="L923" s="206"/>
      <c r="M923" s="159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17"/>
      <c r="AP923" s="117"/>
      <c r="AQ923" s="117"/>
      <c r="AR923" s="117"/>
      <c r="AS923" s="117"/>
      <c r="AT923" s="117"/>
      <c r="AU923" s="117"/>
    </row>
    <row r="924" spans="1:47" x14ac:dyDescent="0.2">
      <c r="A924" s="203"/>
      <c r="B924" s="156"/>
      <c r="C924" s="157"/>
      <c r="D924" s="159"/>
      <c r="E924" s="206"/>
      <c r="F924" s="206"/>
      <c r="G924" s="206"/>
      <c r="H924" s="206"/>
      <c r="I924" s="344"/>
      <c r="J924" s="344"/>
      <c r="K924" s="346"/>
      <c r="L924" s="206"/>
      <c r="M924" s="159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17"/>
      <c r="AP924" s="117"/>
      <c r="AQ924" s="117"/>
      <c r="AR924" s="117"/>
      <c r="AS924" s="117"/>
      <c r="AT924" s="117"/>
      <c r="AU924" s="117"/>
    </row>
    <row r="925" spans="1:47" ht="24" customHeight="1" x14ac:dyDescent="0.2">
      <c r="A925" s="203"/>
      <c r="B925" s="156"/>
      <c r="C925" s="157"/>
      <c r="D925" s="159"/>
      <c r="E925" s="206"/>
      <c r="F925" s="206"/>
      <c r="G925" s="206"/>
      <c r="H925" s="206"/>
      <c r="I925" s="344"/>
      <c r="J925" s="344"/>
      <c r="K925" s="346"/>
      <c r="L925" s="206"/>
      <c r="M925" s="159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17"/>
      <c r="AP925" s="117"/>
      <c r="AQ925" s="117"/>
      <c r="AR925" s="117"/>
      <c r="AS925" s="117"/>
      <c r="AT925" s="117"/>
      <c r="AU925" s="117"/>
    </row>
    <row r="926" spans="1:47" ht="24" customHeight="1" x14ac:dyDescent="0.2">
      <c r="A926" s="203"/>
      <c r="B926" s="156"/>
      <c r="C926" s="157"/>
      <c r="D926" s="159"/>
      <c r="E926" s="206"/>
      <c r="F926" s="206"/>
      <c r="G926" s="206"/>
      <c r="H926" s="206"/>
      <c r="I926" s="295"/>
      <c r="J926" s="344"/>
      <c r="K926" s="345"/>
      <c r="L926" s="206"/>
      <c r="M926" s="159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17"/>
      <c r="AP926" s="117"/>
      <c r="AQ926" s="117"/>
      <c r="AR926" s="117"/>
      <c r="AS926" s="117"/>
      <c r="AT926" s="117"/>
      <c r="AU926" s="117"/>
    </row>
    <row r="927" spans="1:47" ht="24" customHeight="1" x14ac:dyDescent="0.2">
      <c r="A927" s="203"/>
      <c r="B927" s="156"/>
      <c r="C927" s="157"/>
      <c r="D927" s="159"/>
      <c r="E927" s="206"/>
      <c r="F927" s="206"/>
      <c r="G927" s="206"/>
      <c r="H927" s="206"/>
      <c r="I927" s="347"/>
      <c r="J927" s="344"/>
      <c r="K927" s="351"/>
      <c r="L927" s="206"/>
      <c r="M927" s="159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17"/>
      <c r="AP927" s="117"/>
      <c r="AQ927" s="117"/>
      <c r="AR927" s="117"/>
      <c r="AS927" s="117"/>
      <c r="AT927" s="117"/>
      <c r="AU927" s="117"/>
    </row>
    <row r="928" spans="1:47" ht="24" customHeight="1" x14ac:dyDescent="0.2">
      <c r="A928" s="203"/>
      <c r="B928" s="156"/>
      <c r="C928" s="157"/>
      <c r="D928" s="159"/>
      <c r="E928" s="206"/>
      <c r="F928" s="206"/>
      <c r="G928" s="206"/>
      <c r="H928" s="206"/>
      <c r="I928" s="347"/>
      <c r="J928" s="344"/>
      <c r="K928" s="346"/>
      <c r="L928" s="206"/>
      <c r="M928" s="159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17"/>
      <c r="AP928" s="117"/>
      <c r="AQ928" s="117"/>
      <c r="AR928" s="117"/>
      <c r="AS928" s="117"/>
      <c r="AT928" s="117"/>
      <c r="AU928" s="117"/>
    </row>
    <row r="929" spans="1:47" ht="24" customHeight="1" x14ac:dyDescent="0.2">
      <c r="A929" s="203"/>
      <c r="B929" s="156"/>
      <c r="C929" s="157"/>
      <c r="D929" s="159"/>
      <c r="E929" s="206"/>
      <c r="F929" s="206"/>
      <c r="G929" s="206"/>
      <c r="H929" s="206"/>
      <c r="I929" s="347"/>
      <c r="J929" s="295"/>
      <c r="K929" s="346"/>
      <c r="L929" s="206"/>
      <c r="M929" s="159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17"/>
      <c r="AP929" s="117"/>
      <c r="AQ929" s="117"/>
      <c r="AR929" s="117"/>
      <c r="AS929" s="117"/>
      <c r="AT929" s="117"/>
      <c r="AU929" s="117"/>
    </row>
    <row r="930" spans="1:47" ht="24" customHeight="1" x14ac:dyDescent="0.2">
      <c r="A930" s="203"/>
      <c r="B930" s="156"/>
      <c r="C930" s="157"/>
      <c r="D930" s="159"/>
      <c r="E930" s="206"/>
      <c r="F930" s="206"/>
      <c r="G930" s="206"/>
      <c r="H930" s="206"/>
      <c r="I930" s="344"/>
      <c r="J930" s="344"/>
      <c r="K930" s="346"/>
      <c r="L930" s="206"/>
      <c r="M930" s="159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17"/>
      <c r="AP930" s="117"/>
      <c r="AQ930" s="117"/>
      <c r="AR930" s="117"/>
      <c r="AS930" s="117"/>
      <c r="AT930" s="117"/>
      <c r="AU930" s="117"/>
    </row>
    <row r="931" spans="1:47" ht="24" customHeight="1" x14ac:dyDescent="0.2">
      <c r="A931" s="203"/>
      <c r="B931" s="156"/>
      <c r="C931" s="157"/>
      <c r="D931" s="159"/>
      <c r="E931" s="206"/>
      <c r="F931" s="206"/>
      <c r="G931" s="206"/>
      <c r="H931" s="206"/>
      <c r="I931" s="344"/>
      <c r="J931" s="295"/>
      <c r="K931" s="345"/>
      <c r="L931" s="206"/>
      <c r="M931" s="159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17"/>
      <c r="AP931" s="117"/>
      <c r="AQ931" s="117"/>
      <c r="AR931" s="117"/>
      <c r="AS931" s="117"/>
      <c r="AT931" s="117"/>
      <c r="AU931" s="117"/>
    </row>
    <row r="932" spans="1:47" ht="24" customHeight="1" x14ac:dyDescent="0.2">
      <c r="A932" s="203"/>
      <c r="B932" s="156"/>
      <c r="C932" s="157"/>
      <c r="D932" s="159"/>
      <c r="E932" s="206"/>
      <c r="F932" s="206"/>
      <c r="G932" s="206"/>
      <c r="H932" s="206"/>
      <c r="I932" s="295"/>
      <c r="J932" s="347"/>
      <c r="K932" s="351"/>
      <c r="L932" s="206"/>
      <c r="M932" s="159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17"/>
      <c r="AP932" s="117"/>
      <c r="AQ932" s="117"/>
      <c r="AR932" s="117"/>
      <c r="AS932" s="117"/>
      <c r="AT932" s="117"/>
      <c r="AU932" s="117"/>
    </row>
    <row r="933" spans="1:47" ht="24" customHeight="1" x14ac:dyDescent="0.2">
      <c r="A933" s="203"/>
      <c r="B933" s="156"/>
      <c r="C933" s="157"/>
      <c r="D933" s="159"/>
      <c r="E933" s="206"/>
      <c r="F933" s="206"/>
      <c r="G933" s="206"/>
      <c r="H933" s="206"/>
      <c r="I933" s="347"/>
      <c r="J933" s="347"/>
      <c r="K933" s="346"/>
      <c r="L933" s="206"/>
      <c r="M933" s="159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17"/>
      <c r="AP933" s="117"/>
      <c r="AQ933" s="117"/>
      <c r="AR933" s="117"/>
      <c r="AS933" s="117"/>
      <c r="AT933" s="117"/>
      <c r="AU933" s="117"/>
    </row>
    <row r="934" spans="1:47" ht="24" customHeight="1" x14ac:dyDescent="0.2">
      <c r="A934" s="203"/>
      <c r="B934" s="156"/>
      <c r="C934" s="157"/>
      <c r="D934" s="159"/>
      <c r="E934" s="206"/>
      <c r="F934" s="206"/>
      <c r="G934" s="206"/>
      <c r="H934" s="206"/>
      <c r="I934" s="347"/>
      <c r="J934" s="347"/>
      <c r="K934" s="345"/>
      <c r="L934" s="206"/>
      <c r="M934" s="159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17"/>
      <c r="AP934" s="117"/>
      <c r="AQ934" s="117"/>
      <c r="AR934" s="117"/>
      <c r="AS934" s="117"/>
      <c r="AT934" s="117"/>
      <c r="AU934" s="117"/>
    </row>
    <row r="935" spans="1:47" ht="24" customHeight="1" x14ac:dyDescent="0.2">
      <c r="A935" s="203"/>
      <c r="B935" s="156"/>
      <c r="C935" s="157"/>
      <c r="D935" s="159"/>
      <c r="E935" s="206"/>
      <c r="F935" s="206"/>
      <c r="G935" s="206"/>
      <c r="H935" s="206"/>
      <c r="I935" s="344"/>
      <c r="J935" s="344"/>
      <c r="K935" s="346"/>
      <c r="L935" s="206"/>
      <c r="M935" s="159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17"/>
      <c r="AP935" s="117"/>
      <c r="AQ935" s="117"/>
      <c r="AR935" s="117"/>
      <c r="AS935" s="117"/>
      <c r="AT935" s="117"/>
      <c r="AU935" s="117"/>
    </row>
    <row r="936" spans="1:47" ht="24" customHeight="1" x14ac:dyDescent="0.2">
      <c r="A936" s="214"/>
      <c r="B936" s="171"/>
      <c r="C936" s="172"/>
      <c r="D936" s="174"/>
      <c r="E936" s="217"/>
      <c r="F936" s="217"/>
      <c r="G936" s="217"/>
      <c r="H936" s="217"/>
      <c r="I936" s="296"/>
      <c r="J936" s="296"/>
      <c r="K936" s="349"/>
      <c r="L936" s="217"/>
      <c r="M936" s="174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17"/>
      <c r="AP936" s="117"/>
      <c r="AQ936" s="117"/>
      <c r="AR936" s="117"/>
      <c r="AS936" s="117"/>
      <c r="AT936" s="117"/>
      <c r="AU936" s="117"/>
    </row>
    <row r="937" spans="1:47" ht="57.75" customHeight="1" x14ac:dyDescent="0.2">
      <c r="A937" s="233">
        <v>260</v>
      </c>
      <c r="B937" s="270"/>
      <c r="C937" s="271"/>
      <c r="D937" s="272"/>
      <c r="E937" s="272"/>
      <c r="F937" s="272"/>
      <c r="G937" s="272"/>
      <c r="H937" s="272"/>
      <c r="I937" s="272"/>
      <c r="J937" s="272"/>
      <c r="K937" s="341"/>
      <c r="L937" s="272"/>
      <c r="M937" s="276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17"/>
      <c r="AP937" s="117"/>
      <c r="AQ937" s="117"/>
      <c r="AR937" s="117"/>
      <c r="AS937" s="117"/>
      <c r="AT937" s="117"/>
      <c r="AU937" s="117"/>
    </row>
    <row r="938" spans="1:47" ht="24" customHeight="1" x14ac:dyDescent="0.2">
      <c r="A938" s="196">
        <v>261</v>
      </c>
      <c r="B938" s="146"/>
      <c r="C938" s="147"/>
      <c r="D938" s="199"/>
      <c r="E938" s="199"/>
      <c r="F938" s="199"/>
      <c r="G938" s="199"/>
      <c r="H938" s="199"/>
      <c r="I938" s="294"/>
      <c r="J938" s="294"/>
      <c r="K938" s="350"/>
      <c r="L938" s="199"/>
      <c r="M938" s="149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17"/>
      <c r="AP938" s="117"/>
      <c r="AQ938" s="117"/>
      <c r="AR938" s="117"/>
      <c r="AS938" s="117"/>
      <c r="AT938" s="117"/>
      <c r="AU938" s="117"/>
    </row>
    <row r="939" spans="1:47" x14ac:dyDescent="0.2">
      <c r="A939" s="203"/>
      <c r="B939" s="156"/>
      <c r="C939" s="157"/>
      <c r="D939" s="206"/>
      <c r="E939" s="206"/>
      <c r="F939" s="206"/>
      <c r="G939" s="206"/>
      <c r="H939" s="206"/>
      <c r="I939" s="347"/>
      <c r="J939" s="347"/>
      <c r="K939" s="346"/>
      <c r="L939" s="206"/>
      <c r="M939" s="159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17"/>
      <c r="AP939" s="117"/>
      <c r="AQ939" s="117"/>
      <c r="AR939" s="117"/>
      <c r="AS939" s="117"/>
      <c r="AT939" s="117"/>
      <c r="AU939" s="117"/>
    </row>
    <row r="940" spans="1:47" ht="24" customHeight="1" x14ac:dyDescent="0.2">
      <c r="A940" s="214"/>
      <c r="B940" s="171"/>
      <c r="C940" s="172"/>
      <c r="D940" s="217"/>
      <c r="E940" s="217"/>
      <c r="F940" s="217"/>
      <c r="G940" s="217"/>
      <c r="H940" s="217"/>
      <c r="I940" s="348"/>
      <c r="J940" s="348"/>
      <c r="K940" s="349"/>
      <c r="L940" s="217"/>
      <c r="M940" s="174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17"/>
      <c r="AP940" s="117"/>
      <c r="AQ940" s="117"/>
      <c r="AR940" s="117"/>
      <c r="AS940" s="117"/>
      <c r="AT940" s="117"/>
      <c r="AU940" s="117"/>
    </row>
    <row r="941" spans="1:47" x14ac:dyDescent="0.2">
      <c r="A941" s="196">
        <v>262</v>
      </c>
      <c r="B941" s="197"/>
      <c r="C941" s="198"/>
      <c r="D941" s="199"/>
      <c r="E941" s="199"/>
      <c r="F941" s="199"/>
      <c r="G941" s="199"/>
      <c r="H941" s="199"/>
      <c r="I941" s="223"/>
      <c r="J941" s="223"/>
      <c r="K941" s="153"/>
      <c r="L941" s="242"/>
      <c r="M941" s="202"/>
      <c r="N941" s="155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17"/>
      <c r="AP941" s="117"/>
      <c r="AQ941" s="117"/>
      <c r="AR941" s="117"/>
      <c r="AS941" s="117"/>
      <c r="AT941" s="117"/>
      <c r="AU941" s="117"/>
    </row>
    <row r="942" spans="1:47" x14ac:dyDescent="0.2">
      <c r="A942" s="203"/>
      <c r="B942" s="204"/>
      <c r="C942" s="205"/>
      <c r="D942" s="206"/>
      <c r="E942" s="206"/>
      <c r="F942" s="206"/>
      <c r="G942" s="206"/>
      <c r="H942" s="206"/>
      <c r="I942" s="213"/>
      <c r="J942" s="213"/>
      <c r="K942" s="170"/>
      <c r="L942" s="243"/>
      <c r="M942" s="209"/>
      <c r="N942" s="155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17"/>
      <c r="AP942" s="117"/>
      <c r="AQ942" s="117"/>
      <c r="AR942" s="117"/>
      <c r="AS942" s="117"/>
      <c r="AT942" s="117"/>
      <c r="AU942" s="117"/>
    </row>
    <row r="943" spans="1:47" x14ac:dyDescent="0.2">
      <c r="A943" s="203"/>
      <c r="B943" s="204"/>
      <c r="C943" s="205"/>
      <c r="D943" s="206"/>
      <c r="E943" s="206"/>
      <c r="F943" s="206"/>
      <c r="G943" s="206"/>
      <c r="H943" s="206"/>
      <c r="I943" s="213"/>
      <c r="J943" s="213"/>
      <c r="K943" s="163"/>
      <c r="L943" s="243"/>
      <c r="M943" s="209"/>
      <c r="N943" s="155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  <c r="AL943" s="117"/>
      <c r="AM943" s="117"/>
      <c r="AN943" s="117"/>
      <c r="AO943" s="117"/>
      <c r="AP943" s="117"/>
      <c r="AQ943" s="117"/>
      <c r="AR943" s="117"/>
      <c r="AS943" s="117"/>
      <c r="AT943" s="117"/>
      <c r="AU943" s="117"/>
    </row>
    <row r="944" spans="1:47" x14ac:dyDescent="0.2">
      <c r="A944" s="203"/>
      <c r="B944" s="204"/>
      <c r="C944" s="205"/>
      <c r="D944" s="206"/>
      <c r="E944" s="206"/>
      <c r="F944" s="206"/>
      <c r="G944" s="206"/>
      <c r="H944" s="206"/>
      <c r="I944" s="213"/>
      <c r="J944" s="213"/>
      <c r="K944" s="167"/>
      <c r="L944" s="243"/>
      <c r="M944" s="209"/>
      <c r="N944" s="155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  <c r="AL944" s="117"/>
      <c r="AM944" s="117"/>
      <c r="AN944" s="117"/>
      <c r="AO944" s="117"/>
      <c r="AP944" s="117"/>
      <c r="AQ944" s="117"/>
      <c r="AR944" s="117"/>
      <c r="AS944" s="117"/>
      <c r="AT944" s="117"/>
      <c r="AU944" s="117"/>
    </row>
    <row r="945" spans="1:47" x14ac:dyDescent="0.2">
      <c r="A945" s="203"/>
      <c r="B945" s="204"/>
      <c r="C945" s="205"/>
      <c r="D945" s="206"/>
      <c r="E945" s="206"/>
      <c r="F945" s="206"/>
      <c r="G945" s="206"/>
      <c r="H945" s="206"/>
      <c r="I945" s="213"/>
      <c r="J945" s="213"/>
      <c r="K945" s="163"/>
      <c r="L945" s="243"/>
      <c r="M945" s="209"/>
      <c r="N945" s="155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117"/>
      <c r="AM945" s="117"/>
      <c r="AN945" s="117"/>
      <c r="AO945" s="117"/>
      <c r="AP945" s="117"/>
      <c r="AQ945" s="117"/>
      <c r="AR945" s="117"/>
      <c r="AS945" s="117"/>
      <c r="AT945" s="117"/>
      <c r="AU945" s="117"/>
    </row>
    <row r="946" spans="1:47" x14ac:dyDescent="0.2">
      <c r="A946" s="214"/>
      <c r="B946" s="215"/>
      <c r="C946" s="216"/>
      <c r="D946" s="217"/>
      <c r="E946" s="217"/>
      <c r="F946" s="217"/>
      <c r="G946" s="217"/>
      <c r="H946" s="217"/>
      <c r="I946" s="219"/>
      <c r="J946" s="219"/>
      <c r="K946" s="257"/>
      <c r="L946" s="244"/>
      <c r="M946" s="220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  <c r="AL946" s="117"/>
      <c r="AM946" s="117"/>
      <c r="AN946" s="117"/>
      <c r="AO946" s="117"/>
      <c r="AP946" s="117"/>
      <c r="AQ946" s="117"/>
      <c r="AR946" s="117"/>
      <c r="AS946" s="117"/>
      <c r="AT946" s="117"/>
      <c r="AU946" s="117"/>
    </row>
    <row r="947" spans="1:47" ht="26.25" customHeight="1" x14ac:dyDescent="0.2">
      <c r="A947" s="196">
        <v>263</v>
      </c>
      <c r="B947" s="197"/>
      <c r="C947" s="198"/>
      <c r="D947" s="199"/>
      <c r="E947" s="199"/>
      <c r="F947" s="199"/>
      <c r="G947" s="199"/>
      <c r="H947" s="199"/>
      <c r="I947" s="223"/>
      <c r="J947" s="223"/>
      <c r="K947" s="153"/>
      <c r="L947" s="242"/>
      <c r="M947" s="202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  <c r="AL947" s="117"/>
      <c r="AM947" s="117"/>
      <c r="AN947" s="117"/>
      <c r="AO947" s="117"/>
      <c r="AP947" s="117"/>
      <c r="AQ947" s="117"/>
      <c r="AR947" s="117"/>
      <c r="AS947" s="117"/>
      <c r="AT947" s="117"/>
      <c r="AU947" s="117"/>
    </row>
    <row r="948" spans="1:47" ht="25.5" customHeight="1" x14ac:dyDescent="0.2">
      <c r="A948" s="203"/>
      <c r="B948" s="204"/>
      <c r="C948" s="205"/>
      <c r="D948" s="206"/>
      <c r="E948" s="206"/>
      <c r="F948" s="206"/>
      <c r="G948" s="206"/>
      <c r="H948" s="206"/>
      <c r="I948" s="213"/>
      <c r="J948" s="213"/>
      <c r="K948" s="163"/>
      <c r="L948" s="243"/>
      <c r="M948" s="209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  <c r="AL948" s="117"/>
      <c r="AM948" s="117"/>
      <c r="AN948" s="117"/>
      <c r="AO948" s="117"/>
      <c r="AP948" s="117"/>
      <c r="AQ948" s="117"/>
      <c r="AR948" s="117"/>
      <c r="AS948" s="117"/>
      <c r="AT948" s="117"/>
      <c r="AU948" s="117"/>
    </row>
    <row r="949" spans="1:47" ht="27" customHeight="1" x14ac:dyDescent="0.2">
      <c r="A949" s="203"/>
      <c r="B949" s="204"/>
      <c r="C949" s="205"/>
      <c r="D949" s="206"/>
      <c r="E949" s="206"/>
      <c r="F949" s="206"/>
      <c r="G949" s="206"/>
      <c r="H949" s="206"/>
      <c r="I949" s="213"/>
      <c r="J949" s="213"/>
      <c r="K949" s="167"/>
      <c r="L949" s="243"/>
      <c r="M949" s="209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  <c r="AL949" s="117"/>
      <c r="AM949" s="117"/>
      <c r="AN949" s="117"/>
      <c r="AO949" s="117"/>
      <c r="AP949" s="117"/>
      <c r="AQ949" s="117"/>
      <c r="AR949" s="117"/>
      <c r="AS949" s="117"/>
      <c r="AT949" s="117"/>
      <c r="AU949" s="117"/>
    </row>
    <row r="950" spans="1:47" x14ac:dyDescent="0.2">
      <c r="A950" s="203"/>
      <c r="B950" s="204"/>
      <c r="C950" s="205"/>
      <c r="D950" s="206"/>
      <c r="E950" s="206"/>
      <c r="F950" s="206"/>
      <c r="G950" s="206"/>
      <c r="H950" s="206"/>
      <c r="I950" s="213"/>
      <c r="J950" s="213"/>
      <c r="K950" s="170"/>
      <c r="L950" s="243"/>
      <c r="M950" s="209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17"/>
      <c r="AP950" s="117"/>
      <c r="AQ950" s="117"/>
      <c r="AR950" s="117"/>
      <c r="AS950" s="117"/>
      <c r="AT950" s="117"/>
      <c r="AU950" s="117"/>
    </row>
    <row r="951" spans="1:47" x14ac:dyDescent="0.2">
      <c r="A951" s="203"/>
      <c r="B951" s="204"/>
      <c r="C951" s="205"/>
      <c r="D951" s="206"/>
      <c r="E951" s="206"/>
      <c r="F951" s="206"/>
      <c r="G951" s="206"/>
      <c r="H951" s="206"/>
      <c r="I951" s="213"/>
      <c r="J951" s="213"/>
      <c r="K951" s="170"/>
      <c r="L951" s="243"/>
      <c r="M951" s="209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  <c r="AL951" s="117"/>
      <c r="AM951" s="117"/>
      <c r="AN951" s="117"/>
      <c r="AO951" s="117"/>
      <c r="AP951" s="117"/>
      <c r="AQ951" s="117"/>
      <c r="AR951" s="117"/>
      <c r="AS951" s="117"/>
      <c r="AT951" s="117"/>
      <c r="AU951" s="117"/>
    </row>
    <row r="952" spans="1:47" x14ac:dyDescent="0.2">
      <c r="A952" s="203"/>
      <c r="B952" s="204"/>
      <c r="C952" s="205"/>
      <c r="D952" s="206"/>
      <c r="E952" s="206"/>
      <c r="F952" s="206"/>
      <c r="G952" s="206"/>
      <c r="H952" s="206"/>
      <c r="I952" s="213"/>
      <c r="J952" s="213"/>
      <c r="K952" s="170"/>
      <c r="L952" s="243"/>
      <c r="M952" s="209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  <c r="AL952" s="117"/>
      <c r="AM952" s="117"/>
      <c r="AN952" s="117"/>
      <c r="AO952" s="117"/>
      <c r="AP952" s="117"/>
      <c r="AQ952" s="117"/>
      <c r="AR952" s="117"/>
      <c r="AS952" s="117"/>
      <c r="AT952" s="117"/>
      <c r="AU952" s="117"/>
    </row>
    <row r="953" spans="1:47" x14ac:dyDescent="0.2">
      <c r="A953" s="214"/>
      <c r="B953" s="215"/>
      <c r="C953" s="216"/>
      <c r="D953" s="217"/>
      <c r="E953" s="217"/>
      <c r="F953" s="217"/>
      <c r="G953" s="217"/>
      <c r="H953" s="217"/>
      <c r="I953" s="219"/>
      <c r="J953" s="219"/>
      <c r="K953" s="178"/>
      <c r="L953" s="244"/>
      <c r="M953" s="220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  <c r="AL953" s="117"/>
      <c r="AM953" s="117"/>
      <c r="AN953" s="117"/>
      <c r="AO953" s="117"/>
      <c r="AP953" s="117"/>
      <c r="AQ953" s="117"/>
      <c r="AR953" s="117"/>
      <c r="AS953" s="117"/>
      <c r="AT953" s="117"/>
      <c r="AU953" s="117"/>
    </row>
    <row r="954" spans="1:47" x14ac:dyDescent="0.2">
      <c r="A954" s="196">
        <v>264</v>
      </c>
      <c r="B954" s="197"/>
      <c r="C954" s="198"/>
      <c r="D954" s="199"/>
      <c r="E954" s="199"/>
      <c r="F954" s="199"/>
      <c r="G954" s="199"/>
      <c r="H954" s="199"/>
      <c r="I954" s="223"/>
      <c r="J954" s="223"/>
      <c r="K954" s="153"/>
      <c r="L954" s="242"/>
      <c r="M954" s="202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17"/>
      <c r="AP954" s="117"/>
      <c r="AQ954" s="117"/>
      <c r="AR954" s="117"/>
      <c r="AS954" s="117"/>
      <c r="AT954" s="117"/>
      <c r="AU954" s="117"/>
    </row>
    <row r="955" spans="1:47" x14ac:dyDescent="0.2">
      <c r="A955" s="203"/>
      <c r="B955" s="204"/>
      <c r="C955" s="205"/>
      <c r="D955" s="206"/>
      <c r="E955" s="206"/>
      <c r="F955" s="206"/>
      <c r="G955" s="206"/>
      <c r="H955" s="206"/>
      <c r="I955" s="213"/>
      <c r="J955" s="213"/>
      <c r="K955" s="170"/>
      <c r="L955" s="243"/>
      <c r="M955" s="209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  <c r="AL955" s="117"/>
      <c r="AM955" s="117"/>
      <c r="AN955" s="117"/>
      <c r="AO955" s="117"/>
      <c r="AP955" s="117"/>
      <c r="AQ955" s="117"/>
      <c r="AR955" s="117"/>
      <c r="AS955" s="117"/>
      <c r="AT955" s="117"/>
      <c r="AU955" s="117"/>
    </row>
    <row r="956" spans="1:47" x14ac:dyDescent="0.2">
      <c r="A956" s="203"/>
      <c r="B956" s="204"/>
      <c r="C956" s="205"/>
      <c r="D956" s="206"/>
      <c r="E956" s="206"/>
      <c r="F956" s="206"/>
      <c r="G956" s="206"/>
      <c r="H956" s="206"/>
      <c r="I956" s="213"/>
      <c r="J956" s="213"/>
      <c r="K956" s="170"/>
      <c r="L956" s="243"/>
      <c r="M956" s="209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  <c r="AL956" s="117"/>
      <c r="AM956" s="117"/>
      <c r="AN956" s="117"/>
      <c r="AO956" s="117"/>
      <c r="AP956" s="117"/>
      <c r="AQ956" s="117"/>
      <c r="AR956" s="117"/>
      <c r="AS956" s="117"/>
      <c r="AT956" s="117"/>
      <c r="AU956" s="117"/>
    </row>
    <row r="957" spans="1:47" x14ac:dyDescent="0.2">
      <c r="A957" s="214"/>
      <c r="B957" s="215"/>
      <c r="C957" s="216"/>
      <c r="D957" s="217"/>
      <c r="E957" s="217"/>
      <c r="F957" s="217"/>
      <c r="G957" s="217"/>
      <c r="H957" s="217"/>
      <c r="I957" s="219"/>
      <c r="J957" s="219"/>
      <c r="K957" s="178"/>
      <c r="L957" s="244"/>
      <c r="M957" s="220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  <c r="AL957" s="117"/>
      <c r="AM957" s="117"/>
      <c r="AN957" s="117"/>
      <c r="AO957" s="117"/>
      <c r="AP957" s="117"/>
      <c r="AQ957" s="117"/>
      <c r="AR957" s="117"/>
      <c r="AS957" s="117"/>
      <c r="AT957" s="117"/>
      <c r="AU957" s="117"/>
    </row>
    <row r="958" spans="1:47" x14ac:dyDescent="0.2">
      <c r="A958" s="196">
        <v>265</v>
      </c>
      <c r="B958" s="197"/>
      <c r="C958" s="198"/>
      <c r="D958" s="199"/>
      <c r="E958" s="199"/>
      <c r="F958" s="199"/>
      <c r="G958" s="199"/>
      <c r="H958" s="199"/>
      <c r="I958" s="223"/>
      <c r="J958" s="401"/>
      <c r="K958" s="153"/>
      <c r="L958" s="242"/>
      <c r="M958" s="202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  <c r="AL958" s="117"/>
      <c r="AM958" s="117"/>
      <c r="AN958" s="117"/>
      <c r="AO958" s="117"/>
      <c r="AP958" s="117"/>
      <c r="AQ958" s="117"/>
      <c r="AR958" s="117"/>
      <c r="AS958" s="117"/>
      <c r="AT958" s="117"/>
      <c r="AU958" s="117"/>
    </row>
    <row r="959" spans="1:47" x14ac:dyDescent="0.2">
      <c r="A959" s="203"/>
      <c r="B959" s="204"/>
      <c r="C959" s="205"/>
      <c r="D959" s="206"/>
      <c r="E959" s="206"/>
      <c r="F959" s="206"/>
      <c r="G959" s="206"/>
      <c r="H959" s="206"/>
      <c r="I959" s="213"/>
      <c r="J959" s="402"/>
      <c r="K959" s="163"/>
      <c r="L959" s="243"/>
      <c r="M959" s="209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  <c r="AL959" s="117"/>
      <c r="AM959" s="117"/>
      <c r="AN959" s="117"/>
      <c r="AO959" s="117"/>
      <c r="AP959" s="117"/>
      <c r="AQ959" s="117"/>
      <c r="AR959" s="117"/>
      <c r="AS959" s="117"/>
      <c r="AT959" s="117"/>
      <c r="AU959" s="117"/>
    </row>
    <row r="960" spans="1:47" x14ac:dyDescent="0.2">
      <c r="A960" s="203"/>
      <c r="B960" s="204"/>
      <c r="C960" s="205"/>
      <c r="D960" s="206"/>
      <c r="E960" s="206"/>
      <c r="F960" s="206"/>
      <c r="G960" s="206"/>
      <c r="H960" s="206"/>
      <c r="I960" s="213"/>
      <c r="J960" s="402"/>
      <c r="K960" s="163"/>
      <c r="L960" s="243"/>
      <c r="M960" s="209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  <c r="AL960" s="117"/>
      <c r="AM960" s="117"/>
      <c r="AN960" s="117"/>
      <c r="AO960" s="117"/>
      <c r="AP960" s="117"/>
      <c r="AQ960" s="117"/>
      <c r="AR960" s="117"/>
      <c r="AS960" s="117"/>
      <c r="AT960" s="117"/>
      <c r="AU960" s="117"/>
    </row>
    <row r="961" spans="1:47" x14ac:dyDescent="0.2">
      <c r="A961" s="203"/>
      <c r="B961" s="204"/>
      <c r="C961" s="205"/>
      <c r="D961" s="206"/>
      <c r="E961" s="206"/>
      <c r="F961" s="206"/>
      <c r="G961" s="206"/>
      <c r="H961" s="206"/>
      <c r="I961" s="213"/>
      <c r="J961" s="402"/>
      <c r="K961" s="163"/>
      <c r="L961" s="243"/>
      <c r="M961" s="209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  <c r="AL961" s="117"/>
      <c r="AM961" s="117"/>
      <c r="AN961" s="117"/>
      <c r="AO961" s="117"/>
      <c r="AP961" s="117"/>
      <c r="AQ961" s="117"/>
      <c r="AR961" s="117"/>
      <c r="AS961" s="117"/>
      <c r="AT961" s="117"/>
      <c r="AU961" s="117"/>
    </row>
    <row r="962" spans="1:47" x14ac:dyDescent="0.2">
      <c r="A962" s="214"/>
      <c r="B962" s="215"/>
      <c r="C962" s="216"/>
      <c r="D962" s="217"/>
      <c r="E962" s="217"/>
      <c r="F962" s="217"/>
      <c r="G962" s="217"/>
      <c r="H962" s="217"/>
      <c r="I962" s="219"/>
      <c r="J962" s="403"/>
      <c r="K962" s="257"/>
      <c r="L962" s="244"/>
      <c r="M962" s="220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  <c r="AL962" s="117"/>
      <c r="AM962" s="117"/>
      <c r="AN962" s="117"/>
      <c r="AO962" s="117"/>
      <c r="AP962" s="117"/>
      <c r="AQ962" s="117"/>
      <c r="AR962" s="117"/>
      <c r="AS962" s="117"/>
      <c r="AT962" s="117"/>
      <c r="AU962" s="117"/>
    </row>
    <row r="963" spans="1:47" x14ac:dyDescent="0.2">
      <c r="A963" s="196">
        <v>266</v>
      </c>
      <c r="B963" s="197"/>
      <c r="C963" s="198"/>
      <c r="D963" s="199"/>
      <c r="E963" s="199"/>
      <c r="F963" s="199"/>
      <c r="G963" s="199"/>
      <c r="H963" s="199"/>
      <c r="I963" s="223"/>
      <c r="J963" s="223"/>
      <c r="K963" s="153"/>
      <c r="L963" s="242"/>
      <c r="M963" s="202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  <c r="AL963" s="117"/>
      <c r="AM963" s="117"/>
      <c r="AN963" s="117"/>
      <c r="AO963" s="117"/>
      <c r="AP963" s="117"/>
      <c r="AQ963" s="117"/>
      <c r="AR963" s="117"/>
      <c r="AS963" s="117"/>
      <c r="AT963" s="117"/>
      <c r="AU963" s="117"/>
    </row>
    <row r="964" spans="1:47" x14ac:dyDescent="0.2">
      <c r="A964" s="203"/>
      <c r="B964" s="204"/>
      <c r="C964" s="205"/>
      <c r="D964" s="206"/>
      <c r="E964" s="206"/>
      <c r="F964" s="206"/>
      <c r="G964" s="206"/>
      <c r="H964" s="206"/>
      <c r="I964" s="213"/>
      <c r="J964" s="213"/>
      <c r="K964" s="170"/>
      <c r="L964" s="243"/>
      <c r="M964" s="209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  <c r="AL964" s="117"/>
      <c r="AM964" s="117"/>
      <c r="AN964" s="117"/>
      <c r="AO964" s="117"/>
      <c r="AP964" s="117"/>
      <c r="AQ964" s="117"/>
      <c r="AR964" s="117"/>
      <c r="AS964" s="117"/>
      <c r="AT964" s="117"/>
      <c r="AU964" s="117"/>
    </row>
    <row r="965" spans="1:47" x14ac:dyDescent="0.2">
      <c r="A965" s="203"/>
      <c r="B965" s="204"/>
      <c r="C965" s="205"/>
      <c r="D965" s="206"/>
      <c r="E965" s="206"/>
      <c r="F965" s="206"/>
      <c r="G965" s="206"/>
      <c r="H965" s="206"/>
      <c r="I965" s="213"/>
      <c r="J965" s="213"/>
      <c r="K965" s="163"/>
      <c r="L965" s="243"/>
      <c r="M965" s="209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  <c r="AL965" s="117"/>
      <c r="AM965" s="117"/>
      <c r="AN965" s="117"/>
      <c r="AO965" s="117"/>
      <c r="AP965" s="117"/>
      <c r="AQ965" s="117"/>
      <c r="AR965" s="117"/>
      <c r="AS965" s="117"/>
      <c r="AT965" s="117"/>
      <c r="AU965" s="117"/>
    </row>
    <row r="966" spans="1:47" x14ac:dyDescent="0.2">
      <c r="A966" s="203"/>
      <c r="B966" s="204"/>
      <c r="C966" s="205"/>
      <c r="D966" s="206"/>
      <c r="E966" s="206"/>
      <c r="F966" s="206"/>
      <c r="G966" s="206"/>
      <c r="H966" s="206"/>
      <c r="I966" s="213"/>
      <c r="J966" s="213"/>
      <c r="K966" s="167"/>
      <c r="L966" s="243"/>
      <c r="M966" s="209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  <c r="AL966" s="117"/>
      <c r="AM966" s="117"/>
      <c r="AN966" s="117"/>
      <c r="AO966" s="117"/>
      <c r="AP966" s="117"/>
      <c r="AQ966" s="117"/>
      <c r="AR966" s="117"/>
      <c r="AS966" s="117"/>
      <c r="AT966" s="117"/>
      <c r="AU966" s="117"/>
    </row>
    <row r="967" spans="1:47" x14ac:dyDescent="0.2">
      <c r="A967" s="214"/>
      <c r="B967" s="215"/>
      <c r="C967" s="216"/>
      <c r="D967" s="217"/>
      <c r="E967" s="217"/>
      <c r="F967" s="217"/>
      <c r="G967" s="217"/>
      <c r="H967" s="217"/>
      <c r="I967" s="219"/>
      <c r="J967" s="219"/>
      <c r="K967" s="178"/>
      <c r="L967" s="244"/>
      <c r="M967" s="220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  <c r="AL967" s="117"/>
      <c r="AM967" s="117"/>
      <c r="AN967" s="117"/>
      <c r="AO967" s="117"/>
      <c r="AP967" s="117"/>
      <c r="AQ967" s="117"/>
      <c r="AR967" s="117"/>
      <c r="AS967" s="117"/>
      <c r="AT967" s="117"/>
      <c r="AU967" s="117"/>
    </row>
    <row r="968" spans="1:47" x14ac:dyDescent="0.2">
      <c r="A968" s="180">
        <v>267</v>
      </c>
      <c r="B968" s="146"/>
      <c r="C968" s="147"/>
      <c r="D968" s="148"/>
      <c r="E968" s="148"/>
      <c r="F968" s="148"/>
      <c r="G968" s="181"/>
      <c r="H968" s="148"/>
      <c r="I968" s="404"/>
      <c r="J968" s="152"/>
      <c r="K968" s="153"/>
      <c r="L968" s="154"/>
      <c r="M968" s="149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  <c r="AL968" s="117"/>
      <c r="AM968" s="117"/>
      <c r="AN968" s="117"/>
      <c r="AO968" s="117"/>
      <c r="AP968" s="117"/>
      <c r="AQ968" s="117"/>
      <c r="AR968" s="117"/>
      <c r="AS968" s="117"/>
      <c r="AT968" s="117"/>
      <c r="AU968" s="117"/>
    </row>
    <row r="969" spans="1:47" x14ac:dyDescent="0.2">
      <c r="A969" s="184"/>
      <c r="B969" s="156"/>
      <c r="C969" s="157"/>
      <c r="D969" s="158"/>
      <c r="E969" s="158"/>
      <c r="F969" s="158"/>
      <c r="G969" s="185"/>
      <c r="H969" s="158"/>
      <c r="I969" s="188"/>
      <c r="J969" s="189"/>
      <c r="K969" s="170"/>
      <c r="L969" s="164"/>
      <c r="M969" s="159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  <c r="AL969" s="117"/>
      <c r="AM969" s="117"/>
      <c r="AN969" s="117"/>
      <c r="AO969" s="117"/>
      <c r="AP969" s="117"/>
      <c r="AQ969" s="117"/>
      <c r="AR969" s="117"/>
      <c r="AS969" s="117"/>
      <c r="AT969" s="117"/>
      <c r="AU969" s="117"/>
    </row>
    <row r="970" spans="1:47" x14ac:dyDescent="0.2">
      <c r="A970" s="184"/>
      <c r="B970" s="156"/>
      <c r="C970" s="157"/>
      <c r="D970" s="158"/>
      <c r="E970" s="158"/>
      <c r="F970" s="158"/>
      <c r="G970" s="185"/>
      <c r="H970" s="158"/>
      <c r="I970" s="190"/>
      <c r="J970" s="162"/>
      <c r="K970" s="163"/>
      <c r="L970" s="164"/>
      <c r="M970" s="159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  <c r="AL970" s="117"/>
      <c r="AM970" s="117"/>
      <c r="AN970" s="117"/>
      <c r="AO970" s="117"/>
      <c r="AP970" s="117"/>
      <c r="AQ970" s="117"/>
      <c r="AR970" s="117"/>
      <c r="AS970" s="117"/>
      <c r="AT970" s="117"/>
      <c r="AU970" s="117"/>
    </row>
    <row r="971" spans="1:47" x14ac:dyDescent="0.2">
      <c r="A971" s="184"/>
      <c r="B971" s="156"/>
      <c r="C971" s="157"/>
      <c r="D971" s="158"/>
      <c r="E971" s="158"/>
      <c r="F971" s="158"/>
      <c r="G971" s="185"/>
      <c r="H971" s="158"/>
      <c r="I971" s="188"/>
      <c r="J971" s="189"/>
      <c r="K971" s="163"/>
      <c r="L971" s="164"/>
      <c r="M971" s="159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  <c r="AL971" s="117"/>
      <c r="AM971" s="117"/>
      <c r="AN971" s="117"/>
      <c r="AO971" s="117"/>
      <c r="AP971" s="117"/>
      <c r="AQ971" s="117"/>
      <c r="AR971" s="117"/>
      <c r="AS971" s="117"/>
      <c r="AT971" s="117"/>
      <c r="AU971" s="117"/>
    </row>
    <row r="972" spans="1:47" x14ac:dyDescent="0.2">
      <c r="A972" s="184"/>
      <c r="B972" s="156"/>
      <c r="C972" s="157"/>
      <c r="D972" s="158"/>
      <c r="E972" s="158"/>
      <c r="F972" s="158"/>
      <c r="G972" s="185"/>
      <c r="H972" s="158"/>
      <c r="I972" s="190"/>
      <c r="J972" s="191"/>
      <c r="K972" s="167"/>
      <c r="L972" s="164"/>
      <c r="M972" s="159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  <c r="AL972" s="117"/>
      <c r="AM972" s="117"/>
      <c r="AN972" s="117"/>
      <c r="AO972" s="117"/>
      <c r="AP972" s="117"/>
      <c r="AQ972" s="117"/>
      <c r="AR972" s="117"/>
      <c r="AS972" s="117"/>
      <c r="AT972" s="117"/>
      <c r="AU972" s="117"/>
    </row>
    <row r="973" spans="1:47" x14ac:dyDescent="0.2">
      <c r="A973" s="192"/>
      <c r="B973" s="171"/>
      <c r="C973" s="172"/>
      <c r="D973" s="173"/>
      <c r="E973" s="173"/>
      <c r="F973" s="173"/>
      <c r="G973" s="193"/>
      <c r="H973" s="173"/>
      <c r="I973" s="266"/>
      <c r="J973" s="256"/>
      <c r="K973" s="178"/>
      <c r="L973" s="179"/>
      <c r="M973" s="174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  <c r="AL973" s="117"/>
      <c r="AM973" s="117"/>
      <c r="AN973" s="117"/>
      <c r="AO973" s="117"/>
      <c r="AP973" s="117"/>
      <c r="AQ973" s="117"/>
      <c r="AR973" s="117"/>
      <c r="AS973" s="117"/>
      <c r="AT973" s="117"/>
      <c r="AU973" s="117"/>
    </row>
    <row r="974" spans="1:47" x14ac:dyDescent="0.2">
      <c r="A974" s="180">
        <v>268</v>
      </c>
      <c r="B974" s="146"/>
      <c r="C974" s="147"/>
      <c r="D974" s="148"/>
      <c r="E974" s="148"/>
      <c r="F974" s="148"/>
      <c r="G974" s="181"/>
      <c r="H974" s="148"/>
      <c r="I974" s="405"/>
      <c r="J974" s="298"/>
      <c r="K974" s="183"/>
      <c r="L974" s="154"/>
      <c r="M974" s="149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  <c r="AL974" s="117"/>
      <c r="AM974" s="117"/>
      <c r="AN974" s="117"/>
      <c r="AO974" s="117"/>
      <c r="AP974" s="117"/>
      <c r="AQ974" s="117"/>
      <c r="AR974" s="117"/>
      <c r="AS974" s="117"/>
      <c r="AT974" s="117"/>
      <c r="AU974" s="117"/>
    </row>
    <row r="975" spans="1:47" x14ac:dyDescent="0.2">
      <c r="A975" s="184"/>
      <c r="B975" s="156"/>
      <c r="C975" s="157"/>
      <c r="D975" s="158"/>
      <c r="E975" s="158"/>
      <c r="F975" s="158"/>
      <c r="G975" s="185"/>
      <c r="H975" s="158"/>
      <c r="I975" s="297"/>
      <c r="J975" s="162"/>
      <c r="K975" s="163"/>
      <c r="L975" s="164"/>
      <c r="M975" s="159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  <c r="AL975" s="117"/>
      <c r="AM975" s="117"/>
      <c r="AN975" s="117"/>
      <c r="AO975" s="117"/>
      <c r="AP975" s="117"/>
      <c r="AQ975" s="117"/>
      <c r="AR975" s="117"/>
      <c r="AS975" s="117"/>
      <c r="AT975" s="117"/>
      <c r="AU975" s="117"/>
    </row>
    <row r="976" spans="1:47" x14ac:dyDescent="0.2">
      <c r="A976" s="184"/>
      <c r="B976" s="156"/>
      <c r="C976" s="157"/>
      <c r="D976" s="158"/>
      <c r="E976" s="158"/>
      <c r="F976" s="158"/>
      <c r="G976" s="185"/>
      <c r="H976" s="158"/>
      <c r="I976" s="297"/>
      <c r="J976" s="162"/>
      <c r="K976" s="163"/>
      <c r="L976" s="164"/>
      <c r="M976" s="159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17"/>
      <c r="AP976" s="117"/>
      <c r="AQ976" s="117"/>
      <c r="AR976" s="117"/>
      <c r="AS976" s="117"/>
      <c r="AT976" s="117"/>
      <c r="AU976" s="117"/>
    </row>
    <row r="977" spans="1:47" x14ac:dyDescent="0.2">
      <c r="A977" s="184"/>
      <c r="B977" s="156"/>
      <c r="C977" s="157"/>
      <c r="D977" s="158"/>
      <c r="E977" s="158"/>
      <c r="F977" s="158"/>
      <c r="G977" s="185"/>
      <c r="H977" s="158"/>
      <c r="I977" s="297"/>
      <c r="J977" s="162"/>
      <c r="K977" s="163"/>
      <c r="L977" s="164"/>
      <c r="M977" s="159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17"/>
      <c r="AP977" s="117"/>
      <c r="AQ977" s="117"/>
      <c r="AR977" s="117"/>
      <c r="AS977" s="117"/>
      <c r="AT977" s="117"/>
      <c r="AU977" s="117"/>
    </row>
    <row r="978" spans="1:47" x14ac:dyDescent="0.2">
      <c r="A978" s="184"/>
      <c r="B978" s="156"/>
      <c r="C978" s="157"/>
      <c r="D978" s="158"/>
      <c r="E978" s="158"/>
      <c r="F978" s="158"/>
      <c r="G978" s="185"/>
      <c r="H978" s="158"/>
      <c r="I978" s="297"/>
      <c r="J978" s="162"/>
      <c r="K978" s="163"/>
      <c r="L978" s="164"/>
      <c r="M978" s="159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  <c r="AL978" s="117"/>
      <c r="AM978" s="117"/>
      <c r="AN978" s="117"/>
      <c r="AO978" s="117"/>
      <c r="AP978" s="117"/>
      <c r="AQ978" s="117"/>
      <c r="AR978" s="117"/>
      <c r="AS978" s="117"/>
      <c r="AT978" s="117"/>
      <c r="AU978" s="117"/>
    </row>
    <row r="979" spans="1:47" x14ac:dyDescent="0.2">
      <c r="A979" s="192"/>
      <c r="B979" s="171"/>
      <c r="C979" s="172"/>
      <c r="D979" s="173"/>
      <c r="E979" s="173"/>
      <c r="F979" s="173"/>
      <c r="G979" s="193"/>
      <c r="H979" s="173"/>
      <c r="I979" s="266"/>
      <c r="J979" s="177"/>
      <c r="K979" s="257"/>
      <c r="L979" s="179"/>
      <c r="M979" s="174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  <c r="AL979" s="117"/>
      <c r="AM979" s="117"/>
      <c r="AN979" s="117"/>
      <c r="AO979" s="117"/>
      <c r="AP979" s="117"/>
      <c r="AQ979" s="117"/>
      <c r="AR979" s="117"/>
      <c r="AS979" s="117"/>
      <c r="AT979" s="117"/>
      <c r="AU979" s="117"/>
    </row>
    <row r="980" spans="1:47" x14ac:dyDescent="0.2">
      <c r="A980" s="180">
        <v>269</v>
      </c>
      <c r="B980" s="146"/>
      <c r="C980" s="147"/>
      <c r="D980" s="148"/>
      <c r="E980" s="148"/>
      <c r="F980" s="148"/>
      <c r="G980" s="181"/>
      <c r="H980" s="148"/>
      <c r="I980" s="182"/>
      <c r="J980" s="406"/>
      <c r="K980" s="183"/>
      <c r="L980" s="154"/>
      <c r="M980" s="149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  <c r="AL980" s="117"/>
      <c r="AM980" s="117"/>
      <c r="AN980" s="117"/>
      <c r="AO980" s="117"/>
      <c r="AP980" s="117"/>
      <c r="AQ980" s="117"/>
      <c r="AR980" s="117"/>
      <c r="AS980" s="117"/>
      <c r="AT980" s="117"/>
      <c r="AU980" s="117"/>
    </row>
    <row r="981" spans="1:47" x14ac:dyDescent="0.2">
      <c r="A981" s="184"/>
      <c r="B981" s="156"/>
      <c r="C981" s="157"/>
      <c r="D981" s="158"/>
      <c r="E981" s="158"/>
      <c r="F981" s="158"/>
      <c r="G981" s="185"/>
      <c r="H981" s="158"/>
      <c r="I981" s="267"/>
      <c r="J981" s="191"/>
      <c r="K981" s="167"/>
      <c r="L981" s="164"/>
      <c r="M981" s="159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  <c r="AL981" s="117"/>
      <c r="AM981" s="117"/>
      <c r="AN981" s="117"/>
      <c r="AO981" s="117"/>
      <c r="AP981" s="117"/>
      <c r="AQ981" s="117"/>
      <c r="AR981" s="117"/>
      <c r="AS981" s="117"/>
      <c r="AT981" s="117"/>
      <c r="AU981" s="117"/>
    </row>
    <row r="982" spans="1:47" x14ac:dyDescent="0.2">
      <c r="A982" s="184"/>
      <c r="B982" s="156"/>
      <c r="C982" s="157"/>
      <c r="D982" s="158"/>
      <c r="E982" s="158"/>
      <c r="F982" s="158"/>
      <c r="G982" s="185"/>
      <c r="H982" s="158"/>
      <c r="I982" s="267"/>
      <c r="J982" s="162"/>
      <c r="K982" s="170"/>
      <c r="L982" s="164"/>
      <c r="M982" s="159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  <c r="AL982" s="117"/>
      <c r="AM982" s="117"/>
      <c r="AN982" s="117"/>
      <c r="AO982" s="117"/>
      <c r="AP982" s="117"/>
      <c r="AQ982" s="117"/>
      <c r="AR982" s="117"/>
      <c r="AS982" s="117"/>
      <c r="AT982" s="117"/>
      <c r="AU982" s="117"/>
    </row>
    <row r="983" spans="1:47" x14ac:dyDescent="0.2">
      <c r="A983" s="184"/>
      <c r="B983" s="156"/>
      <c r="C983" s="157"/>
      <c r="D983" s="158"/>
      <c r="E983" s="158"/>
      <c r="F983" s="158"/>
      <c r="G983" s="185"/>
      <c r="H983" s="158"/>
      <c r="I983" s="190"/>
      <c r="J983" s="372"/>
      <c r="K983" s="170"/>
      <c r="L983" s="164"/>
      <c r="M983" s="159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  <c r="AL983" s="117"/>
      <c r="AM983" s="117"/>
      <c r="AN983" s="117"/>
      <c r="AO983" s="117"/>
      <c r="AP983" s="117"/>
      <c r="AQ983" s="117"/>
      <c r="AR983" s="117"/>
      <c r="AS983" s="117"/>
      <c r="AT983" s="117"/>
      <c r="AU983" s="117"/>
    </row>
    <row r="984" spans="1:47" x14ac:dyDescent="0.2">
      <c r="A984" s="184"/>
      <c r="B984" s="156"/>
      <c r="C984" s="157"/>
      <c r="D984" s="158"/>
      <c r="E984" s="158"/>
      <c r="F984" s="158"/>
      <c r="G984" s="185"/>
      <c r="H984" s="158"/>
      <c r="I984" s="188"/>
      <c r="J984" s="191"/>
      <c r="K984" s="170"/>
      <c r="L984" s="164"/>
      <c r="M984" s="159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  <c r="AL984" s="117"/>
      <c r="AM984" s="117"/>
      <c r="AN984" s="117"/>
      <c r="AO984" s="117"/>
      <c r="AP984" s="117"/>
      <c r="AQ984" s="117"/>
      <c r="AR984" s="117"/>
      <c r="AS984" s="117"/>
      <c r="AT984" s="117"/>
      <c r="AU984" s="117"/>
    </row>
    <row r="985" spans="1:47" x14ac:dyDescent="0.2">
      <c r="A985" s="192"/>
      <c r="B985" s="171"/>
      <c r="C985" s="172"/>
      <c r="D985" s="173"/>
      <c r="E985" s="173"/>
      <c r="F985" s="173"/>
      <c r="G985" s="193"/>
      <c r="H985" s="173"/>
      <c r="I985" s="194"/>
      <c r="J985" s="195"/>
      <c r="K985" s="178"/>
      <c r="L985" s="179"/>
      <c r="M985" s="174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  <c r="AL985" s="117"/>
      <c r="AM985" s="117"/>
      <c r="AN985" s="117"/>
      <c r="AO985" s="117"/>
      <c r="AP985" s="117"/>
      <c r="AQ985" s="117"/>
      <c r="AR985" s="117"/>
      <c r="AS985" s="117"/>
      <c r="AT985" s="117"/>
      <c r="AU985" s="117"/>
    </row>
    <row r="986" spans="1:47" x14ac:dyDescent="0.2">
      <c r="A986" s="180">
        <v>270</v>
      </c>
      <c r="B986" s="146"/>
      <c r="C986" s="147"/>
      <c r="D986" s="154"/>
      <c r="E986" s="148"/>
      <c r="F986" s="400"/>
      <c r="G986" s="397"/>
      <c r="H986" s="148"/>
      <c r="I986" s="407"/>
      <c r="J986" s="294"/>
      <c r="K986" s="350"/>
      <c r="L986" s="154"/>
      <c r="M986" s="149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  <c r="AI986" s="117"/>
      <c r="AJ986" s="117"/>
      <c r="AK986" s="117"/>
      <c r="AL986" s="117"/>
      <c r="AM986" s="117"/>
      <c r="AN986" s="117"/>
      <c r="AO986" s="117"/>
      <c r="AP986" s="117"/>
      <c r="AQ986" s="117"/>
      <c r="AR986" s="117"/>
      <c r="AS986" s="117"/>
      <c r="AT986" s="117"/>
      <c r="AU986" s="117"/>
    </row>
    <row r="987" spans="1:47" x14ac:dyDescent="0.2">
      <c r="A987" s="184"/>
      <c r="B987" s="156"/>
      <c r="C987" s="157"/>
      <c r="D987" s="164"/>
      <c r="E987" s="158"/>
      <c r="F987" s="408"/>
      <c r="G987" s="409"/>
      <c r="H987" s="158"/>
      <c r="I987" s="410"/>
      <c r="J987" s="347"/>
      <c r="K987" s="351"/>
      <c r="L987" s="164"/>
      <c r="M987" s="159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  <c r="AI987" s="117"/>
      <c r="AJ987" s="117"/>
      <c r="AK987" s="117"/>
      <c r="AL987" s="117"/>
      <c r="AM987" s="117"/>
      <c r="AN987" s="117"/>
      <c r="AO987" s="117"/>
      <c r="AP987" s="117"/>
      <c r="AQ987" s="117"/>
      <c r="AR987" s="117"/>
      <c r="AS987" s="117"/>
      <c r="AT987" s="117"/>
      <c r="AU987" s="117"/>
    </row>
    <row r="988" spans="1:47" x14ac:dyDescent="0.2">
      <c r="A988" s="184"/>
      <c r="B988" s="156"/>
      <c r="C988" s="157"/>
      <c r="D988" s="164"/>
      <c r="E988" s="158"/>
      <c r="F988" s="408"/>
      <c r="G988" s="409"/>
      <c r="H988" s="158"/>
      <c r="I988" s="410"/>
      <c r="J988" s="347"/>
      <c r="K988" s="351"/>
      <c r="L988" s="164"/>
      <c r="M988" s="159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  <c r="AI988" s="117"/>
      <c r="AJ988" s="117"/>
      <c r="AK988" s="117"/>
      <c r="AL988" s="117"/>
      <c r="AM988" s="117"/>
      <c r="AN988" s="117"/>
      <c r="AO988" s="117"/>
      <c r="AP988" s="117"/>
      <c r="AQ988" s="117"/>
      <c r="AR988" s="117"/>
      <c r="AS988" s="117"/>
      <c r="AT988" s="117"/>
      <c r="AU988" s="117"/>
    </row>
    <row r="989" spans="1:47" x14ac:dyDescent="0.2">
      <c r="A989" s="192"/>
      <c r="B989" s="171"/>
      <c r="C989" s="172"/>
      <c r="D989" s="179"/>
      <c r="E989" s="411"/>
      <c r="F989" s="412"/>
      <c r="G989" s="413"/>
      <c r="H989" s="411"/>
      <c r="I989" s="414"/>
      <c r="J989" s="348"/>
      <c r="K989" s="352"/>
      <c r="L989" s="179"/>
      <c r="M989" s="174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  <c r="AI989" s="117"/>
      <c r="AJ989" s="117"/>
      <c r="AK989" s="117"/>
      <c r="AL989" s="117"/>
      <c r="AM989" s="117"/>
      <c r="AN989" s="117"/>
      <c r="AO989" s="117"/>
      <c r="AP989" s="117"/>
      <c r="AQ989" s="117"/>
      <c r="AR989" s="117"/>
      <c r="AS989" s="117"/>
      <c r="AT989" s="117"/>
      <c r="AU989" s="117"/>
    </row>
    <row r="990" spans="1:47" x14ac:dyDescent="0.2">
      <c r="A990" s="415">
        <v>271</v>
      </c>
      <c r="B990" s="204"/>
      <c r="C990" s="205"/>
      <c r="D990" s="199"/>
      <c r="E990" s="416"/>
      <c r="F990" s="416"/>
      <c r="G990" s="416"/>
      <c r="H990" s="416"/>
      <c r="I990" s="224"/>
      <c r="J990" s="224"/>
      <c r="K990" s="232"/>
      <c r="L990" s="228"/>
      <c r="M990" s="209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  <c r="AI990" s="117"/>
      <c r="AJ990" s="117"/>
      <c r="AK990" s="117"/>
      <c r="AL990" s="117"/>
      <c r="AM990" s="117"/>
      <c r="AN990" s="117"/>
      <c r="AO990" s="117"/>
      <c r="AP990" s="117"/>
      <c r="AQ990" s="117"/>
      <c r="AR990" s="117"/>
      <c r="AS990" s="117"/>
      <c r="AT990" s="117"/>
      <c r="AU990" s="117"/>
    </row>
    <row r="991" spans="1:47" x14ac:dyDescent="0.2">
      <c r="A991" s="415"/>
      <c r="B991" s="204"/>
      <c r="C991" s="205"/>
      <c r="D991" s="206"/>
      <c r="E991" s="206"/>
      <c r="F991" s="206"/>
      <c r="G991" s="206"/>
      <c r="H991" s="206"/>
      <c r="I991" s="213"/>
      <c r="J991" s="213"/>
      <c r="K991" s="163"/>
      <c r="L991" s="228"/>
      <c r="M991" s="209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  <c r="AI991" s="117"/>
      <c r="AJ991" s="117"/>
      <c r="AK991" s="117"/>
      <c r="AL991" s="117"/>
      <c r="AM991" s="117"/>
      <c r="AN991" s="117"/>
      <c r="AO991" s="117"/>
      <c r="AP991" s="117"/>
      <c r="AQ991" s="117"/>
      <c r="AR991" s="117"/>
      <c r="AS991" s="117"/>
      <c r="AT991" s="117"/>
      <c r="AU991" s="117"/>
    </row>
    <row r="992" spans="1:47" x14ac:dyDescent="0.2">
      <c r="A992" s="415"/>
      <c r="B992" s="204"/>
      <c r="C992" s="205"/>
      <c r="D992" s="206"/>
      <c r="E992" s="206"/>
      <c r="F992" s="206"/>
      <c r="G992" s="206"/>
      <c r="H992" s="206"/>
      <c r="I992" s="213"/>
      <c r="J992" s="213"/>
      <c r="K992" s="163"/>
      <c r="L992" s="228"/>
      <c r="M992" s="209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  <c r="AI992" s="117"/>
      <c r="AJ992" s="117"/>
      <c r="AK992" s="117"/>
      <c r="AL992" s="117"/>
      <c r="AM992" s="117"/>
      <c r="AN992" s="117"/>
      <c r="AO992" s="117"/>
      <c r="AP992" s="117"/>
      <c r="AQ992" s="117"/>
      <c r="AR992" s="117"/>
      <c r="AS992" s="117"/>
      <c r="AT992" s="117"/>
      <c r="AU992" s="117"/>
    </row>
    <row r="993" spans="1:47" x14ac:dyDescent="0.2">
      <c r="A993" s="415"/>
      <c r="B993" s="204"/>
      <c r="C993" s="205"/>
      <c r="D993" s="206"/>
      <c r="E993" s="206"/>
      <c r="F993" s="206"/>
      <c r="G993" s="206"/>
      <c r="H993" s="206"/>
      <c r="I993" s="213"/>
      <c r="J993" s="213"/>
      <c r="K993" s="163"/>
      <c r="L993" s="228"/>
      <c r="M993" s="209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  <c r="AI993" s="117"/>
      <c r="AJ993" s="117"/>
      <c r="AK993" s="117"/>
      <c r="AL993" s="117"/>
      <c r="AM993" s="117"/>
      <c r="AN993" s="117"/>
      <c r="AO993" s="117"/>
      <c r="AP993" s="117"/>
      <c r="AQ993" s="117"/>
      <c r="AR993" s="117"/>
      <c r="AS993" s="117"/>
      <c r="AT993" s="117"/>
      <c r="AU993" s="117"/>
    </row>
    <row r="994" spans="1:47" x14ac:dyDescent="0.2">
      <c r="A994" s="415"/>
      <c r="B994" s="204"/>
      <c r="C994" s="205"/>
      <c r="D994" s="206"/>
      <c r="E994" s="206"/>
      <c r="F994" s="206"/>
      <c r="G994" s="206"/>
      <c r="H994" s="206"/>
      <c r="I994" s="213"/>
      <c r="J994" s="213"/>
      <c r="K994" s="163"/>
      <c r="L994" s="228"/>
      <c r="M994" s="209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  <c r="AI994" s="117"/>
      <c r="AJ994" s="117"/>
      <c r="AK994" s="117"/>
      <c r="AL994" s="117"/>
      <c r="AM994" s="117"/>
      <c r="AN994" s="117"/>
      <c r="AO994" s="117"/>
      <c r="AP994" s="117"/>
      <c r="AQ994" s="117"/>
      <c r="AR994" s="117"/>
      <c r="AS994" s="117"/>
      <c r="AT994" s="117"/>
      <c r="AU994" s="117"/>
    </row>
    <row r="995" spans="1:47" x14ac:dyDescent="0.2">
      <c r="A995" s="415"/>
      <c r="B995" s="204"/>
      <c r="C995" s="205"/>
      <c r="D995" s="206"/>
      <c r="E995" s="206"/>
      <c r="F995" s="206"/>
      <c r="G995" s="206"/>
      <c r="H995" s="206"/>
      <c r="I995" s="213"/>
      <c r="J995" s="213"/>
      <c r="K995" s="163"/>
      <c r="L995" s="228"/>
      <c r="M995" s="209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  <c r="AI995" s="117"/>
      <c r="AJ995" s="117"/>
      <c r="AK995" s="117"/>
      <c r="AL995" s="117"/>
      <c r="AM995" s="117"/>
      <c r="AN995" s="117"/>
      <c r="AO995" s="117"/>
      <c r="AP995" s="117"/>
      <c r="AQ995" s="117"/>
      <c r="AR995" s="117"/>
      <c r="AS995" s="117"/>
      <c r="AT995" s="117"/>
      <c r="AU995" s="117"/>
    </row>
    <row r="996" spans="1:47" x14ac:dyDescent="0.2">
      <c r="A996" s="415"/>
      <c r="B996" s="204"/>
      <c r="C996" s="205"/>
      <c r="D996" s="206"/>
      <c r="E996" s="206"/>
      <c r="F996" s="206"/>
      <c r="G996" s="206"/>
      <c r="H996" s="206"/>
      <c r="I996" s="213"/>
      <c r="J996" s="213"/>
      <c r="K996" s="163"/>
      <c r="L996" s="228"/>
      <c r="M996" s="209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  <c r="AI996" s="117"/>
      <c r="AJ996" s="117"/>
      <c r="AK996" s="117"/>
      <c r="AL996" s="117"/>
      <c r="AM996" s="117"/>
      <c r="AN996" s="117"/>
      <c r="AO996" s="117"/>
      <c r="AP996" s="117"/>
      <c r="AQ996" s="117"/>
      <c r="AR996" s="117"/>
      <c r="AS996" s="117"/>
      <c r="AT996" s="117"/>
      <c r="AU996" s="117"/>
    </row>
    <row r="997" spans="1:47" x14ac:dyDescent="0.2">
      <c r="A997" s="417"/>
      <c r="B997" s="215"/>
      <c r="C997" s="216"/>
      <c r="D997" s="217"/>
      <c r="E997" s="418"/>
      <c r="F997" s="418"/>
      <c r="G997" s="418"/>
      <c r="H997" s="418"/>
      <c r="I997" s="219"/>
      <c r="J997" s="219"/>
      <c r="K997" s="178"/>
      <c r="L997" s="231"/>
      <c r="M997" s="220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17"/>
      <c r="AP997" s="117"/>
      <c r="AQ997" s="117"/>
      <c r="AR997" s="117"/>
      <c r="AS997" s="117"/>
      <c r="AT997" s="117"/>
      <c r="AU997" s="117"/>
    </row>
    <row r="998" spans="1:47" x14ac:dyDescent="0.2">
      <c r="A998" s="419">
        <v>272</v>
      </c>
      <c r="B998" s="197"/>
      <c r="C998" s="198"/>
      <c r="D998" s="199"/>
      <c r="E998" s="416"/>
      <c r="F998" s="416"/>
      <c r="G998" s="416"/>
      <c r="H998" s="416"/>
      <c r="I998" s="224"/>
      <c r="J998" s="224"/>
      <c r="K998" s="232"/>
      <c r="L998" s="225"/>
      <c r="M998" s="202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7"/>
      <c r="AJ998" s="117"/>
      <c r="AK998" s="117"/>
      <c r="AL998" s="117"/>
      <c r="AM998" s="117"/>
      <c r="AN998" s="117"/>
      <c r="AO998" s="117"/>
      <c r="AP998" s="117"/>
      <c r="AQ998" s="117"/>
      <c r="AR998" s="117"/>
      <c r="AS998" s="117"/>
      <c r="AT998" s="117"/>
      <c r="AU998" s="117"/>
    </row>
    <row r="999" spans="1:47" x14ac:dyDescent="0.2">
      <c r="A999" s="415"/>
      <c r="B999" s="204"/>
      <c r="C999" s="205"/>
      <c r="D999" s="206"/>
      <c r="E999" s="206"/>
      <c r="F999" s="206"/>
      <c r="G999" s="206"/>
      <c r="H999" s="206"/>
      <c r="I999" s="213"/>
      <c r="J999" s="213"/>
      <c r="K999" s="163"/>
      <c r="L999" s="228"/>
      <c r="M999" s="209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17"/>
      <c r="AP999" s="117"/>
      <c r="AQ999" s="117"/>
      <c r="AR999" s="117"/>
      <c r="AS999" s="117"/>
      <c r="AT999" s="117"/>
      <c r="AU999" s="117"/>
    </row>
    <row r="1000" spans="1:47" x14ac:dyDescent="0.2">
      <c r="A1000" s="415"/>
      <c r="B1000" s="204"/>
      <c r="C1000" s="205"/>
      <c r="D1000" s="206"/>
      <c r="E1000" s="206"/>
      <c r="F1000" s="206"/>
      <c r="G1000" s="206"/>
      <c r="H1000" s="206"/>
      <c r="I1000" s="213"/>
      <c r="J1000" s="213"/>
      <c r="K1000" s="163"/>
      <c r="L1000" s="228"/>
      <c r="M1000" s="209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  <c r="AI1000" s="117"/>
      <c r="AJ1000" s="117"/>
      <c r="AK1000" s="117"/>
      <c r="AL1000" s="117"/>
      <c r="AM1000" s="117"/>
      <c r="AN1000" s="117"/>
      <c r="AO1000" s="117"/>
      <c r="AP1000" s="117"/>
      <c r="AQ1000" s="117"/>
      <c r="AR1000" s="117"/>
      <c r="AS1000" s="117"/>
      <c r="AT1000" s="117"/>
      <c r="AU1000" s="117"/>
    </row>
    <row r="1001" spans="1:47" x14ac:dyDescent="0.2">
      <c r="A1001" s="415"/>
      <c r="B1001" s="204"/>
      <c r="C1001" s="205"/>
      <c r="D1001" s="206"/>
      <c r="E1001" s="206"/>
      <c r="F1001" s="206"/>
      <c r="G1001" s="206"/>
      <c r="H1001" s="206"/>
      <c r="I1001" s="213"/>
      <c r="J1001" s="213"/>
      <c r="K1001" s="163"/>
      <c r="L1001" s="228"/>
      <c r="M1001" s="209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17"/>
      <c r="AP1001" s="117"/>
      <c r="AQ1001" s="117"/>
      <c r="AR1001" s="117"/>
      <c r="AS1001" s="117"/>
      <c r="AT1001" s="117"/>
      <c r="AU1001" s="117"/>
    </row>
    <row r="1002" spans="1:47" x14ac:dyDescent="0.2">
      <c r="A1002" s="415"/>
      <c r="B1002" s="204"/>
      <c r="C1002" s="205"/>
      <c r="D1002" s="206"/>
      <c r="E1002" s="206"/>
      <c r="F1002" s="206"/>
      <c r="G1002" s="206"/>
      <c r="H1002" s="206"/>
      <c r="I1002" s="213"/>
      <c r="J1002" s="213"/>
      <c r="K1002" s="163"/>
      <c r="L1002" s="228"/>
      <c r="M1002" s="209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  <c r="AI1002" s="117"/>
      <c r="AJ1002" s="117"/>
      <c r="AK1002" s="117"/>
      <c r="AL1002" s="117"/>
      <c r="AM1002" s="117"/>
      <c r="AN1002" s="117"/>
      <c r="AO1002" s="117"/>
      <c r="AP1002" s="117"/>
      <c r="AQ1002" s="117"/>
      <c r="AR1002" s="117"/>
      <c r="AS1002" s="117"/>
      <c r="AT1002" s="117"/>
      <c r="AU1002" s="117"/>
    </row>
    <row r="1003" spans="1:47" x14ac:dyDescent="0.2">
      <c r="A1003" s="415"/>
      <c r="B1003" s="204"/>
      <c r="C1003" s="205"/>
      <c r="D1003" s="206"/>
      <c r="E1003" s="206"/>
      <c r="F1003" s="206"/>
      <c r="G1003" s="206"/>
      <c r="H1003" s="206"/>
      <c r="I1003" s="213"/>
      <c r="J1003" s="213"/>
      <c r="K1003" s="163"/>
      <c r="L1003" s="228"/>
      <c r="M1003" s="209"/>
      <c r="N1003" s="117"/>
      <c r="O1003" s="117"/>
      <c r="P1003" s="117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17"/>
      <c r="AP1003" s="117"/>
      <c r="AQ1003" s="117"/>
      <c r="AR1003" s="117"/>
      <c r="AS1003" s="117"/>
      <c r="AT1003" s="117"/>
      <c r="AU1003" s="117"/>
    </row>
    <row r="1004" spans="1:47" x14ac:dyDescent="0.2">
      <c r="A1004" s="415"/>
      <c r="B1004" s="204"/>
      <c r="C1004" s="205"/>
      <c r="D1004" s="206"/>
      <c r="E1004" s="206"/>
      <c r="F1004" s="206"/>
      <c r="G1004" s="206"/>
      <c r="H1004" s="206"/>
      <c r="I1004" s="213"/>
      <c r="J1004" s="213"/>
      <c r="K1004" s="163"/>
      <c r="L1004" s="228"/>
      <c r="M1004" s="209"/>
      <c r="N1004" s="117"/>
      <c r="O1004" s="117"/>
      <c r="P1004" s="117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  <c r="AI1004" s="117"/>
      <c r="AJ1004" s="117"/>
      <c r="AK1004" s="117"/>
      <c r="AL1004" s="117"/>
      <c r="AM1004" s="117"/>
      <c r="AN1004" s="117"/>
      <c r="AO1004" s="117"/>
      <c r="AP1004" s="117"/>
      <c r="AQ1004" s="117"/>
      <c r="AR1004" s="117"/>
      <c r="AS1004" s="117"/>
      <c r="AT1004" s="117"/>
      <c r="AU1004" s="117"/>
    </row>
    <row r="1005" spans="1:47" x14ac:dyDescent="0.2">
      <c r="A1005" s="415"/>
      <c r="B1005" s="204"/>
      <c r="C1005" s="205"/>
      <c r="D1005" s="206"/>
      <c r="E1005" s="206"/>
      <c r="F1005" s="206"/>
      <c r="G1005" s="206"/>
      <c r="H1005" s="206"/>
      <c r="I1005" s="213"/>
      <c r="J1005" s="213"/>
      <c r="K1005" s="163"/>
      <c r="L1005" s="228"/>
      <c r="M1005" s="209"/>
      <c r="N1005" s="117"/>
      <c r="O1005" s="117"/>
      <c r="P1005" s="117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17"/>
      <c r="AP1005" s="117"/>
      <c r="AQ1005" s="117"/>
      <c r="AR1005" s="117"/>
      <c r="AS1005" s="117"/>
      <c r="AT1005" s="117"/>
      <c r="AU1005" s="117"/>
    </row>
    <row r="1006" spans="1:47" x14ac:dyDescent="0.2">
      <c r="A1006" s="415"/>
      <c r="B1006" s="204"/>
      <c r="C1006" s="205"/>
      <c r="D1006" s="206"/>
      <c r="E1006" s="206"/>
      <c r="F1006" s="206"/>
      <c r="G1006" s="206"/>
      <c r="H1006" s="206"/>
      <c r="I1006" s="213"/>
      <c r="J1006" s="213"/>
      <c r="K1006" s="163"/>
      <c r="L1006" s="228"/>
      <c r="M1006" s="209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17"/>
      <c r="AP1006" s="117"/>
      <c r="AQ1006" s="117"/>
      <c r="AR1006" s="117"/>
      <c r="AS1006" s="117"/>
      <c r="AT1006" s="117"/>
      <c r="AU1006" s="117"/>
    </row>
    <row r="1007" spans="1:47" x14ac:dyDescent="0.2">
      <c r="A1007" s="415"/>
      <c r="B1007" s="204"/>
      <c r="C1007" s="205"/>
      <c r="D1007" s="217"/>
      <c r="E1007" s="418"/>
      <c r="F1007" s="418"/>
      <c r="G1007" s="418"/>
      <c r="H1007" s="418"/>
      <c r="I1007" s="208"/>
      <c r="J1007" s="208"/>
      <c r="K1007" s="170"/>
      <c r="L1007" s="228"/>
      <c r="M1007" s="209"/>
      <c r="N1007" s="117"/>
      <c r="O1007" s="117"/>
      <c r="P1007" s="117"/>
      <c r="Q1007" s="117"/>
      <c r="R1007" s="117"/>
      <c r="S1007" s="117"/>
      <c r="T1007" s="117"/>
      <c r="U1007" s="117"/>
      <c r="V1007" s="117"/>
      <c r="W1007" s="117"/>
      <c r="X1007" s="117"/>
      <c r="Y1007" s="117"/>
      <c r="Z1007" s="117"/>
      <c r="AA1007" s="117"/>
      <c r="AB1007" s="117"/>
      <c r="AC1007" s="117"/>
      <c r="AD1007" s="117"/>
      <c r="AE1007" s="117"/>
      <c r="AF1007" s="117"/>
      <c r="AG1007" s="117"/>
      <c r="AH1007" s="117"/>
      <c r="AI1007" s="117"/>
      <c r="AJ1007" s="117"/>
      <c r="AK1007" s="117"/>
      <c r="AL1007" s="117"/>
      <c r="AM1007" s="117"/>
      <c r="AN1007" s="117"/>
      <c r="AO1007" s="117"/>
      <c r="AP1007" s="117"/>
      <c r="AQ1007" s="117"/>
      <c r="AR1007" s="117"/>
      <c r="AS1007" s="117"/>
      <c r="AT1007" s="117"/>
      <c r="AU1007" s="117"/>
    </row>
    <row r="1008" spans="1:47" ht="88.5" customHeight="1" x14ac:dyDescent="0.2">
      <c r="A1008" s="420">
        <v>273</v>
      </c>
      <c r="B1008" s="241"/>
      <c r="C1008" s="241"/>
      <c r="D1008" s="148"/>
      <c r="E1008" s="411"/>
      <c r="F1008" s="412"/>
      <c r="G1008" s="394"/>
      <c r="H1008" s="411"/>
      <c r="I1008" s="235"/>
      <c r="J1008" s="236"/>
      <c r="K1008" s="237"/>
      <c r="L1008" s="238"/>
      <c r="M1008" s="239"/>
      <c r="N1008" s="117"/>
      <c r="O1008" s="117"/>
      <c r="P1008" s="117"/>
      <c r="Q1008" s="117"/>
      <c r="R1008" s="117"/>
      <c r="S1008" s="117"/>
      <c r="T1008" s="117"/>
      <c r="U1008" s="117"/>
      <c r="V1008" s="117"/>
      <c r="W1008" s="117"/>
      <c r="X1008" s="117"/>
      <c r="Y1008" s="117"/>
      <c r="Z1008" s="117"/>
      <c r="AA1008" s="117"/>
      <c r="AB1008" s="117"/>
      <c r="AC1008" s="117"/>
      <c r="AD1008" s="117"/>
      <c r="AE1008" s="117"/>
      <c r="AF1008" s="117"/>
      <c r="AG1008" s="117"/>
      <c r="AH1008" s="117"/>
      <c r="AI1008" s="117"/>
      <c r="AJ1008" s="117"/>
      <c r="AK1008" s="117"/>
      <c r="AL1008" s="117"/>
      <c r="AM1008" s="117"/>
      <c r="AN1008" s="117"/>
      <c r="AO1008" s="117"/>
      <c r="AP1008" s="117"/>
      <c r="AQ1008" s="117"/>
      <c r="AR1008" s="117"/>
      <c r="AS1008" s="117"/>
      <c r="AT1008" s="117"/>
      <c r="AU1008" s="117"/>
    </row>
    <row r="1009" spans="1:47" ht="25.5" customHeight="1" x14ac:dyDescent="0.2">
      <c r="A1009" s="415">
        <v>274</v>
      </c>
      <c r="B1009" s="204"/>
      <c r="C1009" s="205"/>
      <c r="D1009" s="199"/>
      <c r="E1009" s="416"/>
      <c r="F1009" s="416"/>
      <c r="G1009" s="416"/>
      <c r="H1009" s="416"/>
      <c r="I1009" s="382"/>
      <c r="J1009" s="224"/>
      <c r="K1009" s="167"/>
      <c r="L1009" s="228"/>
      <c r="M1009" s="209"/>
      <c r="N1009" s="117"/>
      <c r="O1009" s="117"/>
      <c r="P1009" s="117"/>
      <c r="Q1009" s="117"/>
      <c r="R1009" s="117"/>
      <c r="S1009" s="117"/>
      <c r="T1009" s="117"/>
      <c r="U1009" s="117"/>
      <c r="V1009" s="117"/>
      <c r="W1009" s="117"/>
      <c r="X1009" s="117"/>
      <c r="Y1009" s="117"/>
      <c r="Z1009" s="117"/>
      <c r="AA1009" s="117"/>
      <c r="AB1009" s="117"/>
      <c r="AC1009" s="117"/>
      <c r="AD1009" s="117"/>
      <c r="AE1009" s="117"/>
      <c r="AF1009" s="117"/>
      <c r="AG1009" s="117"/>
      <c r="AH1009" s="117"/>
      <c r="AI1009" s="117"/>
      <c r="AJ1009" s="117"/>
      <c r="AK1009" s="117"/>
      <c r="AL1009" s="117"/>
      <c r="AM1009" s="117"/>
      <c r="AN1009" s="117"/>
      <c r="AO1009" s="117"/>
      <c r="AP1009" s="117"/>
      <c r="AQ1009" s="117"/>
      <c r="AR1009" s="117"/>
      <c r="AS1009" s="117"/>
      <c r="AT1009" s="117"/>
      <c r="AU1009" s="117"/>
    </row>
    <row r="1010" spans="1:47" x14ac:dyDescent="0.2">
      <c r="A1010" s="415"/>
      <c r="B1010" s="204"/>
      <c r="C1010" s="205"/>
      <c r="D1010" s="206"/>
      <c r="E1010" s="206"/>
      <c r="F1010" s="206"/>
      <c r="G1010" s="206"/>
      <c r="H1010" s="206"/>
      <c r="I1010" s="208"/>
      <c r="J1010" s="382"/>
      <c r="K1010" s="170"/>
      <c r="L1010" s="228"/>
      <c r="M1010" s="209"/>
      <c r="N1010" s="117"/>
      <c r="O1010" s="117"/>
      <c r="P1010" s="117"/>
      <c r="Q1010" s="117"/>
      <c r="R1010" s="117"/>
      <c r="S1010" s="117"/>
      <c r="T1010" s="117"/>
      <c r="U1010" s="117"/>
      <c r="V1010" s="117"/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  <c r="AI1010" s="117"/>
      <c r="AJ1010" s="117"/>
      <c r="AK1010" s="117"/>
      <c r="AL1010" s="117"/>
      <c r="AM1010" s="117"/>
      <c r="AN1010" s="117"/>
      <c r="AO1010" s="117"/>
      <c r="AP1010" s="117"/>
      <c r="AQ1010" s="117"/>
      <c r="AR1010" s="117"/>
      <c r="AS1010" s="117"/>
      <c r="AT1010" s="117"/>
      <c r="AU1010" s="117"/>
    </row>
    <row r="1011" spans="1:47" x14ac:dyDescent="0.2">
      <c r="A1011" s="415"/>
      <c r="B1011" s="204"/>
      <c r="C1011" s="205"/>
      <c r="D1011" s="206"/>
      <c r="E1011" s="206"/>
      <c r="F1011" s="206"/>
      <c r="G1011" s="206"/>
      <c r="H1011" s="206"/>
      <c r="I1011" s="213"/>
      <c r="J1011" s="213"/>
      <c r="K1011" s="170"/>
      <c r="L1011" s="228"/>
      <c r="M1011" s="209"/>
      <c r="N1011" s="117"/>
      <c r="O1011" s="117"/>
      <c r="P1011" s="117"/>
      <c r="Q1011" s="117"/>
      <c r="R1011" s="117"/>
      <c r="S1011" s="117"/>
      <c r="T1011" s="117"/>
      <c r="U1011" s="117"/>
      <c r="V1011" s="117"/>
      <c r="W1011" s="117"/>
      <c r="X1011" s="117"/>
      <c r="Y1011" s="117"/>
      <c r="Z1011" s="117"/>
      <c r="AA1011" s="117"/>
      <c r="AB1011" s="117"/>
      <c r="AC1011" s="117"/>
      <c r="AD1011" s="117"/>
      <c r="AE1011" s="117"/>
      <c r="AF1011" s="117"/>
      <c r="AG1011" s="117"/>
      <c r="AH1011" s="117"/>
      <c r="AI1011" s="117"/>
      <c r="AJ1011" s="117"/>
      <c r="AK1011" s="117"/>
      <c r="AL1011" s="117"/>
      <c r="AM1011" s="117"/>
      <c r="AN1011" s="117"/>
      <c r="AO1011" s="117"/>
      <c r="AP1011" s="117"/>
      <c r="AQ1011" s="117"/>
      <c r="AR1011" s="117"/>
      <c r="AS1011" s="117"/>
      <c r="AT1011" s="117"/>
      <c r="AU1011" s="117"/>
    </row>
    <row r="1012" spans="1:47" x14ac:dyDescent="0.2">
      <c r="A1012" s="415"/>
      <c r="B1012" s="204"/>
      <c r="C1012" s="205"/>
      <c r="D1012" s="206"/>
      <c r="E1012" s="206"/>
      <c r="F1012" s="206"/>
      <c r="G1012" s="206"/>
      <c r="H1012" s="206"/>
      <c r="I1012" s="382"/>
      <c r="J1012" s="213"/>
      <c r="K1012" s="170"/>
      <c r="L1012" s="228"/>
      <c r="M1012" s="209"/>
      <c r="N1012" s="117"/>
      <c r="O1012" s="117"/>
      <c r="P1012" s="117"/>
      <c r="Q1012" s="117"/>
      <c r="R1012" s="117"/>
      <c r="S1012" s="117"/>
      <c r="T1012" s="117"/>
      <c r="U1012" s="117"/>
      <c r="V1012" s="117"/>
      <c r="W1012" s="117"/>
      <c r="X1012" s="117"/>
      <c r="Y1012" s="117"/>
      <c r="Z1012" s="117"/>
      <c r="AA1012" s="117"/>
      <c r="AB1012" s="117"/>
      <c r="AC1012" s="117"/>
      <c r="AD1012" s="117"/>
      <c r="AE1012" s="117"/>
      <c r="AF1012" s="117"/>
      <c r="AG1012" s="117"/>
      <c r="AH1012" s="117"/>
      <c r="AI1012" s="117"/>
      <c r="AJ1012" s="117"/>
      <c r="AK1012" s="117"/>
      <c r="AL1012" s="117"/>
      <c r="AM1012" s="117"/>
      <c r="AN1012" s="117"/>
      <c r="AO1012" s="117"/>
      <c r="AP1012" s="117"/>
      <c r="AQ1012" s="117"/>
      <c r="AR1012" s="117"/>
      <c r="AS1012" s="117"/>
      <c r="AT1012" s="117"/>
      <c r="AU1012" s="117"/>
    </row>
    <row r="1013" spans="1:47" x14ac:dyDescent="0.2">
      <c r="A1013" s="417"/>
      <c r="B1013" s="215"/>
      <c r="C1013" s="216"/>
      <c r="D1013" s="217"/>
      <c r="E1013" s="418"/>
      <c r="F1013" s="418"/>
      <c r="G1013" s="418"/>
      <c r="H1013" s="418"/>
      <c r="I1013" s="377"/>
      <c r="J1013" s="378"/>
      <c r="K1013" s="178"/>
      <c r="L1013" s="231"/>
      <c r="M1013" s="220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  <c r="Y1013" s="117"/>
      <c r="Z1013" s="117"/>
      <c r="AA1013" s="117"/>
      <c r="AB1013" s="117"/>
      <c r="AC1013" s="117"/>
      <c r="AD1013" s="117"/>
      <c r="AE1013" s="117"/>
      <c r="AF1013" s="117"/>
      <c r="AG1013" s="117"/>
      <c r="AH1013" s="117"/>
      <c r="AI1013" s="117"/>
      <c r="AJ1013" s="117"/>
      <c r="AK1013" s="117"/>
      <c r="AL1013" s="117"/>
      <c r="AM1013" s="117"/>
      <c r="AN1013" s="117"/>
      <c r="AO1013" s="117"/>
      <c r="AP1013" s="117"/>
      <c r="AQ1013" s="117"/>
      <c r="AR1013" s="117"/>
      <c r="AS1013" s="117"/>
      <c r="AT1013" s="117"/>
      <c r="AU1013" s="117"/>
    </row>
    <row r="1014" spans="1:47" x14ac:dyDescent="0.2">
      <c r="A1014" s="419">
        <v>275</v>
      </c>
      <c r="B1014" s="197"/>
      <c r="C1014" s="198"/>
      <c r="D1014" s="199"/>
      <c r="E1014" s="416"/>
      <c r="F1014" s="416"/>
      <c r="G1014" s="416"/>
      <c r="H1014" s="416"/>
      <c r="I1014" s="421"/>
      <c r="J1014" s="208"/>
      <c r="K1014" s="153"/>
      <c r="L1014" s="225"/>
      <c r="M1014" s="202"/>
      <c r="N1014" s="117"/>
      <c r="O1014" s="117"/>
      <c r="P1014" s="117"/>
      <c r="Q1014" s="117"/>
      <c r="R1014" s="117"/>
      <c r="S1014" s="117"/>
      <c r="T1014" s="117"/>
      <c r="U1014" s="117"/>
      <c r="V1014" s="117"/>
      <c r="W1014" s="117"/>
      <c r="X1014" s="117"/>
      <c r="Y1014" s="117"/>
      <c r="Z1014" s="117"/>
      <c r="AA1014" s="117"/>
      <c r="AB1014" s="117"/>
      <c r="AC1014" s="117"/>
      <c r="AD1014" s="117"/>
      <c r="AE1014" s="117"/>
      <c r="AF1014" s="117"/>
      <c r="AG1014" s="117"/>
      <c r="AH1014" s="117"/>
      <c r="AI1014" s="117"/>
      <c r="AJ1014" s="117"/>
      <c r="AK1014" s="117"/>
      <c r="AL1014" s="117"/>
      <c r="AM1014" s="117"/>
      <c r="AN1014" s="117"/>
      <c r="AO1014" s="117"/>
      <c r="AP1014" s="117"/>
      <c r="AQ1014" s="117"/>
      <c r="AR1014" s="117"/>
      <c r="AS1014" s="117"/>
      <c r="AT1014" s="117"/>
      <c r="AU1014" s="117"/>
    </row>
    <row r="1015" spans="1:47" x14ac:dyDescent="0.2">
      <c r="A1015" s="415"/>
      <c r="B1015" s="204"/>
      <c r="C1015" s="205"/>
      <c r="D1015" s="206"/>
      <c r="E1015" s="206"/>
      <c r="F1015" s="206"/>
      <c r="G1015" s="206"/>
      <c r="H1015" s="206"/>
      <c r="I1015" s="382"/>
      <c r="J1015" s="213"/>
      <c r="K1015" s="163"/>
      <c r="L1015" s="228"/>
      <c r="M1015" s="209"/>
      <c r="N1015" s="117"/>
      <c r="O1015" s="117"/>
      <c r="P1015" s="117"/>
      <c r="Q1015" s="117"/>
      <c r="R1015" s="117"/>
      <c r="S1015" s="117"/>
      <c r="T1015" s="117"/>
      <c r="U1015" s="117"/>
      <c r="V1015" s="117"/>
      <c r="W1015" s="117"/>
      <c r="X1015" s="117"/>
      <c r="Y1015" s="117"/>
      <c r="Z1015" s="117"/>
      <c r="AA1015" s="117"/>
      <c r="AB1015" s="117"/>
      <c r="AC1015" s="117"/>
      <c r="AD1015" s="117"/>
      <c r="AE1015" s="117"/>
      <c r="AF1015" s="117"/>
      <c r="AG1015" s="117"/>
      <c r="AH1015" s="117"/>
      <c r="AI1015" s="117"/>
      <c r="AJ1015" s="117"/>
      <c r="AK1015" s="117"/>
      <c r="AL1015" s="117"/>
      <c r="AM1015" s="117"/>
      <c r="AN1015" s="117"/>
      <c r="AO1015" s="117"/>
      <c r="AP1015" s="117"/>
      <c r="AQ1015" s="117"/>
      <c r="AR1015" s="117"/>
      <c r="AS1015" s="117"/>
      <c r="AT1015" s="117"/>
      <c r="AU1015" s="117"/>
    </row>
    <row r="1016" spans="1:47" x14ac:dyDescent="0.2">
      <c r="A1016" s="415"/>
      <c r="B1016" s="204"/>
      <c r="C1016" s="205"/>
      <c r="D1016" s="206"/>
      <c r="E1016" s="206"/>
      <c r="F1016" s="206"/>
      <c r="G1016" s="206"/>
      <c r="H1016" s="206"/>
      <c r="I1016" s="213"/>
      <c r="J1016" s="213"/>
      <c r="K1016" s="163"/>
      <c r="L1016" s="228"/>
      <c r="M1016" s="209"/>
      <c r="N1016" s="117"/>
      <c r="O1016" s="117"/>
      <c r="P1016" s="117"/>
      <c r="Q1016" s="117"/>
      <c r="R1016" s="117"/>
      <c r="S1016" s="117"/>
      <c r="T1016" s="117"/>
      <c r="U1016" s="117"/>
      <c r="V1016" s="117"/>
      <c r="W1016" s="117"/>
      <c r="X1016" s="117"/>
      <c r="Y1016" s="117"/>
      <c r="Z1016" s="117"/>
      <c r="AA1016" s="117"/>
      <c r="AB1016" s="117"/>
      <c r="AC1016" s="117"/>
      <c r="AD1016" s="117"/>
      <c r="AE1016" s="117"/>
      <c r="AF1016" s="117"/>
      <c r="AG1016" s="117"/>
      <c r="AH1016" s="117"/>
      <c r="AI1016" s="117"/>
      <c r="AJ1016" s="117"/>
      <c r="AK1016" s="117"/>
      <c r="AL1016" s="117"/>
      <c r="AM1016" s="117"/>
      <c r="AN1016" s="117"/>
      <c r="AO1016" s="117"/>
      <c r="AP1016" s="117"/>
      <c r="AQ1016" s="117"/>
      <c r="AR1016" s="117"/>
      <c r="AS1016" s="117"/>
      <c r="AT1016" s="117"/>
      <c r="AU1016" s="117"/>
    </row>
    <row r="1017" spans="1:47" x14ac:dyDescent="0.2">
      <c r="A1017" s="415"/>
      <c r="B1017" s="204"/>
      <c r="C1017" s="205"/>
      <c r="D1017" s="206"/>
      <c r="E1017" s="206"/>
      <c r="F1017" s="206"/>
      <c r="G1017" s="206"/>
      <c r="H1017" s="206"/>
      <c r="I1017" s="213"/>
      <c r="J1017" s="208"/>
      <c r="K1017" s="167"/>
      <c r="L1017" s="228"/>
      <c r="M1017" s="209"/>
      <c r="N1017" s="117"/>
      <c r="O1017" s="117"/>
      <c r="P1017" s="117"/>
      <c r="Q1017" s="117"/>
      <c r="R1017" s="117"/>
      <c r="S1017" s="117"/>
      <c r="T1017" s="117"/>
      <c r="U1017" s="117"/>
      <c r="V1017" s="117"/>
      <c r="W1017" s="117"/>
      <c r="X1017" s="117"/>
      <c r="Y1017" s="117"/>
      <c r="Z1017" s="117"/>
      <c r="AA1017" s="117"/>
      <c r="AB1017" s="117"/>
      <c r="AC1017" s="117"/>
      <c r="AD1017" s="117"/>
      <c r="AE1017" s="117"/>
      <c r="AF1017" s="117"/>
      <c r="AG1017" s="117"/>
      <c r="AH1017" s="117"/>
      <c r="AI1017" s="117"/>
      <c r="AJ1017" s="117"/>
      <c r="AK1017" s="117"/>
      <c r="AL1017" s="117"/>
      <c r="AM1017" s="117"/>
      <c r="AN1017" s="117"/>
      <c r="AO1017" s="117"/>
      <c r="AP1017" s="117"/>
      <c r="AQ1017" s="117"/>
      <c r="AR1017" s="117"/>
      <c r="AS1017" s="117"/>
      <c r="AT1017" s="117"/>
      <c r="AU1017" s="117"/>
    </row>
    <row r="1018" spans="1:47" x14ac:dyDescent="0.2">
      <c r="A1018" s="417"/>
      <c r="B1018" s="215"/>
      <c r="C1018" s="216"/>
      <c r="D1018" s="217"/>
      <c r="E1018" s="418"/>
      <c r="F1018" s="418"/>
      <c r="G1018" s="418"/>
      <c r="H1018" s="418"/>
      <c r="I1018" s="378"/>
      <c r="J1018" s="377"/>
      <c r="K1018" s="178"/>
      <c r="L1018" s="231"/>
      <c r="M1018" s="220"/>
      <c r="N1018" s="117"/>
      <c r="O1018" s="117"/>
      <c r="P1018" s="117"/>
      <c r="Q1018" s="117"/>
      <c r="R1018" s="117"/>
      <c r="S1018" s="117"/>
      <c r="T1018" s="117"/>
      <c r="U1018" s="117"/>
      <c r="V1018" s="117"/>
      <c r="W1018" s="117"/>
      <c r="X1018" s="117"/>
      <c r="Y1018" s="117"/>
      <c r="Z1018" s="117"/>
      <c r="AA1018" s="117"/>
      <c r="AB1018" s="117"/>
      <c r="AC1018" s="117"/>
      <c r="AD1018" s="117"/>
      <c r="AE1018" s="117"/>
      <c r="AF1018" s="117"/>
      <c r="AG1018" s="117"/>
      <c r="AH1018" s="117"/>
      <c r="AI1018" s="117"/>
      <c r="AJ1018" s="117"/>
      <c r="AK1018" s="117"/>
      <c r="AL1018" s="117"/>
      <c r="AM1018" s="117"/>
      <c r="AN1018" s="117"/>
      <c r="AO1018" s="117"/>
      <c r="AP1018" s="117"/>
      <c r="AQ1018" s="117"/>
      <c r="AR1018" s="117"/>
      <c r="AS1018" s="117"/>
      <c r="AT1018" s="117"/>
      <c r="AU1018" s="117"/>
    </row>
    <row r="1019" spans="1:47" x14ac:dyDescent="0.2">
      <c r="A1019" s="419">
        <v>276</v>
      </c>
      <c r="B1019" s="197"/>
      <c r="C1019" s="198"/>
      <c r="D1019" s="199"/>
      <c r="E1019" s="416"/>
      <c r="F1019" s="416"/>
      <c r="G1019" s="416"/>
      <c r="H1019" s="416"/>
      <c r="I1019" s="381"/>
      <c r="J1019" s="381"/>
      <c r="K1019" s="153"/>
      <c r="L1019" s="225"/>
      <c r="M1019" s="202"/>
      <c r="N1019" s="117"/>
      <c r="O1019" s="117"/>
      <c r="P1019" s="117"/>
      <c r="Q1019" s="117"/>
      <c r="R1019" s="117"/>
      <c r="S1019" s="117"/>
      <c r="T1019" s="117"/>
      <c r="U1019" s="117"/>
      <c r="V1019" s="117"/>
      <c r="W1019" s="117"/>
      <c r="X1019" s="117"/>
      <c r="Y1019" s="117"/>
      <c r="Z1019" s="117"/>
      <c r="AA1019" s="117"/>
      <c r="AB1019" s="117"/>
      <c r="AC1019" s="117"/>
      <c r="AD1019" s="117"/>
      <c r="AE1019" s="117"/>
      <c r="AF1019" s="117"/>
      <c r="AG1019" s="117"/>
      <c r="AH1019" s="117"/>
      <c r="AI1019" s="117"/>
      <c r="AJ1019" s="117"/>
      <c r="AK1019" s="117"/>
      <c r="AL1019" s="117"/>
      <c r="AM1019" s="117"/>
      <c r="AN1019" s="117"/>
      <c r="AO1019" s="117"/>
      <c r="AP1019" s="117"/>
      <c r="AQ1019" s="117"/>
      <c r="AR1019" s="117"/>
      <c r="AS1019" s="117"/>
      <c r="AT1019" s="117"/>
      <c r="AU1019" s="117"/>
    </row>
    <row r="1020" spans="1:47" x14ac:dyDescent="0.2">
      <c r="A1020" s="415"/>
      <c r="B1020" s="204"/>
      <c r="C1020" s="205"/>
      <c r="D1020" s="206"/>
      <c r="E1020" s="206"/>
      <c r="F1020" s="206"/>
      <c r="G1020" s="206"/>
      <c r="H1020" s="206"/>
      <c r="I1020" s="382"/>
      <c r="J1020" s="382"/>
      <c r="K1020" s="163"/>
      <c r="L1020" s="228"/>
      <c r="M1020" s="209"/>
      <c r="N1020" s="117"/>
      <c r="O1020" s="117"/>
      <c r="P1020" s="117"/>
      <c r="Q1020" s="117"/>
      <c r="R1020" s="117"/>
      <c r="S1020" s="117"/>
      <c r="T1020" s="117"/>
      <c r="U1020" s="117"/>
      <c r="V1020" s="117"/>
      <c r="W1020" s="117"/>
      <c r="X1020" s="117"/>
      <c r="Y1020" s="117"/>
      <c r="Z1020" s="117"/>
      <c r="AA1020" s="117"/>
      <c r="AB1020" s="117"/>
      <c r="AC1020" s="117"/>
      <c r="AD1020" s="117"/>
      <c r="AE1020" s="117"/>
      <c r="AF1020" s="117"/>
      <c r="AG1020" s="117"/>
      <c r="AH1020" s="117"/>
      <c r="AI1020" s="117"/>
      <c r="AJ1020" s="117"/>
      <c r="AK1020" s="117"/>
      <c r="AL1020" s="117"/>
      <c r="AM1020" s="117"/>
      <c r="AN1020" s="117"/>
      <c r="AO1020" s="117"/>
      <c r="AP1020" s="117"/>
      <c r="AQ1020" s="117"/>
      <c r="AR1020" s="117"/>
      <c r="AS1020" s="117"/>
      <c r="AT1020" s="117"/>
      <c r="AU1020" s="117"/>
    </row>
    <row r="1021" spans="1:47" x14ac:dyDescent="0.2">
      <c r="A1021" s="415"/>
      <c r="B1021" s="204"/>
      <c r="C1021" s="205"/>
      <c r="D1021" s="206"/>
      <c r="E1021" s="206"/>
      <c r="F1021" s="206"/>
      <c r="G1021" s="206"/>
      <c r="H1021" s="206"/>
      <c r="I1021" s="213"/>
      <c r="J1021" s="213"/>
      <c r="K1021" s="167"/>
      <c r="L1021" s="228"/>
      <c r="M1021" s="209"/>
      <c r="N1021" s="117"/>
      <c r="O1021" s="117"/>
      <c r="P1021" s="117"/>
      <c r="Q1021" s="117"/>
      <c r="R1021" s="117"/>
      <c r="S1021" s="117"/>
      <c r="T1021" s="117"/>
      <c r="U1021" s="117"/>
      <c r="V1021" s="117"/>
      <c r="W1021" s="117"/>
      <c r="X1021" s="117"/>
      <c r="Y1021" s="117"/>
      <c r="Z1021" s="117"/>
      <c r="AA1021" s="117"/>
      <c r="AB1021" s="117"/>
      <c r="AC1021" s="117"/>
      <c r="AD1021" s="117"/>
      <c r="AE1021" s="117"/>
      <c r="AF1021" s="117"/>
      <c r="AG1021" s="117"/>
      <c r="AH1021" s="117"/>
      <c r="AI1021" s="117"/>
      <c r="AJ1021" s="117"/>
      <c r="AK1021" s="117"/>
      <c r="AL1021" s="117"/>
      <c r="AM1021" s="117"/>
      <c r="AN1021" s="117"/>
      <c r="AO1021" s="117"/>
      <c r="AP1021" s="117"/>
      <c r="AQ1021" s="117"/>
      <c r="AR1021" s="117"/>
      <c r="AS1021" s="117"/>
      <c r="AT1021" s="117"/>
      <c r="AU1021" s="117"/>
    </row>
    <row r="1022" spans="1:47" x14ac:dyDescent="0.2">
      <c r="A1022" s="415"/>
      <c r="B1022" s="204"/>
      <c r="C1022" s="205"/>
      <c r="D1022" s="206"/>
      <c r="E1022" s="206"/>
      <c r="F1022" s="206"/>
      <c r="G1022" s="206"/>
      <c r="H1022" s="206"/>
      <c r="I1022" s="382"/>
      <c r="J1022" s="208"/>
      <c r="K1022" s="170"/>
      <c r="L1022" s="228"/>
      <c r="M1022" s="209"/>
      <c r="N1022" s="117"/>
      <c r="O1022" s="117"/>
      <c r="P1022" s="117"/>
      <c r="Q1022" s="117"/>
      <c r="R1022" s="117"/>
      <c r="S1022" s="117"/>
      <c r="T1022" s="117"/>
      <c r="U1022" s="117"/>
      <c r="V1022" s="117"/>
      <c r="W1022" s="117"/>
      <c r="X1022" s="117"/>
      <c r="Y1022" s="117"/>
      <c r="Z1022" s="117"/>
      <c r="AA1022" s="117"/>
      <c r="AB1022" s="117"/>
      <c r="AC1022" s="117"/>
      <c r="AD1022" s="117"/>
      <c r="AE1022" s="117"/>
      <c r="AF1022" s="117"/>
      <c r="AG1022" s="117"/>
      <c r="AH1022" s="117"/>
      <c r="AI1022" s="117"/>
      <c r="AJ1022" s="117"/>
      <c r="AK1022" s="117"/>
      <c r="AL1022" s="117"/>
      <c r="AM1022" s="117"/>
      <c r="AN1022" s="117"/>
      <c r="AO1022" s="117"/>
      <c r="AP1022" s="117"/>
      <c r="AQ1022" s="117"/>
      <c r="AR1022" s="117"/>
      <c r="AS1022" s="117"/>
      <c r="AT1022" s="117"/>
      <c r="AU1022" s="117"/>
    </row>
    <row r="1023" spans="1:47" x14ac:dyDescent="0.2">
      <c r="A1023" s="415"/>
      <c r="B1023" s="204"/>
      <c r="C1023" s="205"/>
      <c r="D1023" s="206"/>
      <c r="E1023" s="206"/>
      <c r="F1023" s="206"/>
      <c r="G1023" s="206"/>
      <c r="H1023" s="206"/>
      <c r="I1023" s="208"/>
      <c r="J1023" s="213"/>
      <c r="K1023" s="163"/>
      <c r="L1023" s="228"/>
      <c r="M1023" s="209"/>
      <c r="N1023" s="117"/>
      <c r="O1023" s="117"/>
      <c r="P1023" s="117"/>
      <c r="Q1023" s="117"/>
      <c r="R1023" s="117"/>
      <c r="S1023" s="117"/>
      <c r="T1023" s="117"/>
      <c r="U1023" s="117"/>
      <c r="V1023" s="117"/>
      <c r="W1023" s="117"/>
      <c r="X1023" s="117"/>
      <c r="Y1023" s="117"/>
      <c r="Z1023" s="117"/>
      <c r="AA1023" s="117"/>
      <c r="AB1023" s="117"/>
      <c r="AC1023" s="117"/>
      <c r="AD1023" s="117"/>
      <c r="AE1023" s="117"/>
      <c r="AF1023" s="117"/>
      <c r="AG1023" s="117"/>
      <c r="AH1023" s="117"/>
      <c r="AI1023" s="117"/>
      <c r="AJ1023" s="117"/>
      <c r="AK1023" s="117"/>
      <c r="AL1023" s="117"/>
      <c r="AM1023" s="117"/>
      <c r="AN1023" s="117"/>
      <c r="AO1023" s="117"/>
      <c r="AP1023" s="117"/>
      <c r="AQ1023" s="117"/>
      <c r="AR1023" s="117"/>
      <c r="AS1023" s="117"/>
      <c r="AT1023" s="117"/>
      <c r="AU1023" s="117"/>
    </row>
    <row r="1024" spans="1:47" x14ac:dyDescent="0.2">
      <c r="A1024" s="415"/>
      <c r="B1024" s="204"/>
      <c r="C1024" s="205"/>
      <c r="D1024" s="206"/>
      <c r="E1024" s="206"/>
      <c r="F1024" s="206"/>
      <c r="G1024" s="206"/>
      <c r="H1024" s="206"/>
      <c r="I1024" s="213"/>
      <c r="J1024" s="382"/>
      <c r="K1024" s="167"/>
      <c r="L1024" s="228"/>
      <c r="M1024" s="209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F1024" s="117"/>
      <c r="AG1024" s="117"/>
      <c r="AH1024" s="117"/>
      <c r="AI1024" s="117"/>
      <c r="AJ1024" s="117"/>
      <c r="AK1024" s="117"/>
      <c r="AL1024" s="117"/>
      <c r="AM1024" s="117"/>
      <c r="AN1024" s="117"/>
      <c r="AO1024" s="117"/>
      <c r="AP1024" s="117"/>
      <c r="AQ1024" s="117"/>
      <c r="AR1024" s="117"/>
      <c r="AS1024" s="117"/>
      <c r="AT1024" s="117"/>
      <c r="AU1024" s="117"/>
    </row>
    <row r="1025" spans="1:47" x14ac:dyDescent="0.2">
      <c r="A1025" s="417"/>
      <c r="B1025" s="215"/>
      <c r="C1025" s="216"/>
      <c r="D1025" s="217"/>
      <c r="E1025" s="418"/>
      <c r="F1025" s="418"/>
      <c r="G1025" s="418"/>
      <c r="H1025" s="418"/>
      <c r="I1025" s="378"/>
      <c r="J1025" s="377"/>
      <c r="K1025" s="178"/>
      <c r="L1025" s="231"/>
      <c r="M1025" s="220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F1025" s="117"/>
      <c r="AG1025" s="117"/>
      <c r="AH1025" s="117"/>
      <c r="AI1025" s="117"/>
      <c r="AJ1025" s="117"/>
      <c r="AK1025" s="117"/>
      <c r="AL1025" s="117"/>
      <c r="AM1025" s="117"/>
      <c r="AN1025" s="117"/>
      <c r="AO1025" s="117"/>
      <c r="AP1025" s="117"/>
      <c r="AQ1025" s="117"/>
      <c r="AR1025" s="117"/>
      <c r="AS1025" s="117"/>
      <c r="AT1025" s="117"/>
      <c r="AU1025" s="117"/>
    </row>
    <row r="1026" spans="1:47" ht="24.75" customHeight="1" x14ac:dyDescent="0.2">
      <c r="A1026" s="419">
        <v>277</v>
      </c>
      <c r="B1026" s="197"/>
      <c r="C1026" s="198"/>
      <c r="D1026" s="199"/>
      <c r="E1026" s="416"/>
      <c r="F1026" s="416"/>
      <c r="G1026" s="416"/>
      <c r="H1026" s="416"/>
      <c r="I1026" s="376"/>
      <c r="J1026" s="376"/>
      <c r="K1026" s="153"/>
      <c r="L1026" s="225"/>
      <c r="M1026" s="202"/>
      <c r="N1026" s="117"/>
      <c r="O1026" s="117"/>
      <c r="P1026" s="117"/>
      <c r="Q1026" s="117"/>
      <c r="R1026" s="117"/>
      <c r="S1026" s="117"/>
      <c r="T1026" s="117"/>
      <c r="U1026" s="117"/>
      <c r="V1026" s="117"/>
      <c r="W1026" s="117"/>
      <c r="X1026" s="117"/>
      <c r="Y1026" s="117"/>
      <c r="Z1026" s="117"/>
      <c r="AA1026" s="117"/>
      <c r="AB1026" s="117"/>
      <c r="AC1026" s="117"/>
      <c r="AD1026" s="117"/>
      <c r="AE1026" s="117"/>
      <c r="AF1026" s="117"/>
      <c r="AG1026" s="117"/>
      <c r="AH1026" s="117"/>
      <c r="AI1026" s="117"/>
      <c r="AJ1026" s="117"/>
      <c r="AK1026" s="117"/>
      <c r="AL1026" s="117"/>
      <c r="AM1026" s="117"/>
      <c r="AN1026" s="117"/>
      <c r="AO1026" s="117"/>
      <c r="AP1026" s="117"/>
      <c r="AQ1026" s="117"/>
      <c r="AR1026" s="117"/>
      <c r="AS1026" s="117"/>
      <c r="AT1026" s="117"/>
      <c r="AU1026" s="117"/>
    </row>
    <row r="1027" spans="1:47" x14ac:dyDescent="0.2">
      <c r="A1027" s="415"/>
      <c r="B1027" s="204"/>
      <c r="C1027" s="205"/>
      <c r="D1027" s="206"/>
      <c r="E1027" s="206"/>
      <c r="F1027" s="206"/>
      <c r="G1027" s="206"/>
      <c r="H1027" s="206"/>
      <c r="I1027" s="208"/>
      <c r="J1027" s="208"/>
      <c r="K1027" s="170"/>
      <c r="L1027" s="228"/>
      <c r="M1027" s="209"/>
      <c r="N1027" s="117"/>
      <c r="O1027" s="117"/>
      <c r="P1027" s="117"/>
      <c r="Q1027" s="117"/>
      <c r="R1027" s="117"/>
      <c r="S1027" s="117"/>
      <c r="T1027" s="117"/>
      <c r="U1027" s="117"/>
      <c r="V1027" s="117"/>
      <c r="W1027" s="117"/>
      <c r="X1027" s="117"/>
      <c r="Y1027" s="117"/>
      <c r="Z1027" s="117"/>
      <c r="AA1027" s="117"/>
      <c r="AB1027" s="117"/>
      <c r="AC1027" s="117"/>
      <c r="AD1027" s="117"/>
      <c r="AE1027" s="117"/>
      <c r="AF1027" s="117"/>
      <c r="AG1027" s="117"/>
      <c r="AH1027" s="117"/>
      <c r="AI1027" s="117"/>
      <c r="AJ1027" s="117"/>
      <c r="AK1027" s="117"/>
      <c r="AL1027" s="117"/>
      <c r="AM1027" s="117"/>
      <c r="AN1027" s="117"/>
      <c r="AO1027" s="117"/>
      <c r="AP1027" s="117"/>
      <c r="AQ1027" s="117"/>
      <c r="AR1027" s="117"/>
      <c r="AS1027" s="117"/>
      <c r="AT1027" s="117"/>
      <c r="AU1027" s="117"/>
    </row>
    <row r="1028" spans="1:47" x14ac:dyDescent="0.2">
      <c r="A1028" s="415"/>
      <c r="B1028" s="204"/>
      <c r="C1028" s="205"/>
      <c r="D1028" s="206"/>
      <c r="E1028" s="206"/>
      <c r="F1028" s="206"/>
      <c r="G1028" s="206"/>
      <c r="H1028" s="206"/>
      <c r="I1028" s="208"/>
      <c r="J1028" s="213"/>
      <c r="K1028" s="170"/>
      <c r="L1028" s="228"/>
      <c r="M1028" s="209"/>
      <c r="N1028" s="117"/>
      <c r="O1028" s="117"/>
      <c r="P1028" s="117"/>
      <c r="Q1028" s="117"/>
      <c r="R1028" s="117"/>
      <c r="S1028" s="117"/>
      <c r="T1028" s="117"/>
      <c r="U1028" s="117"/>
      <c r="V1028" s="117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  <c r="AI1028" s="117"/>
      <c r="AJ1028" s="117"/>
      <c r="AK1028" s="117"/>
      <c r="AL1028" s="117"/>
      <c r="AM1028" s="117"/>
      <c r="AN1028" s="117"/>
      <c r="AO1028" s="117"/>
      <c r="AP1028" s="117"/>
      <c r="AQ1028" s="117"/>
      <c r="AR1028" s="117"/>
      <c r="AS1028" s="117"/>
      <c r="AT1028" s="117"/>
      <c r="AU1028" s="117"/>
    </row>
    <row r="1029" spans="1:47" x14ac:dyDescent="0.2">
      <c r="A1029" s="415"/>
      <c r="B1029" s="204"/>
      <c r="C1029" s="205"/>
      <c r="D1029" s="206"/>
      <c r="E1029" s="206"/>
      <c r="F1029" s="206"/>
      <c r="G1029" s="206"/>
      <c r="H1029" s="206"/>
      <c r="I1029" s="208"/>
      <c r="J1029" s="213"/>
      <c r="K1029" s="170"/>
      <c r="L1029" s="228"/>
      <c r="M1029" s="209"/>
      <c r="N1029" s="117"/>
      <c r="O1029" s="117"/>
      <c r="P1029" s="117"/>
      <c r="Q1029" s="117"/>
      <c r="R1029" s="117"/>
      <c r="S1029" s="117"/>
      <c r="T1029" s="117"/>
      <c r="U1029" s="117"/>
      <c r="V1029" s="117"/>
      <c r="W1029" s="117"/>
      <c r="X1029" s="117"/>
      <c r="Y1029" s="117"/>
      <c r="Z1029" s="117"/>
      <c r="AA1029" s="117"/>
      <c r="AB1029" s="117"/>
      <c r="AC1029" s="117"/>
      <c r="AD1029" s="117"/>
      <c r="AE1029" s="117"/>
      <c r="AF1029" s="117"/>
      <c r="AG1029" s="117"/>
      <c r="AH1029" s="117"/>
      <c r="AI1029" s="117"/>
      <c r="AJ1029" s="117"/>
      <c r="AK1029" s="117"/>
      <c r="AL1029" s="117"/>
      <c r="AM1029" s="117"/>
      <c r="AN1029" s="117"/>
      <c r="AO1029" s="117"/>
      <c r="AP1029" s="117"/>
      <c r="AQ1029" s="117"/>
      <c r="AR1029" s="117"/>
      <c r="AS1029" s="117"/>
      <c r="AT1029" s="117"/>
      <c r="AU1029" s="117"/>
    </row>
    <row r="1030" spans="1:47" x14ac:dyDescent="0.2">
      <c r="A1030" s="415"/>
      <c r="B1030" s="204"/>
      <c r="C1030" s="205"/>
      <c r="D1030" s="206"/>
      <c r="E1030" s="206"/>
      <c r="F1030" s="206"/>
      <c r="G1030" s="206"/>
      <c r="H1030" s="206"/>
      <c r="I1030" s="213"/>
      <c r="J1030" s="382"/>
      <c r="K1030" s="163"/>
      <c r="L1030" s="228"/>
      <c r="M1030" s="209"/>
      <c r="N1030" s="117"/>
      <c r="O1030" s="117"/>
      <c r="P1030" s="117"/>
      <c r="Q1030" s="117"/>
      <c r="R1030" s="117"/>
      <c r="S1030" s="117"/>
      <c r="T1030" s="117"/>
      <c r="U1030" s="117"/>
      <c r="V1030" s="117"/>
      <c r="W1030" s="117"/>
      <c r="X1030" s="117"/>
      <c r="Y1030" s="117"/>
      <c r="Z1030" s="117"/>
      <c r="AA1030" s="117"/>
      <c r="AB1030" s="117"/>
      <c r="AC1030" s="117"/>
      <c r="AD1030" s="117"/>
      <c r="AE1030" s="117"/>
      <c r="AF1030" s="117"/>
      <c r="AG1030" s="117"/>
      <c r="AH1030" s="117"/>
      <c r="AI1030" s="117"/>
      <c r="AJ1030" s="117"/>
      <c r="AK1030" s="117"/>
      <c r="AL1030" s="117"/>
      <c r="AM1030" s="117"/>
      <c r="AN1030" s="117"/>
      <c r="AO1030" s="117"/>
      <c r="AP1030" s="117"/>
      <c r="AQ1030" s="117"/>
      <c r="AR1030" s="117"/>
      <c r="AS1030" s="117"/>
      <c r="AT1030" s="117"/>
      <c r="AU1030" s="117"/>
    </row>
    <row r="1031" spans="1:47" x14ac:dyDescent="0.2">
      <c r="A1031" s="417"/>
      <c r="B1031" s="215"/>
      <c r="C1031" s="216"/>
      <c r="D1031" s="217"/>
      <c r="E1031" s="418"/>
      <c r="F1031" s="418"/>
      <c r="G1031" s="418"/>
      <c r="H1031" s="418"/>
      <c r="I1031" s="378"/>
      <c r="J1031" s="377"/>
      <c r="K1031" s="257"/>
      <c r="L1031" s="231"/>
      <c r="M1031" s="220"/>
      <c r="N1031" s="117"/>
      <c r="O1031" s="117"/>
      <c r="P1031" s="117"/>
      <c r="Q1031" s="117"/>
      <c r="R1031" s="117"/>
      <c r="S1031" s="117"/>
      <c r="T1031" s="117"/>
      <c r="U1031" s="117"/>
      <c r="V1031" s="117"/>
      <c r="W1031" s="117"/>
      <c r="X1031" s="117"/>
      <c r="Y1031" s="117"/>
      <c r="Z1031" s="117"/>
      <c r="AA1031" s="117"/>
      <c r="AB1031" s="117"/>
      <c r="AC1031" s="117"/>
      <c r="AD1031" s="117"/>
      <c r="AE1031" s="117"/>
      <c r="AF1031" s="117"/>
      <c r="AG1031" s="117"/>
      <c r="AH1031" s="117"/>
      <c r="AI1031" s="117"/>
      <c r="AJ1031" s="117"/>
      <c r="AK1031" s="117"/>
      <c r="AL1031" s="117"/>
      <c r="AM1031" s="117"/>
      <c r="AN1031" s="117"/>
      <c r="AO1031" s="117"/>
      <c r="AP1031" s="117"/>
      <c r="AQ1031" s="117"/>
      <c r="AR1031" s="117"/>
      <c r="AS1031" s="117"/>
      <c r="AT1031" s="117"/>
      <c r="AU1031" s="117"/>
    </row>
    <row r="1032" spans="1:47" ht="23.25" customHeight="1" x14ac:dyDescent="0.2">
      <c r="A1032" s="419">
        <v>278</v>
      </c>
      <c r="B1032" s="197"/>
      <c r="C1032" s="198"/>
      <c r="D1032" s="199"/>
      <c r="E1032" s="416"/>
      <c r="F1032" s="416"/>
      <c r="G1032" s="416"/>
      <c r="H1032" s="416"/>
      <c r="I1032" s="381"/>
      <c r="J1032" s="376"/>
      <c r="K1032" s="183"/>
      <c r="L1032" s="225"/>
      <c r="M1032" s="202"/>
      <c r="N1032" s="117"/>
      <c r="O1032" s="117"/>
      <c r="P1032" s="117"/>
      <c r="Q1032" s="117"/>
      <c r="R1032" s="117"/>
      <c r="S1032" s="117"/>
      <c r="T1032" s="117"/>
      <c r="U1032" s="117"/>
      <c r="V1032" s="117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  <c r="AG1032" s="117"/>
      <c r="AH1032" s="117"/>
      <c r="AI1032" s="117"/>
      <c r="AJ1032" s="117"/>
      <c r="AK1032" s="117"/>
      <c r="AL1032" s="117"/>
      <c r="AM1032" s="117"/>
      <c r="AN1032" s="117"/>
      <c r="AO1032" s="117"/>
      <c r="AP1032" s="117"/>
      <c r="AQ1032" s="117"/>
      <c r="AR1032" s="117"/>
      <c r="AS1032" s="117"/>
      <c r="AT1032" s="117"/>
      <c r="AU1032" s="117"/>
    </row>
    <row r="1033" spans="1:47" x14ac:dyDescent="0.2">
      <c r="A1033" s="415"/>
      <c r="B1033" s="204"/>
      <c r="C1033" s="205"/>
      <c r="D1033" s="206"/>
      <c r="E1033" s="206"/>
      <c r="F1033" s="206"/>
      <c r="G1033" s="206"/>
      <c r="H1033" s="206"/>
      <c r="I1033" s="213"/>
      <c r="J1033" s="208"/>
      <c r="K1033" s="163"/>
      <c r="L1033" s="228"/>
      <c r="M1033" s="209"/>
      <c r="N1033" s="117"/>
      <c r="O1033" s="117"/>
      <c r="P1033" s="117"/>
      <c r="Q1033" s="117"/>
      <c r="R1033" s="117"/>
      <c r="S1033" s="117"/>
      <c r="T1033" s="117"/>
      <c r="U1033" s="117"/>
      <c r="V1033" s="117"/>
      <c r="W1033" s="117"/>
      <c r="X1033" s="117"/>
      <c r="Y1033" s="117"/>
      <c r="Z1033" s="117"/>
      <c r="AA1033" s="117"/>
      <c r="AB1033" s="117"/>
      <c r="AC1033" s="117"/>
      <c r="AD1033" s="117"/>
      <c r="AE1033" s="117"/>
      <c r="AF1033" s="117"/>
      <c r="AG1033" s="117"/>
      <c r="AH1033" s="117"/>
      <c r="AI1033" s="117"/>
      <c r="AJ1033" s="117"/>
      <c r="AK1033" s="117"/>
      <c r="AL1033" s="117"/>
      <c r="AM1033" s="117"/>
      <c r="AN1033" s="117"/>
      <c r="AO1033" s="117"/>
      <c r="AP1033" s="117"/>
      <c r="AQ1033" s="117"/>
      <c r="AR1033" s="117"/>
      <c r="AS1033" s="117"/>
      <c r="AT1033" s="117"/>
      <c r="AU1033" s="117"/>
    </row>
    <row r="1034" spans="1:47" x14ac:dyDescent="0.2">
      <c r="A1034" s="415"/>
      <c r="B1034" s="204"/>
      <c r="C1034" s="205"/>
      <c r="D1034" s="206"/>
      <c r="E1034" s="206"/>
      <c r="F1034" s="206"/>
      <c r="G1034" s="206"/>
      <c r="H1034" s="206"/>
      <c r="I1034" s="213"/>
      <c r="J1034" s="208"/>
      <c r="K1034" s="167"/>
      <c r="L1034" s="228"/>
      <c r="M1034" s="209"/>
      <c r="N1034" s="117"/>
      <c r="O1034" s="117"/>
      <c r="P1034" s="117"/>
      <c r="Q1034" s="117"/>
      <c r="R1034" s="117"/>
      <c r="S1034" s="117"/>
      <c r="T1034" s="117"/>
      <c r="U1034" s="117"/>
      <c r="V1034" s="117"/>
      <c r="W1034" s="117"/>
      <c r="X1034" s="117"/>
      <c r="Y1034" s="117"/>
      <c r="Z1034" s="117"/>
      <c r="AA1034" s="117"/>
      <c r="AB1034" s="117"/>
      <c r="AC1034" s="117"/>
      <c r="AD1034" s="117"/>
      <c r="AE1034" s="117"/>
      <c r="AF1034" s="117"/>
      <c r="AG1034" s="117"/>
      <c r="AH1034" s="117"/>
      <c r="AI1034" s="117"/>
      <c r="AJ1034" s="117"/>
      <c r="AK1034" s="117"/>
      <c r="AL1034" s="117"/>
      <c r="AM1034" s="117"/>
      <c r="AN1034" s="117"/>
      <c r="AO1034" s="117"/>
      <c r="AP1034" s="117"/>
      <c r="AQ1034" s="117"/>
      <c r="AR1034" s="117"/>
      <c r="AS1034" s="117"/>
      <c r="AT1034" s="117"/>
      <c r="AU1034" s="117"/>
    </row>
    <row r="1035" spans="1:47" x14ac:dyDescent="0.2">
      <c r="A1035" s="415"/>
      <c r="B1035" s="204"/>
      <c r="C1035" s="205"/>
      <c r="D1035" s="206"/>
      <c r="E1035" s="206"/>
      <c r="F1035" s="206"/>
      <c r="G1035" s="206"/>
      <c r="H1035" s="206"/>
      <c r="I1035" s="213"/>
      <c r="J1035" s="208"/>
      <c r="K1035" s="170"/>
      <c r="L1035" s="228"/>
      <c r="M1035" s="209"/>
      <c r="N1035" s="117"/>
      <c r="O1035" s="117"/>
      <c r="P1035" s="117"/>
      <c r="Q1035" s="117"/>
      <c r="R1035" s="117"/>
      <c r="S1035" s="117"/>
      <c r="T1035" s="117"/>
      <c r="U1035" s="117"/>
      <c r="V1035" s="117"/>
      <c r="W1035" s="117"/>
      <c r="X1035" s="117"/>
      <c r="Y1035" s="117"/>
      <c r="Z1035" s="117"/>
      <c r="AA1035" s="117"/>
      <c r="AB1035" s="117"/>
      <c r="AC1035" s="117"/>
      <c r="AD1035" s="117"/>
      <c r="AE1035" s="117"/>
      <c r="AF1035" s="117"/>
      <c r="AG1035" s="117"/>
      <c r="AH1035" s="117"/>
      <c r="AI1035" s="117"/>
      <c r="AJ1035" s="117"/>
      <c r="AK1035" s="117"/>
      <c r="AL1035" s="117"/>
      <c r="AM1035" s="117"/>
      <c r="AN1035" s="117"/>
      <c r="AO1035" s="117"/>
      <c r="AP1035" s="117"/>
      <c r="AQ1035" s="117"/>
      <c r="AR1035" s="117"/>
      <c r="AS1035" s="117"/>
      <c r="AT1035" s="117"/>
      <c r="AU1035" s="117"/>
    </row>
    <row r="1036" spans="1:47" x14ac:dyDescent="0.2">
      <c r="A1036" s="415"/>
      <c r="B1036" s="204"/>
      <c r="C1036" s="205"/>
      <c r="D1036" s="206"/>
      <c r="E1036" s="206"/>
      <c r="F1036" s="206"/>
      <c r="G1036" s="206"/>
      <c r="H1036" s="206"/>
      <c r="I1036" s="382"/>
      <c r="J1036" s="208"/>
      <c r="K1036" s="163"/>
      <c r="L1036" s="228"/>
      <c r="M1036" s="209"/>
      <c r="N1036" s="117"/>
      <c r="O1036" s="117"/>
      <c r="P1036" s="117"/>
      <c r="Q1036" s="117"/>
      <c r="R1036" s="117"/>
      <c r="S1036" s="117"/>
      <c r="T1036" s="117"/>
      <c r="U1036" s="117"/>
      <c r="V1036" s="117"/>
      <c r="W1036" s="117"/>
      <c r="X1036" s="117"/>
      <c r="Y1036" s="117"/>
      <c r="Z1036" s="117"/>
      <c r="AA1036" s="117"/>
      <c r="AB1036" s="117"/>
      <c r="AC1036" s="117"/>
      <c r="AD1036" s="117"/>
      <c r="AE1036" s="117"/>
      <c r="AF1036" s="117"/>
      <c r="AG1036" s="117"/>
      <c r="AH1036" s="117"/>
      <c r="AI1036" s="117"/>
      <c r="AJ1036" s="117"/>
      <c r="AK1036" s="117"/>
      <c r="AL1036" s="117"/>
      <c r="AM1036" s="117"/>
      <c r="AN1036" s="117"/>
      <c r="AO1036" s="117"/>
      <c r="AP1036" s="117"/>
      <c r="AQ1036" s="117"/>
      <c r="AR1036" s="117"/>
      <c r="AS1036" s="117"/>
      <c r="AT1036" s="117"/>
      <c r="AU1036" s="117"/>
    </row>
    <row r="1037" spans="1:47" x14ac:dyDescent="0.2">
      <c r="A1037" s="415"/>
      <c r="B1037" s="204"/>
      <c r="C1037" s="205"/>
      <c r="D1037" s="206"/>
      <c r="E1037" s="206"/>
      <c r="F1037" s="206"/>
      <c r="G1037" s="206"/>
      <c r="H1037" s="206"/>
      <c r="I1037" s="208"/>
      <c r="J1037" s="213"/>
      <c r="K1037" s="167"/>
      <c r="L1037" s="228"/>
      <c r="M1037" s="209"/>
      <c r="N1037" s="117"/>
      <c r="O1037" s="117"/>
      <c r="P1037" s="117"/>
      <c r="Q1037" s="117"/>
      <c r="R1037" s="117"/>
      <c r="S1037" s="117"/>
      <c r="T1037" s="117"/>
      <c r="U1037" s="117"/>
      <c r="V1037" s="117"/>
      <c r="W1037" s="117"/>
      <c r="X1037" s="117"/>
      <c r="Y1037" s="117"/>
      <c r="Z1037" s="117"/>
      <c r="AA1037" s="117"/>
      <c r="AB1037" s="117"/>
      <c r="AC1037" s="117"/>
      <c r="AD1037" s="117"/>
      <c r="AE1037" s="117"/>
      <c r="AF1037" s="117"/>
      <c r="AG1037" s="117"/>
      <c r="AH1037" s="117"/>
      <c r="AI1037" s="117"/>
      <c r="AJ1037" s="117"/>
      <c r="AK1037" s="117"/>
      <c r="AL1037" s="117"/>
      <c r="AM1037" s="117"/>
      <c r="AN1037" s="117"/>
      <c r="AO1037" s="117"/>
      <c r="AP1037" s="117"/>
      <c r="AQ1037" s="117"/>
      <c r="AR1037" s="117"/>
      <c r="AS1037" s="117"/>
      <c r="AT1037" s="117"/>
      <c r="AU1037" s="117"/>
    </row>
    <row r="1038" spans="1:47" x14ac:dyDescent="0.2">
      <c r="A1038" s="415"/>
      <c r="B1038" s="204"/>
      <c r="C1038" s="205"/>
      <c r="D1038" s="206"/>
      <c r="E1038" s="206"/>
      <c r="F1038" s="206"/>
      <c r="G1038" s="206"/>
      <c r="H1038" s="206"/>
      <c r="I1038" s="208"/>
      <c r="J1038" s="382"/>
      <c r="K1038" s="170"/>
      <c r="L1038" s="228"/>
      <c r="M1038" s="209"/>
      <c r="N1038" s="117"/>
      <c r="O1038" s="117"/>
      <c r="P1038" s="117"/>
      <c r="Q1038" s="117"/>
      <c r="R1038" s="117"/>
      <c r="S1038" s="117"/>
      <c r="T1038" s="117"/>
      <c r="U1038" s="117"/>
      <c r="V1038" s="117"/>
      <c r="W1038" s="117"/>
      <c r="X1038" s="117"/>
      <c r="Y1038" s="117"/>
      <c r="Z1038" s="117"/>
      <c r="AA1038" s="117"/>
      <c r="AB1038" s="117"/>
      <c r="AC1038" s="117"/>
      <c r="AD1038" s="117"/>
      <c r="AE1038" s="117"/>
      <c r="AF1038" s="117"/>
      <c r="AG1038" s="117"/>
      <c r="AH1038" s="117"/>
      <c r="AI1038" s="117"/>
      <c r="AJ1038" s="117"/>
      <c r="AK1038" s="117"/>
      <c r="AL1038" s="117"/>
      <c r="AM1038" s="117"/>
      <c r="AN1038" s="117"/>
      <c r="AO1038" s="117"/>
      <c r="AP1038" s="117"/>
      <c r="AQ1038" s="117"/>
      <c r="AR1038" s="117"/>
      <c r="AS1038" s="117"/>
      <c r="AT1038" s="117"/>
      <c r="AU1038" s="117"/>
    </row>
    <row r="1039" spans="1:47" x14ac:dyDescent="0.2">
      <c r="A1039" s="417"/>
      <c r="B1039" s="215"/>
      <c r="C1039" s="216"/>
      <c r="D1039" s="217"/>
      <c r="E1039" s="418"/>
      <c r="F1039" s="418"/>
      <c r="G1039" s="418"/>
      <c r="H1039" s="418"/>
      <c r="I1039" s="377"/>
      <c r="J1039" s="377"/>
      <c r="K1039" s="178"/>
      <c r="L1039" s="231"/>
      <c r="M1039" s="220"/>
      <c r="N1039" s="117"/>
      <c r="O1039" s="117"/>
      <c r="P1039" s="117"/>
      <c r="Q1039" s="117"/>
      <c r="R1039" s="117"/>
      <c r="S1039" s="117"/>
      <c r="T1039" s="117"/>
      <c r="U1039" s="117"/>
      <c r="V1039" s="117"/>
      <c r="W1039" s="117"/>
      <c r="X1039" s="117"/>
      <c r="Y1039" s="117"/>
      <c r="Z1039" s="117"/>
      <c r="AA1039" s="117"/>
      <c r="AB1039" s="117"/>
      <c r="AC1039" s="117"/>
      <c r="AD1039" s="117"/>
      <c r="AE1039" s="117"/>
      <c r="AF1039" s="117"/>
      <c r="AG1039" s="117"/>
      <c r="AH1039" s="117"/>
      <c r="AI1039" s="117"/>
      <c r="AJ1039" s="117"/>
      <c r="AK1039" s="117"/>
      <c r="AL1039" s="117"/>
      <c r="AM1039" s="117"/>
      <c r="AN1039" s="117"/>
      <c r="AO1039" s="117"/>
      <c r="AP1039" s="117"/>
      <c r="AQ1039" s="117"/>
      <c r="AR1039" s="117"/>
      <c r="AS1039" s="117"/>
      <c r="AT1039" s="117"/>
      <c r="AU1039" s="117"/>
    </row>
    <row r="1040" spans="1:47" ht="26.25" customHeight="1" x14ac:dyDescent="0.2">
      <c r="A1040" s="419">
        <v>279</v>
      </c>
      <c r="B1040" s="197"/>
      <c r="C1040" s="198"/>
      <c r="D1040" s="242"/>
      <c r="E1040" s="422"/>
      <c r="F1040" s="422"/>
      <c r="G1040" s="422"/>
      <c r="H1040" s="422"/>
      <c r="I1040" s="381"/>
      <c r="J1040" s="381"/>
      <c r="K1040" s="153"/>
      <c r="L1040" s="225"/>
      <c r="M1040" s="202"/>
      <c r="N1040" s="117"/>
      <c r="O1040" s="117"/>
      <c r="P1040" s="117"/>
      <c r="Q1040" s="117"/>
      <c r="R1040" s="117"/>
      <c r="S1040" s="117"/>
      <c r="T1040" s="117"/>
      <c r="U1040" s="117"/>
      <c r="V1040" s="117"/>
      <c r="W1040" s="117"/>
      <c r="X1040" s="117"/>
      <c r="Y1040" s="117"/>
      <c r="Z1040" s="117"/>
      <c r="AA1040" s="117"/>
      <c r="AB1040" s="117"/>
      <c r="AC1040" s="117"/>
      <c r="AD1040" s="117"/>
      <c r="AE1040" s="117"/>
      <c r="AF1040" s="117"/>
      <c r="AG1040" s="117"/>
      <c r="AH1040" s="117"/>
      <c r="AI1040" s="117"/>
      <c r="AJ1040" s="117"/>
      <c r="AK1040" s="117"/>
      <c r="AL1040" s="117"/>
      <c r="AM1040" s="117"/>
      <c r="AN1040" s="117"/>
      <c r="AO1040" s="117"/>
      <c r="AP1040" s="117"/>
      <c r="AQ1040" s="117"/>
      <c r="AR1040" s="117"/>
      <c r="AS1040" s="117"/>
      <c r="AT1040" s="117"/>
      <c r="AU1040" s="117"/>
    </row>
    <row r="1041" spans="1:47" x14ac:dyDescent="0.2">
      <c r="A1041" s="415"/>
      <c r="B1041" s="204"/>
      <c r="C1041" s="205"/>
      <c r="D1041" s="243"/>
      <c r="E1041" s="243"/>
      <c r="F1041" s="243"/>
      <c r="G1041" s="243"/>
      <c r="H1041" s="243"/>
      <c r="I1041" s="382"/>
      <c r="J1041" s="213"/>
      <c r="K1041" s="170"/>
      <c r="L1041" s="228"/>
      <c r="M1041" s="209"/>
      <c r="N1041" s="117"/>
      <c r="O1041" s="117"/>
      <c r="P1041" s="117"/>
      <c r="Q1041" s="117"/>
      <c r="R1041" s="117"/>
      <c r="S1041" s="117"/>
      <c r="T1041" s="117"/>
      <c r="U1041" s="117"/>
      <c r="V1041" s="117"/>
      <c r="W1041" s="117"/>
      <c r="X1041" s="117"/>
      <c r="Y1041" s="117"/>
      <c r="Z1041" s="117"/>
      <c r="AA1041" s="117"/>
      <c r="AB1041" s="117"/>
      <c r="AC1041" s="117"/>
      <c r="AD1041" s="117"/>
      <c r="AE1041" s="117"/>
      <c r="AF1041" s="117"/>
      <c r="AG1041" s="117"/>
      <c r="AH1041" s="117"/>
      <c r="AI1041" s="117"/>
      <c r="AJ1041" s="117"/>
      <c r="AK1041" s="117"/>
      <c r="AL1041" s="117"/>
      <c r="AM1041" s="117"/>
      <c r="AN1041" s="117"/>
      <c r="AO1041" s="117"/>
      <c r="AP1041" s="117"/>
      <c r="AQ1041" s="117"/>
      <c r="AR1041" s="117"/>
      <c r="AS1041" s="117"/>
      <c r="AT1041" s="117"/>
      <c r="AU1041" s="117"/>
    </row>
    <row r="1042" spans="1:47" x14ac:dyDescent="0.2">
      <c r="A1042" s="417"/>
      <c r="B1042" s="215"/>
      <c r="C1042" s="216"/>
      <c r="D1042" s="244"/>
      <c r="E1042" s="423"/>
      <c r="F1042" s="423"/>
      <c r="G1042" s="423"/>
      <c r="H1042" s="423"/>
      <c r="I1042" s="377"/>
      <c r="J1042" s="378"/>
      <c r="K1042" s="178"/>
      <c r="L1042" s="231"/>
      <c r="M1042" s="220"/>
      <c r="N1042" s="117"/>
      <c r="O1042" s="117"/>
      <c r="P1042" s="117"/>
      <c r="Q1042" s="117"/>
      <c r="R1042" s="117"/>
      <c r="S1042" s="117"/>
      <c r="T1042" s="117"/>
      <c r="U1042" s="117"/>
      <c r="V1042" s="117"/>
      <c r="W1042" s="117"/>
      <c r="X1042" s="117"/>
      <c r="Y1042" s="117"/>
      <c r="Z1042" s="117"/>
      <c r="AA1042" s="117"/>
      <c r="AB1042" s="117"/>
      <c r="AC1042" s="117"/>
      <c r="AD1042" s="117"/>
      <c r="AE1042" s="117"/>
      <c r="AF1042" s="117"/>
      <c r="AG1042" s="117"/>
      <c r="AH1042" s="117"/>
      <c r="AI1042" s="117"/>
      <c r="AJ1042" s="117"/>
      <c r="AK1042" s="117"/>
      <c r="AL1042" s="117"/>
      <c r="AM1042" s="117"/>
      <c r="AN1042" s="117"/>
      <c r="AO1042" s="117"/>
      <c r="AP1042" s="117"/>
      <c r="AQ1042" s="117"/>
      <c r="AR1042" s="117"/>
      <c r="AS1042" s="117"/>
      <c r="AT1042" s="117"/>
      <c r="AU1042" s="117"/>
    </row>
    <row r="1043" spans="1:47" ht="24.75" customHeight="1" x14ac:dyDescent="0.2">
      <c r="A1043" s="419">
        <v>280</v>
      </c>
      <c r="B1043" s="197"/>
      <c r="C1043" s="198"/>
      <c r="D1043" s="242"/>
      <c r="E1043" s="422"/>
      <c r="F1043" s="422"/>
      <c r="G1043" s="422"/>
      <c r="H1043" s="422"/>
      <c r="I1043" s="376"/>
      <c r="J1043" s="381"/>
      <c r="K1043" s="183"/>
      <c r="L1043" s="225"/>
      <c r="M1043" s="202"/>
      <c r="N1043" s="117"/>
      <c r="O1043" s="117"/>
      <c r="P1043" s="117"/>
      <c r="Q1043" s="117"/>
      <c r="R1043" s="117"/>
      <c r="S1043" s="117"/>
      <c r="T1043" s="117"/>
      <c r="U1043" s="117"/>
      <c r="V1043" s="117"/>
      <c r="W1043" s="117"/>
      <c r="X1043" s="117"/>
      <c r="Y1043" s="117"/>
      <c r="Z1043" s="117"/>
      <c r="AA1043" s="117"/>
      <c r="AB1043" s="117"/>
      <c r="AC1043" s="117"/>
      <c r="AD1043" s="117"/>
      <c r="AE1043" s="117"/>
      <c r="AF1043" s="117"/>
      <c r="AG1043" s="117"/>
      <c r="AH1043" s="117"/>
      <c r="AI1043" s="117"/>
      <c r="AJ1043" s="117"/>
      <c r="AK1043" s="117"/>
      <c r="AL1043" s="117"/>
      <c r="AM1043" s="117"/>
      <c r="AN1043" s="117"/>
      <c r="AO1043" s="117"/>
      <c r="AP1043" s="117"/>
      <c r="AQ1043" s="117"/>
      <c r="AR1043" s="117"/>
      <c r="AS1043" s="117"/>
      <c r="AT1043" s="117"/>
      <c r="AU1043" s="117"/>
    </row>
    <row r="1044" spans="1:47" x14ac:dyDescent="0.2">
      <c r="A1044" s="415"/>
      <c r="B1044" s="204"/>
      <c r="C1044" s="205"/>
      <c r="D1044" s="243"/>
      <c r="E1044" s="243"/>
      <c r="F1044" s="243"/>
      <c r="G1044" s="243"/>
      <c r="H1044" s="243"/>
      <c r="I1044" s="208"/>
      <c r="J1044" s="382"/>
      <c r="K1044" s="167"/>
      <c r="L1044" s="228"/>
      <c r="M1044" s="209"/>
      <c r="N1044" s="117"/>
      <c r="O1044" s="117"/>
      <c r="P1044" s="117"/>
      <c r="Q1044" s="117"/>
      <c r="R1044" s="117"/>
      <c r="S1044" s="117"/>
      <c r="T1044" s="117"/>
      <c r="U1044" s="117"/>
      <c r="V1044" s="117"/>
      <c r="W1044" s="117"/>
      <c r="X1044" s="117"/>
      <c r="Y1044" s="117"/>
      <c r="Z1044" s="117"/>
      <c r="AA1044" s="117"/>
      <c r="AB1044" s="117"/>
      <c r="AC1044" s="117"/>
      <c r="AD1044" s="117"/>
      <c r="AE1044" s="117"/>
      <c r="AF1044" s="117"/>
      <c r="AG1044" s="117"/>
      <c r="AH1044" s="117"/>
      <c r="AI1044" s="117"/>
      <c r="AJ1044" s="117"/>
      <c r="AK1044" s="117"/>
      <c r="AL1044" s="117"/>
      <c r="AM1044" s="117"/>
      <c r="AN1044" s="117"/>
      <c r="AO1044" s="117"/>
      <c r="AP1044" s="117"/>
      <c r="AQ1044" s="117"/>
      <c r="AR1044" s="117"/>
      <c r="AS1044" s="117"/>
      <c r="AT1044" s="117"/>
      <c r="AU1044" s="117"/>
    </row>
    <row r="1045" spans="1:47" x14ac:dyDescent="0.2">
      <c r="A1045" s="415"/>
      <c r="B1045" s="204"/>
      <c r="C1045" s="205"/>
      <c r="D1045" s="243"/>
      <c r="E1045" s="243"/>
      <c r="F1045" s="243"/>
      <c r="G1045" s="243"/>
      <c r="H1045" s="243"/>
      <c r="I1045" s="208"/>
      <c r="J1045" s="208"/>
      <c r="K1045" s="163"/>
      <c r="L1045" s="228"/>
      <c r="M1045" s="209"/>
      <c r="N1045" s="117"/>
      <c r="O1045" s="117"/>
      <c r="P1045" s="117"/>
      <c r="Q1045" s="117"/>
      <c r="R1045" s="117"/>
      <c r="S1045" s="117"/>
      <c r="T1045" s="117"/>
      <c r="U1045" s="117"/>
      <c r="V1045" s="117"/>
      <c r="W1045" s="117"/>
      <c r="X1045" s="117"/>
      <c r="Y1045" s="117"/>
      <c r="Z1045" s="117"/>
      <c r="AA1045" s="117"/>
      <c r="AB1045" s="117"/>
      <c r="AC1045" s="117"/>
      <c r="AD1045" s="117"/>
      <c r="AE1045" s="117"/>
      <c r="AF1045" s="117"/>
      <c r="AG1045" s="117"/>
      <c r="AH1045" s="117"/>
      <c r="AI1045" s="117"/>
      <c r="AJ1045" s="117"/>
      <c r="AK1045" s="117"/>
      <c r="AL1045" s="117"/>
      <c r="AM1045" s="117"/>
      <c r="AN1045" s="117"/>
      <c r="AO1045" s="117"/>
      <c r="AP1045" s="117"/>
      <c r="AQ1045" s="117"/>
      <c r="AR1045" s="117"/>
      <c r="AS1045" s="117"/>
      <c r="AT1045" s="117"/>
      <c r="AU1045" s="117"/>
    </row>
    <row r="1046" spans="1:47" x14ac:dyDescent="0.2">
      <c r="A1046" s="417"/>
      <c r="B1046" s="215"/>
      <c r="C1046" s="216"/>
      <c r="D1046" s="244"/>
      <c r="E1046" s="423"/>
      <c r="F1046" s="423"/>
      <c r="G1046" s="423"/>
      <c r="H1046" s="423"/>
      <c r="I1046" s="377"/>
      <c r="J1046" s="377"/>
      <c r="K1046" s="257"/>
      <c r="L1046" s="231"/>
      <c r="M1046" s="220"/>
      <c r="N1046" s="117"/>
      <c r="O1046" s="117"/>
      <c r="P1046" s="117"/>
      <c r="Q1046" s="117"/>
      <c r="R1046" s="117"/>
      <c r="S1046" s="117"/>
      <c r="T1046" s="117"/>
      <c r="U1046" s="117"/>
      <c r="V1046" s="117"/>
      <c r="W1046" s="117"/>
      <c r="X1046" s="117"/>
      <c r="Y1046" s="117"/>
      <c r="Z1046" s="117"/>
      <c r="AA1046" s="117"/>
      <c r="AB1046" s="117"/>
      <c r="AC1046" s="117"/>
      <c r="AD1046" s="117"/>
      <c r="AE1046" s="117"/>
      <c r="AF1046" s="117"/>
      <c r="AG1046" s="117"/>
      <c r="AH1046" s="117"/>
      <c r="AI1046" s="117"/>
      <c r="AJ1046" s="117"/>
      <c r="AK1046" s="117"/>
      <c r="AL1046" s="117"/>
      <c r="AM1046" s="117"/>
      <c r="AN1046" s="117"/>
      <c r="AO1046" s="117"/>
      <c r="AP1046" s="117"/>
      <c r="AQ1046" s="117"/>
      <c r="AR1046" s="117"/>
      <c r="AS1046" s="117"/>
      <c r="AT1046" s="117"/>
      <c r="AU1046" s="117"/>
    </row>
    <row r="1047" spans="1:47" ht="21.75" customHeight="1" x14ac:dyDescent="0.2">
      <c r="A1047" s="419">
        <v>281</v>
      </c>
      <c r="B1047" s="197"/>
      <c r="C1047" s="198"/>
      <c r="D1047" s="242"/>
      <c r="E1047" s="422"/>
      <c r="F1047" s="422"/>
      <c r="G1047" s="422"/>
      <c r="H1047" s="422"/>
      <c r="I1047" s="381"/>
      <c r="J1047" s="376"/>
      <c r="K1047" s="153"/>
      <c r="L1047" s="225"/>
      <c r="M1047" s="202"/>
      <c r="N1047" s="117"/>
      <c r="O1047" s="117"/>
      <c r="P1047" s="117"/>
      <c r="Q1047" s="117"/>
      <c r="R1047" s="117"/>
      <c r="S1047" s="117"/>
      <c r="T1047" s="117"/>
      <c r="U1047" s="117"/>
      <c r="V1047" s="117"/>
      <c r="W1047" s="117"/>
      <c r="X1047" s="117"/>
      <c r="Y1047" s="117"/>
      <c r="Z1047" s="117"/>
      <c r="AA1047" s="117"/>
      <c r="AB1047" s="117"/>
      <c r="AC1047" s="117"/>
      <c r="AD1047" s="117"/>
      <c r="AE1047" s="117"/>
      <c r="AF1047" s="117"/>
      <c r="AG1047" s="117"/>
      <c r="AH1047" s="117"/>
      <c r="AI1047" s="117"/>
      <c r="AJ1047" s="117"/>
      <c r="AK1047" s="117"/>
      <c r="AL1047" s="117"/>
      <c r="AM1047" s="117"/>
      <c r="AN1047" s="117"/>
      <c r="AO1047" s="117"/>
      <c r="AP1047" s="117"/>
      <c r="AQ1047" s="117"/>
      <c r="AR1047" s="117"/>
      <c r="AS1047" s="117"/>
      <c r="AT1047" s="117"/>
      <c r="AU1047" s="117"/>
    </row>
    <row r="1048" spans="1:47" x14ac:dyDescent="0.2">
      <c r="A1048" s="415"/>
      <c r="B1048" s="204"/>
      <c r="C1048" s="205"/>
      <c r="D1048" s="243"/>
      <c r="E1048" s="243"/>
      <c r="F1048" s="243"/>
      <c r="G1048" s="243"/>
      <c r="H1048" s="243"/>
      <c r="I1048" s="382"/>
      <c r="J1048" s="213"/>
      <c r="K1048" s="170"/>
      <c r="L1048" s="228"/>
      <c r="M1048" s="209"/>
      <c r="N1048" s="117"/>
      <c r="O1048" s="117"/>
      <c r="P1048" s="117"/>
      <c r="Q1048" s="117"/>
      <c r="R1048" s="117"/>
      <c r="S1048" s="117"/>
      <c r="T1048" s="117"/>
      <c r="U1048" s="117"/>
      <c r="V1048" s="117"/>
      <c r="W1048" s="117"/>
      <c r="X1048" s="117"/>
      <c r="Y1048" s="117"/>
      <c r="Z1048" s="117"/>
      <c r="AA1048" s="117"/>
      <c r="AB1048" s="117"/>
      <c r="AC1048" s="117"/>
      <c r="AD1048" s="117"/>
      <c r="AE1048" s="117"/>
      <c r="AF1048" s="117"/>
      <c r="AG1048" s="117"/>
      <c r="AH1048" s="117"/>
      <c r="AI1048" s="117"/>
      <c r="AJ1048" s="117"/>
      <c r="AK1048" s="117"/>
      <c r="AL1048" s="117"/>
      <c r="AM1048" s="117"/>
      <c r="AN1048" s="117"/>
      <c r="AO1048" s="117"/>
      <c r="AP1048" s="117"/>
      <c r="AQ1048" s="117"/>
      <c r="AR1048" s="117"/>
      <c r="AS1048" s="117"/>
      <c r="AT1048" s="117"/>
      <c r="AU1048" s="117"/>
    </row>
    <row r="1049" spans="1:47" x14ac:dyDescent="0.2">
      <c r="A1049" s="415"/>
      <c r="B1049" s="204"/>
      <c r="C1049" s="205"/>
      <c r="D1049" s="243"/>
      <c r="E1049" s="243"/>
      <c r="F1049" s="243"/>
      <c r="G1049" s="243"/>
      <c r="H1049" s="243"/>
      <c r="I1049" s="208"/>
      <c r="J1049" s="382"/>
      <c r="K1049" s="163"/>
      <c r="L1049" s="228"/>
      <c r="M1049" s="209"/>
      <c r="N1049" s="117"/>
      <c r="O1049" s="117"/>
      <c r="P1049" s="117"/>
      <c r="Q1049" s="117"/>
      <c r="R1049" s="117"/>
      <c r="S1049" s="117"/>
      <c r="T1049" s="117"/>
      <c r="U1049" s="117"/>
      <c r="V1049" s="117"/>
      <c r="W1049" s="117"/>
      <c r="X1049" s="117"/>
      <c r="Y1049" s="117"/>
      <c r="Z1049" s="117"/>
      <c r="AA1049" s="117"/>
      <c r="AB1049" s="117"/>
      <c r="AC1049" s="117"/>
      <c r="AD1049" s="117"/>
      <c r="AE1049" s="117"/>
      <c r="AF1049" s="117"/>
      <c r="AG1049" s="117"/>
      <c r="AH1049" s="117"/>
      <c r="AI1049" s="117"/>
      <c r="AJ1049" s="117"/>
      <c r="AK1049" s="117"/>
      <c r="AL1049" s="117"/>
      <c r="AM1049" s="117"/>
      <c r="AN1049" s="117"/>
      <c r="AO1049" s="117"/>
      <c r="AP1049" s="117"/>
      <c r="AQ1049" s="117"/>
      <c r="AR1049" s="117"/>
      <c r="AS1049" s="117"/>
      <c r="AT1049" s="117"/>
      <c r="AU1049" s="117"/>
    </row>
    <row r="1050" spans="1:47" x14ac:dyDescent="0.2">
      <c r="A1050" s="417"/>
      <c r="B1050" s="215"/>
      <c r="C1050" s="216"/>
      <c r="D1050" s="244"/>
      <c r="E1050" s="423"/>
      <c r="F1050" s="423"/>
      <c r="G1050" s="423"/>
      <c r="H1050" s="423"/>
      <c r="I1050" s="377"/>
      <c r="J1050" s="377"/>
      <c r="K1050" s="257"/>
      <c r="L1050" s="231"/>
      <c r="M1050" s="220"/>
      <c r="N1050" s="117"/>
      <c r="O1050" s="117"/>
      <c r="P1050" s="117"/>
      <c r="Q1050" s="117"/>
      <c r="R1050" s="117"/>
      <c r="S1050" s="117"/>
      <c r="T1050" s="117"/>
      <c r="U1050" s="117"/>
      <c r="V1050" s="117"/>
      <c r="W1050" s="117"/>
      <c r="X1050" s="117"/>
      <c r="Y1050" s="117"/>
      <c r="Z1050" s="117"/>
      <c r="AA1050" s="117"/>
      <c r="AB1050" s="117"/>
      <c r="AC1050" s="117"/>
      <c r="AD1050" s="117"/>
      <c r="AE1050" s="117"/>
      <c r="AF1050" s="117"/>
      <c r="AG1050" s="117"/>
      <c r="AH1050" s="117"/>
      <c r="AI1050" s="117"/>
      <c r="AJ1050" s="117"/>
      <c r="AK1050" s="117"/>
      <c r="AL1050" s="117"/>
      <c r="AM1050" s="117"/>
      <c r="AN1050" s="117"/>
      <c r="AO1050" s="117"/>
      <c r="AP1050" s="117"/>
      <c r="AQ1050" s="117"/>
      <c r="AR1050" s="117"/>
      <c r="AS1050" s="117"/>
      <c r="AT1050" s="117"/>
      <c r="AU1050" s="117"/>
    </row>
    <row r="1051" spans="1:47" ht="24" customHeight="1" x14ac:dyDescent="0.2">
      <c r="A1051" s="424">
        <v>282</v>
      </c>
      <c r="B1051" s="221"/>
      <c r="C1051" s="222"/>
      <c r="D1051" s="242"/>
      <c r="E1051" s="422"/>
      <c r="F1051" s="422"/>
      <c r="G1051" s="422"/>
      <c r="H1051" s="422"/>
      <c r="I1051" s="425"/>
      <c r="J1051" s="425"/>
      <c r="K1051" s="426"/>
      <c r="L1051" s="427"/>
      <c r="M1051" s="428"/>
      <c r="N1051" s="117"/>
      <c r="O1051" s="117"/>
      <c r="P1051" s="117"/>
      <c r="Q1051" s="117"/>
      <c r="R1051" s="117"/>
      <c r="S1051" s="117"/>
      <c r="T1051" s="117"/>
      <c r="U1051" s="117"/>
      <c r="V1051" s="117"/>
      <c r="W1051" s="117"/>
      <c r="X1051" s="117"/>
      <c r="Y1051" s="117"/>
      <c r="Z1051" s="117"/>
      <c r="AA1051" s="117"/>
      <c r="AB1051" s="117"/>
      <c r="AC1051" s="117"/>
      <c r="AD1051" s="117"/>
      <c r="AE1051" s="117"/>
      <c r="AF1051" s="117"/>
      <c r="AG1051" s="117"/>
      <c r="AH1051" s="117"/>
      <c r="AI1051" s="117"/>
      <c r="AJ1051" s="117"/>
      <c r="AK1051" s="117"/>
      <c r="AL1051" s="117"/>
      <c r="AM1051" s="117"/>
      <c r="AN1051" s="117"/>
      <c r="AO1051" s="117"/>
      <c r="AP1051" s="117"/>
      <c r="AQ1051" s="117"/>
      <c r="AR1051" s="117"/>
      <c r="AS1051" s="117"/>
      <c r="AT1051" s="117"/>
      <c r="AU1051" s="117"/>
    </row>
    <row r="1052" spans="1:47" x14ac:dyDescent="0.2">
      <c r="A1052" s="429"/>
      <c r="B1052" s="226"/>
      <c r="C1052" s="227"/>
      <c r="D1052" s="243"/>
      <c r="E1052" s="243"/>
      <c r="F1052" s="243"/>
      <c r="G1052" s="243"/>
      <c r="H1052" s="243"/>
      <c r="I1052" s="430"/>
      <c r="J1052" s="186"/>
      <c r="K1052" s="431"/>
      <c r="L1052" s="432"/>
      <c r="M1052" s="433"/>
      <c r="N1052" s="117"/>
      <c r="O1052" s="117"/>
      <c r="P1052" s="117"/>
      <c r="Q1052" s="117"/>
      <c r="R1052" s="117"/>
      <c r="S1052" s="117"/>
      <c r="T1052" s="117"/>
      <c r="U1052" s="117"/>
      <c r="V1052" s="117"/>
      <c r="W1052" s="117"/>
      <c r="X1052" s="117"/>
      <c r="Y1052" s="117"/>
      <c r="Z1052" s="117"/>
      <c r="AA1052" s="117"/>
      <c r="AB1052" s="117"/>
      <c r="AC1052" s="117"/>
      <c r="AD1052" s="117"/>
      <c r="AE1052" s="117"/>
      <c r="AF1052" s="117"/>
      <c r="AG1052" s="117"/>
      <c r="AH1052" s="117"/>
      <c r="AI1052" s="117"/>
      <c r="AJ1052" s="117"/>
      <c r="AK1052" s="117"/>
      <c r="AL1052" s="117"/>
      <c r="AM1052" s="117"/>
      <c r="AN1052" s="117"/>
      <c r="AO1052" s="117"/>
      <c r="AP1052" s="117"/>
      <c r="AQ1052" s="117"/>
      <c r="AR1052" s="117"/>
      <c r="AS1052" s="117"/>
      <c r="AT1052" s="117"/>
      <c r="AU1052" s="117"/>
    </row>
    <row r="1053" spans="1:47" x14ac:dyDescent="0.2">
      <c r="A1053" s="429"/>
      <c r="B1053" s="226"/>
      <c r="C1053" s="227"/>
      <c r="D1053" s="243"/>
      <c r="E1053" s="243"/>
      <c r="F1053" s="243"/>
      <c r="G1053" s="243"/>
      <c r="H1053" s="243"/>
      <c r="I1053" s="186"/>
      <c r="J1053" s="186"/>
      <c r="K1053" s="434"/>
      <c r="L1053" s="432"/>
      <c r="M1053" s="433"/>
      <c r="N1053" s="117"/>
      <c r="O1053" s="117"/>
      <c r="P1053" s="117"/>
      <c r="Q1053" s="117"/>
      <c r="R1053" s="117"/>
      <c r="S1053" s="117"/>
      <c r="T1053" s="117"/>
      <c r="U1053" s="117"/>
      <c r="V1053" s="117"/>
      <c r="W1053" s="117"/>
      <c r="X1053" s="117"/>
      <c r="Y1053" s="117"/>
      <c r="Z1053" s="117"/>
      <c r="AA1053" s="117"/>
      <c r="AB1053" s="117"/>
      <c r="AC1053" s="117"/>
      <c r="AD1053" s="117"/>
      <c r="AE1053" s="117"/>
      <c r="AF1053" s="117"/>
      <c r="AG1053" s="117"/>
      <c r="AH1053" s="117"/>
      <c r="AI1053" s="117"/>
      <c r="AJ1053" s="117"/>
      <c r="AK1053" s="117"/>
      <c r="AL1053" s="117"/>
      <c r="AM1053" s="117"/>
      <c r="AN1053" s="117"/>
      <c r="AO1053" s="117"/>
      <c r="AP1053" s="117"/>
      <c r="AQ1053" s="117"/>
      <c r="AR1053" s="117"/>
      <c r="AS1053" s="117"/>
      <c r="AT1053" s="117"/>
      <c r="AU1053" s="117"/>
    </row>
    <row r="1054" spans="1:47" x14ac:dyDescent="0.2">
      <c r="A1054" s="435"/>
      <c r="B1054" s="229"/>
      <c r="C1054" s="230"/>
      <c r="D1054" s="244"/>
      <c r="E1054" s="423"/>
      <c r="F1054" s="423"/>
      <c r="G1054" s="423"/>
      <c r="H1054" s="423"/>
      <c r="I1054" s="436"/>
      <c r="J1054" s="436"/>
      <c r="K1054" s="437"/>
      <c r="L1054" s="438"/>
      <c r="M1054" s="439"/>
      <c r="N1054" s="117"/>
      <c r="O1054" s="117"/>
      <c r="P1054" s="117"/>
      <c r="Q1054" s="117"/>
      <c r="R1054" s="117"/>
      <c r="S1054" s="117"/>
      <c r="T1054" s="117"/>
      <c r="U1054" s="117"/>
      <c r="V1054" s="117"/>
      <c r="W1054" s="117"/>
      <c r="X1054" s="117"/>
      <c r="Y1054" s="117"/>
      <c r="Z1054" s="117"/>
      <c r="AA1054" s="117"/>
      <c r="AB1054" s="117"/>
      <c r="AC1054" s="117"/>
      <c r="AD1054" s="117"/>
      <c r="AE1054" s="117"/>
      <c r="AF1054" s="117"/>
      <c r="AG1054" s="117"/>
      <c r="AH1054" s="117"/>
      <c r="AI1054" s="117"/>
      <c r="AJ1054" s="117"/>
      <c r="AK1054" s="117"/>
      <c r="AL1054" s="117"/>
      <c r="AM1054" s="117"/>
      <c r="AN1054" s="117"/>
      <c r="AO1054" s="117"/>
      <c r="AP1054" s="117"/>
      <c r="AQ1054" s="117"/>
      <c r="AR1054" s="117"/>
      <c r="AS1054" s="117"/>
      <c r="AT1054" s="117"/>
      <c r="AU1054" s="117"/>
    </row>
    <row r="1055" spans="1:47" ht="24.75" customHeight="1" x14ac:dyDescent="0.2">
      <c r="A1055" s="424">
        <v>283</v>
      </c>
      <c r="B1055" s="221"/>
      <c r="C1055" s="222"/>
      <c r="D1055" s="242"/>
      <c r="E1055" s="422"/>
      <c r="F1055" s="422"/>
      <c r="G1055" s="422"/>
      <c r="H1055" s="422"/>
      <c r="I1055" s="425"/>
      <c r="J1055" s="425"/>
      <c r="K1055" s="440"/>
      <c r="L1055" s="427"/>
      <c r="M1055" s="428"/>
      <c r="N1055" s="117"/>
      <c r="O1055" s="117"/>
      <c r="P1055" s="117"/>
      <c r="Q1055" s="117"/>
      <c r="R1055" s="117"/>
      <c r="S1055" s="117"/>
      <c r="T1055" s="117"/>
      <c r="U1055" s="117"/>
      <c r="V1055" s="117"/>
      <c r="W1055" s="117"/>
      <c r="X1055" s="117"/>
      <c r="Y1055" s="117"/>
      <c r="Z1055" s="117"/>
      <c r="AA1055" s="117"/>
      <c r="AB1055" s="117"/>
      <c r="AC1055" s="117"/>
      <c r="AD1055" s="117"/>
      <c r="AE1055" s="117"/>
      <c r="AF1055" s="117"/>
      <c r="AG1055" s="117"/>
      <c r="AH1055" s="117"/>
      <c r="AI1055" s="117"/>
      <c r="AJ1055" s="117"/>
      <c r="AK1055" s="117"/>
      <c r="AL1055" s="117"/>
      <c r="AM1055" s="117"/>
      <c r="AN1055" s="117"/>
      <c r="AO1055" s="117"/>
      <c r="AP1055" s="117"/>
      <c r="AQ1055" s="117"/>
      <c r="AR1055" s="117"/>
      <c r="AS1055" s="117"/>
      <c r="AT1055" s="117"/>
      <c r="AU1055" s="117"/>
    </row>
    <row r="1056" spans="1:47" x14ac:dyDescent="0.2">
      <c r="A1056" s="429"/>
      <c r="B1056" s="226"/>
      <c r="C1056" s="227"/>
      <c r="D1056" s="243"/>
      <c r="E1056" s="243"/>
      <c r="F1056" s="243"/>
      <c r="G1056" s="243"/>
      <c r="H1056" s="243"/>
      <c r="I1056" s="186"/>
      <c r="J1056" s="430"/>
      <c r="K1056" s="434"/>
      <c r="L1056" s="432"/>
      <c r="M1056" s="433"/>
      <c r="N1056" s="117"/>
      <c r="O1056" s="117"/>
      <c r="P1056" s="117"/>
      <c r="Q1056" s="117"/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  <c r="AB1056" s="117"/>
      <c r="AC1056" s="117"/>
      <c r="AD1056" s="117"/>
      <c r="AE1056" s="117"/>
      <c r="AF1056" s="117"/>
      <c r="AG1056" s="117"/>
      <c r="AH1056" s="117"/>
      <c r="AI1056" s="117"/>
      <c r="AJ1056" s="117"/>
      <c r="AK1056" s="117"/>
      <c r="AL1056" s="117"/>
      <c r="AM1056" s="117"/>
      <c r="AN1056" s="117"/>
      <c r="AO1056" s="117"/>
      <c r="AP1056" s="117"/>
      <c r="AQ1056" s="117"/>
      <c r="AR1056" s="117"/>
      <c r="AS1056" s="117"/>
      <c r="AT1056" s="117"/>
      <c r="AU1056" s="117"/>
    </row>
    <row r="1057" spans="1:47" x14ac:dyDescent="0.2">
      <c r="A1057" s="429"/>
      <c r="B1057" s="226"/>
      <c r="C1057" s="227"/>
      <c r="D1057" s="243"/>
      <c r="E1057" s="243"/>
      <c r="F1057" s="243"/>
      <c r="G1057" s="243"/>
      <c r="H1057" s="243"/>
      <c r="I1057" s="441"/>
      <c r="J1057" s="430"/>
      <c r="K1057" s="442"/>
      <c r="L1057" s="432"/>
      <c r="M1057" s="433"/>
      <c r="N1057" s="117"/>
      <c r="O1057" s="117"/>
      <c r="P1057" s="117"/>
      <c r="Q1057" s="117"/>
      <c r="R1057" s="117"/>
      <c r="S1057" s="117"/>
      <c r="T1057" s="117"/>
      <c r="U1057" s="117"/>
      <c r="V1057" s="117"/>
      <c r="W1057" s="117"/>
      <c r="X1057" s="117"/>
      <c r="Y1057" s="117"/>
      <c r="Z1057" s="117"/>
      <c r="AA1057" s="117"/>
      <c r="AB1057" s="117"/>
      <c r="AC1057" s="117"/>
      <c r="AD1057" s="117"/>
      <c r="AE1057" s="117"/>
      <c r="AF1057" s="117"/>
      <c r="AG1057" s="117"/>
      <c r="AH1057" s="117"/>
      <c r="AI1057" s="117"/>
      <c r="AJ1057" s="117"/>
      <c r="AK1057" s="117"/>
      <c r="AL1057" s="117"/>
      <c r="AM1057" s="117"/>
      <c r="AN1057" s="117"/>
      <c r="AO1057" s="117"/>
      <c r="AP1057" s="117"/>
      <c r="AQ1057" s="117"/>
      <c r="AR1057" s="117"/>
      <c r="AS1057" s="117"/>
      <c r="AT1057" s="117"/>
      <c r="AU1057" s="117"/>
    </row>
    <row r="1058" spans="1:47" x14ac:dyDescent="0.2">
      <c r="A1058" s="435"/>
      <c r="B1058" s="229"/>
      <c r="C1058" s="230"/>
      <c r="D1058" s="244"/>
      <c r="E1058" s="423"/>
      <c r="F1058" s="423"/>
      <c r="G1058" s="423"/>
      <c r="H1058" s="423"/>
      <c r="I1058" s="443"/>
      <c r="J1058" s="443"/>
      <c r="K1058" s="444"/>
      <c r="L1058" s="438"/>
      <c r="M1058" s="439"/>
      <c r="N1058" s="117"/>
      <c r="O1058" s="117"/>
      <c r="P1058" s="117"/>
      <c r="Q1058" s="117"/>
      <c r="R1058" s="117"/>
      <c r="S1058" s="117"/>
      <c r="T1058" s="117"/>
      <c r="U1058" s="117"/>
      <c r="V1058" s="117"/>
      <c r="W1058" s="117"/>
      <c r="X1058" s="117"/>
      <c r="Y1058" s="117"/>
      <c r="Z1058" s="117"/>
      <c r="AA1058" s="117"/>
      <c r="AB1058" s="117"/>
      <c r="AC1058" s="117"/>
      <c r="AD1058" s="117"/>
      <c r="AE1058" s="117"/>
      <c r="AF1058" s="117"/>
      <c r="AG1058" s="117"/>
      <c r="AH1058" s="117"/>
      <c r="AI1058" s="117"/>
      <c r="AJ1058" s="117"/>
      <c r="AK1058" s="117"/>
      <c r="AL1058" s="117"/>
      <c r="AM1058" s="117"/>
      <c r="AN1058" s="117"/>
      <c r="AO1058" s="117"/>
      <c r="AP1058" s="117"/>
      <c r="AQ1058" s="117"/>
      <c r="AR1058" s="117"/>
      <c r="AS1058" s="117"/>
      <c r="AT1058" s="117"/>
      <c r="AU1058" s="117"/>
    </row>
    <row r="1059" spans="1:47" x14ac:dyDescent="0.2">
      <c r="A1059" s="424">
        <v>284</v>
      </c>
      <c r="B1059" s="221"/>
      <c r="C1059" s="222"/>
      <c r="D1059" s="242"/>
      <c r="E1059" s="422"/>
      <c r="F1059" s="422"/>
      <c r="G1059" s="422"/>
      <c r="H1059" s="422"/>
      <c r="I1059" s="425"/>
      <c r="J1059" s="425"/>
      <c r="K1059" s="440"/>
      <c r="L1059" s="427"/>
      <c r="M1059" s="428"/>
      <c r="N1059" s="117"/>
      <c r="O1059" s="117"/>
      <c r="P1059" s="117"/>
      <c r="Q1059" s="117"/>
      <c r="R1059" s="117"/>
      <c r="S1059" s="117"/>
      <c r="T1059" s="117"/>
      <c r="U1059" s="117"/>
      <c r="V1059" s="117"/>
      <c r="W1059" s="117"/>
      <c r="X1059" s="117"/>
      <c r="Y1059" s="117"/>
      <c r="Z1059" s="117"/>
      <c r="AA1059" s="117"/>
      <c r="AB1059" s="117"/>
      <c r="AC1059" s="117"/>
      <c r="AD1059" s="117"/>
      <c r="AE1059" s="117"/>
      <c r="AF1059" s="117"/>
      <c r="AG1059" s="117"/>
      <c r="AH1059" s="117"/>
      <c r="AI1059" s="117"/>
      <c r="AJ1059" s="117"/>
      <c r="AK1059" s="117"/>
      <c r="AL1059" s="117"/>
      <c r="AM1059" s="117"/>
      <c r="AN1059" s="117"/>
      <c r="AO1059" s="117"/>
      <c r="AP1059" s="117"/>
      <c r="AQ1059" s="117"/>
      <c r="AR1059" s="117"/>
      <c r="AS1059" s="117"/>
      <c r="AT1059" s="117"/>
      <c r="AU1059" s="117"/>
    </row>
    <row r="1060" spans="1:47" x14ac:dyDescent="0.2">
      <c r="A1060" s="429"/>
      <c r="B1060" s="226"/>
      <c r="C1060" s="227"/>
      <c r="D1060" s="243"/>
      <c r="E1060" s="243"/>
      <c r="F1060" s="243"/>
      <c r="G1060" s="243"/>
      <c r="H1060" s="243"/>
      <c r="I1060" s="430"/>
      <c r="J1060" s="430"/>
      <c r="K1060" s="434"/>
      <c r="L1060" s="432"/>
      <c r="M1060" s="433"/>
      <c r="N1060" s="117"/>
      <c r="O1060" s="117"/>
      <c r="P1060" s="117"/>
      <c r="Q1060" s="117"/>
      <c r="R1060" s="117"/>
      <c r="S1060" s="117"/>
      <c r="T1060" s="117"/>
      <c r="U1060" s="117"/>
      <c r="V1060" s="117"/>
      <c r="W1060" s="117"/>
      <c r="X1060" s="117"/>
      <c r="Y1060" s="117"/>
      <c r="Z1060" s="117"/>
      <c r="AA1060" s="117"/>
      <c r="AB1060" s="117"/>
      <c r="AC1060" s="117"/>
      <c r="AD1060" s="117"/>
      <c r="AE1060" s="117"/>
      <c r="AF1060" s="117"/>
      <c r="AG1060" s="117"/>
      <c r="AH1060" s="117"/>
      <c r="AI1060" s="117"/>
      <c r="AJ1060" s="117"/>
      <c r="AK1060" s="117"/>
      <c r="AL1060" s="117"/>
      <c r="AM1060" s="117"/>
      <c r="AN1060" s="117"/>
      <c r="AO1060" s="117"/>
      <c r="AP1060" s="117"/>
      <c r="AQ1060" s="117"/>
      <c r="AR1060" s="117"/>
      <c r="AS1060" s="117"/>
      <c r="AT1060" s="117"/>
      <c r="AU1060" s="117"/>
    </row>
    <row r="1061" spans="1:47" x14ac:dyDescent="0.2">
      <c r="A1061" s="429"/>
      <c r="B1061" s="226"/>
      <c r="C1061" s="227"/>
      <c r="D1061" s="243"/>
      <c r="E1061" s="243"/>
      <c r="F1061" s="243"/>
      <c r="G1061" s="243"/>
      <c r="H1061" s="243"/>
      <c r="I1061" s="186"/>
      <c r="J1061" s="186"/>
      <c r="K1061" s="442"/>
      <c r="L1061" s="432"/>
      <c r="M1061" s="433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  <c r="Y1061" s="117"/>
      <c r="Z1061" s="117"/>
      <c r="AA1061" s="117"/>
      <c r="AB1061" s="117"/>
      <c r="AC1061" s="117"/>
      <c r="AD1061" s="117"/>
      <c r="AE1061" s="117"/>
      <c r="AF1061" s="117"/>
      <c r="AG1061" s="117"/>
      <c r="AH1061" s="117"/>
      <c r="AI1061" s="117"/>
      <c r="AJ1061" s="117"/>
      <c r="AK1061" s="117"/>
      <c r="AL1061" s="117"/>
      <c r="AM1061" s="117"/>
      <c r="AN1061" s="117"/>
      <c r="AO1061" s="117"/>
      <c r="AP1061" s="117"/>
      <c r="AQ1061" s="117"/>
      <c r="AR1061" s="117"/>
      <c r="AS1061" s="117"/>
      <c r="AT1061" s="117"/>
      <c r="AU1061" s="117"/>
    </row>
    <row r="1062" spans="1:47" x14ac:dyDescent="0.2">
      <c r="A1062" s="429"/>
      <c r="B1062" s="226"/>
      <c r="C1062" s="227"/>
      <c r="D1062" s="244"/>
      <c r="E1062" s="244"/>
      <c r="F1062" s="244"/>
      <c r="G1062" s="244"/>
      <c r="H1062" s="244"/>
      <c r="I1062" s="441"/>
      <c r="J1062" s="441"/>
      <c r="K1062" s="431"/>
      <c r="L1062" s="432"/>
      <c r="M1062" s="433"/>
      <c r="N1062" s="117"/>
      <c r="O1062" s="117"/>
      <c r="P1062" s="117"/>
      <c r="Q1062" s="117"/>
      <c r="R1062" s="117"/>
      <c r="S1062" s="117"/>
      <c r="T1062" s="117"/>
      <c r="U1062" s="117"/>
      <c r="V1062" s="117"/>
      <c r="W1062" s="117"/>
      <c r="X1062" s="117"/>
      <c r="Y1062" s="117"/>
      <c r="Z1062" s="117"/>
      <c r="AA1062" s="117"/>
      <c r="AB1062" s="117"/>
      <c r="AC1062" s="117"/>
      <c r="AD1062" s="117"/>
      <c r="AE1062" s="117"/>
      <c r="AF1062" s="117"/>
      <c r="AG1062" s="117"/>
      <c r="AH1062" s="117"/>
      <c r="AI1062" s="117"/>
      <c r="AJ1062" s="117"/>
      <c r="AK1062" s="117"/>
      <c r="AL1062" s="117"/>
      <c r="AM1062" s="117"/>
      <c r="AN1062" s="117"/>
      <c r="AO1062" s="117"/>
      <c r="AP1062" s="117"/>
      <c r="AQ1062" s="117"/>
      <c r="AR1062" s="117"/>
      <c r="AS1062" s="117"/>
      <c r="AT1062" s="117"/>
      <c r="AU1062" s="117"/>
    </row>
    <row r="1063" spans="1:47" ht="27.75" customHeight="1" x14ac:dyDescent="0.2">
      <c r="A1063" s="424">
        <v>285</v>
      </c>
      <c r="B1063" s="221"/>
      <c r="C1063" s="222"/>
      <c r="D1063" s="242"/>
      <c r="E1063" s="242"/>
      <c r="F1063" s="242"/>
      <c r="G1063" s="242"/>
      <c r="H1063" s="242"/>
      <c r="I1063" s="445"/>
      <c r="J1063" s="446"/>
      <c r="K1063" s="440"/>
      <c r="L1063" s="427"/>
      <c r="M1063" s="428"/>
      <c r="N1063" s="117"/>
      <c r="O1063" s="117"/>
      <c r="P1063" s="117"/>
      <c r="Q1063" s="117"/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  <c r="AB1063" s="117"/>
      <c r="AC1063" s="117"/>
      <c r="AD1063" s="117"/>
      <c r="AE1063" s="117"/>
      <c r="AF1063" s="117"/>
      <c r="AG1063" s="117"/>
      <c r="AH1063" s="117"/>
      <c r="AI1063" s="117"/>
      <c r="AJ1063" s="117"/>
      <c r="AK1063" s="117"/>
      <c r="AL1063" s="117"/>
      <c r="AM1063" s="117"/>
      <c r="AN1063" s="117"/>
      <c r="AO1063" s="117"/>
      <c r="AP1063" s="117"/>
      <c r="AQ1063" s="117"/>
      <c r="AR1063" s="117"/>
      <c r="AS1063" s="117"/>
      <c r="AT1063" s="117"/>
      <c r="AU1063" s="117"/>
    </row>
    <row r="1064" spans="1:47" x14ac:dyDescent="0.2">
      <c r="A1064" s="429"/>
      <c r="B1064" s="226"/>
      <c r="C1064" s="227"/>
      <c r="D1064" s="243"/>
      <c r="E1064" s="243"/>
      <c r="F1064" s="243"/>
      <c r="G1064" s="243"/>
      <c r="H1064" s="243"/>
      <c r="I1064" s="430"/>
      <c r="J1064" s="441"/>
      <c r="K1064" s="434"/>
      <c r="L1064" s="432"/>
      <c r="M1064" s="433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F1064" s="117"/>
      <c r="AG1064" s="117"/>
      <c r="AH1064" s="117"/>
      <c r="AI1064" s="117"/>
      <c r="AJ1064" s="117"/>
      <c r="AK1064" s="117"/>
      <c r="AL1064" s="117"/>
      <c r="AM1064" s="117"/>
      <c r="AN1064" s="117"/>
      <c r="AO1064" s="117"/>
      <c r="AP1064" s="117"/>
      <c r="AQ1064" s="117"/>
      <c r="AR1064" s="117"/>
      <c r="AS1064" s="117"/>
      <c r="AT1064" s="117"/>
      <c r="AU1064" s="117"/>
    </row>
    <row r="1065" spans="1:47" x14ac:dyDescent="0.2">
      <c r="A1065" s="429"/>
      <c r="B1065" s="226"/>
      <c r="C1065" s="227"/>
      <c r="D1065" s="243"/>
      <c r="E1065" s="243"/>
      <c r="F1065" s="243"/>
      <c r="G1065" s="243"/>
      <c r="H1065" s="243"/>
      <c r="I1065" s="430"/>
      <c r="J1065" s="186"/>
      <c r="K1065" s="434"/>
      <c r="L1065" s="432"/>
      <c r="M1065" s="433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F1065" s="117"/>
      <c r="AG1065" s="117"/>
      <c r="AH1065" s="117"/>
      <c r="AI1065" s="117"/>
      <c r="AJ1065" s="117"/>
      <c r="AK1065" s="117"/>
      <c r="AL1065" s="117"/>
      <c r="AM1065" s="117"/>
      <c r="AN1065" s="117"/>
      <c r="AO1065" s="117"/>
      <c r="AP1065" s="117"/>
      <c r="AQ1065" s="117"/>
      <c r="AR1065" s="117"/>
      <c r="AS1065" s="117"/>
      <c r="AT1065" s="117"/>
      <c r="AU1065" s="117"/>
    </row>
    <row r="1066" spans="1:47" x14ac:dyDescent="0.2">
      <c r="A1066" s="435"/>
      <c r="B1066" s="229"/>
      <c r="C1066" s="230"/>
      <c r="D1066" s="244"/>
      <c r="E1066" s="244"/>
      <c r="F1066" s="244"/>
      <c r="G1066" s="244"/>
      <c r="H1066" s="244"/>
      <c r="I1066" s="447"/>
      <c r="J1066" s="448"/>
      <c r="K1066" s="437"/>
      <c r="L1066" s="438"/>
      <c r="M1066" s="439"/>
      <c r="N1066" s="117"/>
      <c r="O1066" s="117"/>
      <c r="P1066" s="117"/>
      <c r="Q1066" s="117"/>
      <c r="R1066" s="117"/>
      <c r="S1066" s="117"/>
      <c r="T1066" s="117"/>
      <c r="U1066" s="117"/>
      <c r="V1066" s="117"/>
      <c r="W1066" s="117"/>
      <c r="X1066" s="117"/>
      <c r="Y1066" s="117"/>
      <c r="Z1066" s="117"/>
      <c r="AA1066" s="117"/>
      <c r="AB1066" s="117"/>
      <c r="AC1066" s="117"/>
      <c r="AD1066" s="117"/>
      <c r="AE1066" s="117"/>
      <c r="AF1066" s="117"/>
      <c r="AG1066" s="117"/>
      <c r="AH1066" s="117"/>
      <c r="AI1066" s="117"/>
      <c r="AJ1066" s="117"/>
      <c r="AK1066" s="117"/>
      <c r="AL1066" s="117"/>
      <c r="AM1066" s="117"/>
      <c r="AN1066" s="117"/>
      <c r="AO1066" s="117"/>
      <c r="AP1066" s="117"/>
      <c r="AQ1066" s="117"/>
      <c r="AR1066" s="117"/>
      <c r="AS1066" s="117"/>
      <c r="AT1066" s="117"/>
      <c r="AU1066" s="117"/>
    </row>
    <row r="1067" spans="1:47" ht="24" customHeight="1" x14ac:dyDescent="0.2">
      <c r="A1067" s="429">
        <v>286</v>
      </c>
      <c r="B1067" s="226"/>
      <c r="C1067" s="227"/>
      <c r="D1067" s="242"/>
      <c r="E1067" s="242"/>
      <c r="F1067" s="242"/>
      <c r="G1067" s="242"/>
      <c r="H1067" s="242"/>
      <c r="I1067" s="449"/>
      <c r="J1067" s="449"/>
      <c r="K1067" s="450"/>
      <c r="L1067" s="432"/>
      <c r="M1067" s="433"/>
      <c r="N1067" s="117"/>
      <c r="O1067" s="117"/>
      <c r="P1067" s="117"/>
      <c r="Q1067" s="117"/>
      <c r="R1067" s="117"/>
      <c r="S1067" s="117"/>
      <c r="T1067" s="117"/>
      <c r="U1067" s="117"/>
      <c r="V1067" s="117"/>
      <c r="W1067" s="117"/>
      <c r="X1067" s="117"/>
      <c r="Y1067" s="117"/>
      <c r="Z1067" s="117"/>
      <c r="AA1067" s="117"/>
      <c r="AB1067" s="117"/>
      <c r="AC1067" s="117"/>
      <c r="AD1067" s="117"/>
      <c r="AE1067" s="117"/>
      <c r="AF1067" s="117"/>
      <c r="AG1067" s="117"/>
      <c r="AH1067" s="117"/>
      <c r="AI1067" s="117"/>
      <c r="AJ1067" s="117"/>
      <c r="AK1067" s="117"/>
      <c r="AL1067" s="117"/>
      <c r="AM1067" s="117"/>
      <c r="AN1067" s="117"/>
      <c r="AO1067" s="117"/>
      <c r="AP1067" s="117"/>
      <c r="AQ1067" s="117"/>
      <c r="AR1067" s="117"/>
      <c r="AS1067" s="117"/>
      <c r="AT1067" s="117"/>
      <c r="AU1067" s="117"/>
    </row>
    <row r="1068" spans="1:47" x14ac:dyDescent="0.2">
      <c r="A1068" s="429"/>
      <c r="B1068" s="226"/>
      <c r="C1068" s="227"/>
      <c r="D1068" s="243"/>
      <c r="E1068" s="243"/>
      <c r="F1068" s="243"/>
      <c r="G1068" s="243"/>
      <c r="H1068" s="243"/>
      <c r="I1068" s="186"/>
      <c r="J1068" s="186"/>
      <c r="K1068" s="442"/>
      <c r="L1068" s="432"/>
      <c r="M1068" s="433"/>
      <c r="N1068" s="117"/>
      <c r="O1068" s="117"/>
      <c r="P1068" s="117"/>
      <c r="Q1068" s="117"/>
      <c r="R1068" s="117"/>
      <c r="S1068" s="117"/>
      <c r="T1068" s="117"/>
      <c r="U1068" s="117"/>
      <c r="V1068" s="117"/>
      <c r="W1068" s="117"/>
      <c r="X1068" s="117"/>
      <c r="Y1068" s="117"/>
      <c r="Z1068" s="117"/>
      <c r="AA1068" s="117"/>
      <c r="AB1068" s="117"/>
      <c r="AC1068" s="117"/>
      <c r="AD1068" s="117"/>
      <c r="AE1068" s="117"/>
      <c r="AF1068" s="117"/>
      <c r="AG1068" s="117"/>
      <c r="AH1068" s="117"/>
      <c r="AI1068" s="117"/>
      <c r="AJ1068" s="117"/>
      <c r="AK1068" s="117"/>
      <c r="AL1068" s="117"/>
      <c r="AM1068" s="117"/>
      <c r="AN1068" s="117"/>
      <c r="AO1068" s="117"/>
      <c r="AP1068" s="117"/>
      <c r="AQ1068" s="117"/>
      <c r="AR1068" s="117"/>
      <c r="AS1068" s="117"/>
      <c r="AT1068" s="117"/>
      <c r="AU1068" s="117"/>
    </row>
    <row r="1069" spans="1:47" x14ac:dyDescent="0.2">
      <c r="A1069" s="429"/>
      <c r="B1069" s="226"/>
      <c r="C1069" s="227"/>
      <c r="D1069" s="243"/>
      <c r="E1069" s="243"/>
      <c r="F1069" s="243"/>
      <c r="G1069" s="243"/>
      <c r="H1069" s="243"/>
      <c r="I1069" s="186"/>
      <c r="J1069" s="186"/>
      <c r="K1069" s="442"/>
      <c r="L1069" s="432"/>
      <c r="M1069" s="433"/>
      <c r="N1069" s="117"/>
      <c r="O1069" s="117"/>
      <c r="P1069" s="117"/>
      <c r="Q1069" s="117"/>
      <c r="R1069" s="117"/>
      <c r="S1069" s="117"/>
      <c r="T1069" s="117"/>
      <c r="U1069" s="117"/>
      <c r="V1069" s="117"/>
      <c r="W1069" s="117"/>
      <c r="X1069" s="117"/>
      <c r="Y1069" s="117"/>
      <c r="Z1069" s="117"/>
      <c r="AA1069" s="117"/>
      <c r="AB1069" s="117"/>
      <c r="AC1069" s="117"/>
      <c r="AD1069" s="117"/>
      <c r="AE1069" s="117"/>
      <c r="AF1069" s="117"/>
      <c r="AG1069" s="117"/>
      <c r="AH1069" s="117"/>
      <c r="AI1069" s="117"/>
      <c r="AJ1069" s="117"/>
      <c r="AK1069" s="117"/>
      <c r="AL1069" s="117"/>
      <c r="AM1069" s="117"/>
      <c r="AN1069" s="117"/>
      <c r="AO1069" s="117"/>
      <c r="AP1069" s="117"/>
      <c r="AQ1069" s="117"/>
      <c r="AR1069" s="117"/>
      <c r="AS1069" s="117"/>
      <c r="AT1069" s="117"/>
      <c r="AU1069" s="117"/>
    </row>
    <row r="1070" spans="1:47" x14ac:dyDescent="0.2">
      <c r="A1070" s="429"/>
      <c r="B1070" s="226"/>
      <c r="C1070" s="227"/>
      <c r="D1070" s="244"/>
      <c r="E1070" s="244"/>
      <c r="F1070" s="244"/>
      <c r="G1070" s="244"/>
      <c r="H1070" s="244"/>
      <c r="I1070" s="430"/>
      <c r="J1070" s="430"/>
      <c r="K1070" s="434"/>
      <c r="L1070" s="432"/>
      <c r="M1070" s="433"/>
      <c r="N1070" s="117"/>
      <c r="O1070" s="117"/>
      <c r="P1070" s="117"/>
      <c r="Q1070" s="117"/>
      <c r="R1070" s="117"/>
      <c r="S1070" s="117"/>
      <c r="T1070" s="117"/>
      <c r="U1070" s="117"/>
      <c r="V1070" s="117"/>
      <c r="W1070" s="117"/>
      <c r="X1070" s="117"/>
      <c r="Y1070" s="117"/>
      <c r="Z1070" s="117"/>
      <c r="AA1070" s="117"/>
      <c r="AB1070" s="117"/>
      <c r="AC1070" s="117"/>
      <c r="AD1070" s="117"/>
      <c r="AE1070" s="117"/>
      <c r="AF1070" s="117"/>
      <c r="AG1070" s="117"/>
      <c r="AH1070" s="117"/>
      <c r="AI1070" s="117"/>
      <c r="AJ1070" s="117"/>
      <c r="AK1070" s="117"/>
      <c r="AL1070" s="117"/>
      <c r="AM1070" s="117"/>
      <c r="AN1070" s="117"/>
      <c r="AO1070" s="117"/>
      <c r="AP1070" s="117"/>
      <c r="AQ1070" s="117"/>
      <c r="AR1070" s="117"/>
      <c r="AS1070" s="117"/>
      <c r="AT1070" s="117"/>
      <c r="AU1070" s="117"/>
    </row>
    <row r="1071" spans="1:47" x14ac:dyDescent="0.2">
      <c r="A1071" s="424">
        <v>287</v>
      </c>
      <c r="B1071" s="221"/>
      <c r="C1071" s="222"/>
      <c r="D1071" s="242"/>
      <c r="E1071" s="242"/>
      <c r="F1071" s="242"/>
      <c r="G1071" s="242"/>
      <c r="H1071" s="242"/>
      <c r="I1071" s="446"/>
      <c r="J1071" s="445"/>
      <c r="K1071" s="426"/>
      <c r="L1071" s="427"/>
      <c r="M1071" s="428"/>
      <c r="N1071" s="117"/>
      <c r="O1071" s="117"/>
      <c r="P1071" s="117"/>
      <c r="Q1071" s="117"/>
      <c r="R1071" s="117"/>
      <c r="S1071" s="117"/>
      <c r="T1071" s="117"/>
      <c r="U1071" s="117"/>
      <c r="V1071" s="117"/>
      <c r="W1071" s="117"/>
      <c r="X1071" s="117"/>
      <c r="Y1071" s="117"/>
      <c r="Z1071" s="117"/>
      <c r="AA1071" s="117"/>
      <c r="AB1071" s="117"/>
      <c r="AC1071" s="117"/>
      <c r="AD1071" s="117"/>
      <c r="AE1071" s="117"/>
      <c r="AF1071" s="117"/>
      <c r="AG1071" s="117"/>
      <c r="AH1071" s="117"/>
      <c r="AI1071" s="117"/>
      <c r="AJ1071" s="117"/>
      <c r="AK1071" s="117"/>
      <c r="AL1071" s="117"/>
      <c r="AM1071" s="117"/>
      <c r="AN1071" s="117"/>
      <c r="AO1071" s="117"/>
      <c r="AP1071" s="117"/>
      <c r="AQ1071" s="117"/>
      <c r="AR1071" s="117"/>
      <c r="AS1071" s="117"/>
      <c r="AT1071" s="117"/>
      <c r="AU1071" s="117"/>
    </row>
    <row r="1072" spans="1:47" x14ac:dyDescent="0.2">
      <c r="A1072" s="429"/>
      <c r="B1072" s="226"/>
      <c r="C1072" s="227"/>
      <c r="D1072" s="243"/>
      <c r="E1072" s="243"/>
      <c r="F1072" s="243"/>
      <c r="G1072" s="243"/>
      <c r="H1072" s="243"/>
      <c r="I1072" s="186"/>
      <c r="J1072" s="186"/>
      <c r="K1072" s="442"/>
      <c r="L1072" s="432"/>
      <c r="M1072" s="433"/>
      <c r="N1072" s="117"/>
      <c r="O1072" s="117"/>
      <c r="P1072" s="117"/>
      <c r="Q1072" s="117"/>
      <c r="R1072" s="117"/>
      <c r="S1072" s="117"/>
      <c r="T1072" s="117"/>
      <c r="U1072" s="117"/>
      <c r="V1072" s="117"/>
      <c r="W1072" s="117"/>
      <c r="X1072" s="117"/>
      <c r="Y1072" s="117"/>
      <c r="Z1072" s="117"/>
      <c r="AA1072" s="117"/>
      <c r="AB1072" s="117"/>
      <c r="AC1072" s="117"/>
      <c r="AD1072" s="117"/>
      <c r="AE1072" s="117"/>
      <c r="AF1072" s="117"/>
      <c r="AG1072" s="117"/>
      <c r="AH1072" s="117"/>
      <c r="AI1072" s="117"/>
      <c r="AJ1072" s="117"/>
      <c r="AK1072" s="117"/>
      <c r="AL1072" s="117"/>
      <c r="AM1072" s="117"/>
      <c r="AN1072" s="117"/>
      <c r="AO1072" s="117"/>
      <c r="AP1072" s="117"/>
      <c r="AQ1072" s="117"/>
      <c r="AR1072" s="117"/>
      <c r="AS1072" s="117"/>
      <c r="AT1072" s="117"/>
      <c r="AU1072" s="117"/>
    </row>
    <row r="1073" spans="1:47" x14ac:dyDescent="0.2">
      <c r="A1073" s="429"/>
      <c r="B1073" s="226"/>
      <c r="C1073" s="227"/>
      <c r="D1073" s="243"/>
      <c r="E1073" s="243"/>
      <c r="F1073" s="243"/>
      <c r="G1073" s="243"/>
      <c r="H1073" s="243"/>
      <c r="I1073" s="186"/>
      <c r="J1073" s="186"/>
      <c r="K1073" s="442"/>
      <c r="L1073" s="432"/>
      <c r="M1073" s="433"/>
      <c r="N1073" s="117"/>
      <c r="O1073" s="117"/>
      <c r="P1073" s="117"/>
      <c r="Q1073" s="117"/>
      <c r="R1073" s="117"/>
      <c r="S1073" s="117"/>
      <c r="T1073" s="117"/>
      <c r="U1073" s="117"/>
      <c r="V1073" s="117"/>
      <c r="W1073" s="117"/>
      <c r="X1073" s="117"/>
      <c r="Y1073" s="117"/>
      <c r="Z1073" s="117"/>
      <c r="AA1073" s="117"/>
      <c r="AB1073" s="117"/>
      <c r="AC1073" s="117"/>
      <c r="AD1073" s="117"/>
      <c r="AE1073" s="117"/>
      <c r="AF1073" s="117"/>
      <c r="AG1073" s="117"/>
      <c r="AH1073" s="117"/>
      <c r="AI1073" s="117"/>
      <c r="AJ1073" s="117"/>
      <c r="AK1073" s="117"/>
      <c r="AL1073" s="117"/>
      <c r="AM1073" s="117"/>
      <c r="AN1073" s="117"/>
      <c r="AO1073" s="117"/>
      <c r="AP1073" s="117"/>
      <c r="AQ1073" s="117"/>
      <c r="AR1073" s="117"/>
      <c r="AS1073" s="117"/>
      <c r="AT1073" s="117"/>
      <c r="AU1073" s="117"/>
    </row>
    <row r="1074" spans="1:47" x14ac:dyDescent="0.2">
      <c r="A1074" s="429"/>
      <c r="B1074" s="226"/>
      <c r="C1074" s="227"/>
      <c r="D1074" s="243"/>
      <c r="E1074" s="243"/>
      <c r="F1074" s="243"/>
      <c r="G1074" s="243"/>
      <c r="H1074" s="243"/>
      <c r="I1074" s="186"/>
      <c r="J1074" s="186"/>
      <c r="K1074" s="442"/>
      <c r="L1074" s="432"/>
      <c r="M1074" s="433"/>
      <c r="N1074" s="117"/>
      <c r="O1074" s="117"/>
      <c r="P1074" s="117"/>
      <c r="Q1074" s="117"/>
      <c r="R1074" s="117"/>
      <c r="S1074" s="117"/>
      <c r="T1074" s="117"/>
      <c r="U1074" s="117"/>
      <c r="V1074" s="117"/>
      <c r="W1074" s="117"/>
      <c r="X1074" s="117"/>
      <c r="Y1074" s="117"/>
      <c r="Z1074" s="117"/>
      <c r="AA1074" s="117"/>
      <c r="AB1074" s="117"/>
      <c r="AC1074" s="117"/>
      <c r="AD1074" s="117"/>
      <c r="AE1074" s="117"/>
      <c r="AF1074" s="117"/>
      <c r="AG1074" s="117"/>
      <c r="AH1074" s="117"/>
      <c r="AI1074" s="117"/>
      <c r="AJ1074" s="117"/>
      <c r="AK1074" s="117"/>
      <c r="AL1074" s="117"/>
      <c r="AM1074" s="117"/>
      <c r="AN1074" s="117"/>
      <c r="AO1074" s="117"/>
      <c r="AP1074" s="117"/>
      <c r="AQ1074" s="117"/>
      <c r="AR1074" s="117"/>
      <c r="AS1074" s="117"/>
      <c r="AT1074" s="117"/>
      <c r="AU1074" s="117"/>
    </row>
    <row r="1075" spans="1:47" x14ac:dyDescent="0.2">
      <c r="A1075" s="429"/>
      <c r="B1075" s="226"/>
      <c r="C1075" s="227"/>
      <c r="D1075" s="243"/>
      <c r="E1075" s="243"/>
      <c r="F1075" s="243"/>
      <c r="G1075" s="243"/>
      <c r="H1075" s="243"/>
      <c r="I1075" s="186"/>
      <c r="J1075" s="186"/>
      <c r="K1075" s="442"/>
      <c r="L1075" s="432"/>
      <c r="M1075" s="433"/>
      <c r="N1075" s="117"/>
      <c r="O1075" s="117"/>
      <c r="P1075" s="117"/>
      <c r="Q1075" s="117"/>
      <c r="R1075" s="117"/>
      <c r="S1075" s="117"/>
      <c r="T1075" s="117"/>
      <c r="U1075" s="117"/>
      <c r="V1075" s="117"/>
      <c r="W1075" s="117"/>
      <c r="X1075" s="117"/>
      <c r="Y1075" s="117"/>
      <c r="Z1075" s="117"/>
      <c r="AA1075" s="117"/>
      <c r="AB1075" s="117"/>
      <c r="AC1075" s="117"/>
      <c r="AD1075" s="117"/>
      <c r="AE1075" s="117"/>
      <c r="AF1075" s="117"/>
      <c r="AG1075" s="117"/>
      <c r="AH1075" s="117"/>
      <c r="AI1075" s="117"/>
      <c r="AJ1075" s="117"/>
      <c r="AK1075" s="117"/>
      <c r="AL1075" s="117"/>
      <c r="AM1075" s="117"/>
      <c r="AN1075" s="117"/>
      <c r="AO1075" s="117"/>
      <c r="AP1075" s="117"/>
      <c r="AQ1075" s="117"/>
      <c r="AR1075" s="117"/>
      <c r="AS1075" s="117"/>
      <c r="AT1075" s="117"/>
      <c r="AU1075" s="117"/>
    </row>
    <row r="1076" spans="1:47" x14ac:dyDescent="0.2">
      <c r="A1076" s="429"/>
      <c r="B1076" s="226"/>
      <c r="C1076" s="227"/>
      <c r="D1076" s="243"/>
      <c r="E1076" s="243"/>
      <c r="F1076" s="243"/>
      <c r="G1076" s="243"/>
      <c r="H1076" s="243"/>
      <c r="I1076" s="186"/>
      <c r="J1076" s="186"/>
      <c r="K1076" s="442"/>
      <c r="L1076" s="432"/>
      <c r="M1076" s="433"/>
      <c r="N1076" s="117"/>
      <c r="O1076" s="117"/>
      <c r="P1076" s="117"/>
      <c r="Q1076" s="117"/>
      <c r="R1076" s="117"/>
      <c r="S1076" s="117"/>
      <c r="T1076" s="117"/>
      <c r="U1076" s="117"/>
      <c r="V1076" s="117"/>
      <c r="W1076" s="117"/>
      <c r="X1076" s="117"/>
      <c r="Y1076" s="117"/>
      <c r="Z1076" s="117"/>
      <c r="AA1076" s="117"/>
      <c r="AB1076" s="117"/>
      <c r="AC1076" s="117"/>
      <c r="AD1076" s="117"/>
      <c r="AE1076" s="117"/>
      <c r="AF1076" s="117"/>
      <c r="AG1076" s="117"/>
      <c r="AH1076" s="117"/>
      <c r="AI1076" s="117"/>
      <c r="AJ1076" s="117"/>
      <c r="AK1076" s="117"/>
      <c r="AL1076" s="117"/>
      <c r="AM1076" s="117"/>
      <c r="AN1076" s="117"/>
      <c r="AO1076" s="117"/>
      <c r="AP1076" s="117"/>
      <c r="AQ1076" s="117"/>
      <c r="AR1076" s="117"/>
      <c r="AS1076" s="117"/>
      <c r="AT1076" s="117"/>
      <c r="AU1076" s="117"/>
    </row>
    <row r="1077" spans="1:47" x14ac:dyDescent="0.2">
      <c r="A1077" s="429"/>
      <c r="B1077" s="226"/>
      <c r="C1077" s="227"/>
      <c r="D1077" s="243"/>
      <c r="E1077" s="243"/>
      <c r="F1077" s="243"/>
      <c r="G1077" s="243"/>
      <c r="H1077" s="243"/>
      <c r="I1077" s="186"/>
      <c r="J1077" s="186"/>
      <c r="K1077" s="442"/>
      <c r="L1077" s="432"/>
      <c r="M1077" s="433"/>
      <c r="N1077" s="117"/>
      <c r="O1077" s="117"/>
      <c r="P1077" s="117"/>
      <c r="Q1077" s="117"/>
      <c r="R1077" s="117"/>
      <c r="S1077" s="117"/>
      <c r="T1077" s="117"/>
      <c r="U1077" s="117"/>
      <c r="V1077" s="117"/>
      <c r="W1077" s="117"/>
      <c r="X1077" s="117"/>
      <c r="Y1077" s="117"/>
      <c r="Z1077" s="117"/>
      <c r="AA1077" s="117"/>
      <c r="AB1077" s="117"/>
      <c r="AC1077" s="117"/>
      <c r="AD1077" s="117"/>
      <c r="AE1077" s="117"/>
      <c r="AF1077" s="117"/>
      <c r="AG1077" s="117"/>
      <c r="AH1077" s="117"/>
      <c r="AI1077" s="117"/>
      <c r="AJ1077" s="117"/>
      <c r="AK1077" s="117"/>
      <c r="AL1077" s="117"/>
      <c r="AM1077" s="117"/>
      <c r="AN1077" s="117"/>
      <c r="AO1077" s="117"/>
      <c r="AP1077" s="117"/>
      <c r="AQ1077" s="117"/>
      <c r="AR1077" s="117"/>
      <c r="AS1077" s="117"/>
      <c r="AT1077" s="117"/>
      <c r="AU1077" s="117"/>
    </row>
    <row r="1078" spans="1:47" x14ac:dyDescent="0.2">
      <c r="A1078" s="429"/>
      <c r="B1078" s="226"/>
      <c r="C1078" s="227"/>
      <c r="D1078" s="243"/>
      <c r="E1078" s="243"/>
      <c r="F1078" s="243"/>
      <c r="G1078" s="243"/>
      <c r="H1078" s="243"/>
      <c r="I1078" s="186"/>
      <c r="J1078" s="186"/>
      <c r="K1078" s="442"/>
      <c r="L1078" s="432"/>
      <c r="M1078" s="433"/>
      <c r="N1078" s="117"/>
      <c r="O1078" s="117"/>
      <c r="P1078" s="117"/>
      <c r="Q1078" s="117"/>
      <c r="R1078" s="117"/>
      <c r="S1078" s="117"/>
      <c r="T1078" s="117"/>
      <c r="U1078" s="117"/>
      <c r="V1078" s="117"/>
      <c r="W1078" s="117"/>
      <c r="X1078" s="117"/>
      <c r="Y1078" s="117"/>
      <c r="Z1078" s="117"/>
      <c r="AA1078" s="117"/>
      <c r="AB1078" s="117"/>
      <c r="AC1078" s="117"/>
      <c r="AD1078" s="117"/>
      <c r="AE1078" s="117"/>
      <c r="AF1078" s="117"/>
      <c r="AG1078" s="117"/>
      <c r="AH1078" s="117"/>
      <c r="AI1078" s="117"/>
      <c r="AJ1078" s="117"/>
      <c r="AK1078" s="117"/>
      <c r="AL1078" s="117"/>
      <c r="AM1078" s="117"/>
      <c r="AN1078" s="117"/>
      <c r="AO1078" s="117"/>
      <c r="AP1078" s="117"/>
      <c r="AQ1078" s="117"/>
      <c r="AR1078" s="117"/>
      <c r="AS1078" s="117"/>
      <c r="AT1078" s="117"/>
      <c r="AU1078" s="117"/>
    </row>
    <row r="1079" spans="1:47" x14ac:dyDescent="0.2">
      <c r="A1079" s="435"/>
      <c r="B1079" s="229"/>
      <c r="C1079" s="230"/>
      <c r="D1079" s="244"/>
      <c r="E1079" s="244"/>
      <c r="F1079" s="244"/>
      <c r="G1079" s="244"/>
      <c r="H1079" s="244"/>
      <c r="I1079" s="447"/>
      <c r="J1079" s="447"/>
      <c r="K1079" s="437"/>
      <c r="L1079" s="438"/>
      <c r="M1079" s="439"/>
      <c r="N1079" s="117"/>
      <c r="O1079" s="117"/>
      <c r="P1079" s="117"/>
      <c r="Q1079" s="117"/>
      <c r="R1079" s="117"/>
      <c r="S1079" s="117"/>
      <c r="T1079" s="117"/>
      <c r="U1079" s="117"/>
      <c r="V1079" s="117"/>
      <c r="W1079" s="117"/>
      <c r="X1079" s="117"/>
      <c r="Y1079" s="117"/>
      <c r="Z1079" s="117"/>
      <c r="AA1079" s="117"/>
      <c r="AB1079" s="117"/>
      <c r="AC1079" s="117"/>
      <c r="AD1079" s="117"/>
      <c r="AE1079" s="117"/>
      <c r="AF1079" s="117"/>
      <c r="AG1079" s="117"/>
      <c r="AH1079" s="117"/>
      <c r="AI1079" s="117"/>
      <c r="AJ1079" s="117"/>
      <c r="AK1079" s="117"/>
      <c r="AL1079" s="117"/>
      <c r="AM1079" s="117"/>
      <c r="AN1079" s="117"/>
      <c r="AO1079" s="117"/>
      <c r="AP1079" s="117"/>
      <c r="AQ1079" s="117"/>
      <c r="AR1079" s="117"/>
      <c r="AS1079" s="117"/>
      <c r="AT1079" s="117"/>
      <c r="AU1079" s="117"/>
    </row>
    <row r="1080" spans="1:47" ht="194.25" customHeight="1" x14ac:dyDescent="0.2">
      <c r="A1080" s="363">
        <v>288</v>
      </c>
      <c r="B1080" s="146"/>
      <c r="C1080" s="147"/>
      <c r="D1080" s="148"/>
      <c r="E1080" s="294"/>
      <c r="F1080" s="294"/>
      <c r="G1080" s="397"/>
      <c r="H1080" s="294"/>
      <c r="I1080" s="182"/>
      <c r="J1080" s="406"/>
      <c r="K1080" s="153"/>
      <c r="L1080" s="400"/>
      <c r="M1080" s="353"/>
      <c r="N1080" s="117"/>
      <c r="O1080" s="117"/>
      <c r="P1080" s="117"/>
      <c r="Q1080" s="117"/>
      <c r="R1080" s="117"/>
      <c r="S1080" s="117"/>
      <c r="T1080" s="117"/>
      <c r="U1080" s="117"/>
      <c r="V1080" s="117"/>
      <c r="W1080" s="117"/>
      <c r="X1080" s="117"/>
      <c r="Y1080" s="117"/>
      <c r="Z1080" s="117"/>
      <c r="AA1080" s="117"/>
      <c r="AB1080" s="117"/>
      <c r="AC1080" s="117"/>
      <c r="AD1080" s="117"/>
      <c r="AE1080" s="117"/>
      <c r="AF1080" s="117"/>
      <c r="AG1080" s="117"/>
      <c r="AH1080" s="117"/>
      <c r="AI1080" s="117"/>
      <c r="AJ1080" s="117"/>
      <c r="AK1080" s="117"/>
      <c r="AL1080" s="117"/>
      <c r="AM1080" s="117"/>
      <c r="AN1080" s="117"/>
      <c r="AO1080" s="117"/>
      <c r="AP1080" s="117"/>
      <c r="AQ1080" s="117"/>
      <c r="AR1080" s="117"/>
      <c r="AS1080" s="117"/>
      <c r="AT1080" s="117"/>
      <c r="AU1080" s="117"/>
    </row>
    <row r="1081" spans="1:47" ht="75.75" customHeight="1" x14ac:dyDescent="0.2">
      <c r="A1081" s="363">
        <v>289</v>
      </c>
      <c r="B1081" s="146"/>
      <c r="C1081" s="147"/>
      <c r="D1081" s="148"/>
      <c r="E1081" s="294"/>
      <c r="F1081" s="294"/>
      <c r="G1081" s="181"/>
      <c r="H1081" s="294"/>
      <c r="I1081" s="182"/>
      <c r="J1081" s="406"/>
      <c r="K1081" s="153"/>
      <c r="L1081" s="400"/>
      <c r="M1081" s="353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117"/>
      <c r="AQ1081" s="117"/>
      <c r="AR1081" s="117"/>
      <c r="AS1081" s="117"/>
      <c r="AT1081" s="117"/>
      <c r="AU1081" s="117"/>
    </row>
    <row r="1082" spans="1:47" x14ac:dyDescent="0.2">
      <c r="A1082" s="196">
        <v>290</v>
      </c>
      <c r="B1082" s="146"/>
      <c r="C1082" s="147"/>
      <c r="D1082" s="148"/>
      <c r="E1082" s="148"/>
      <c r="F1082" s="148"/>
      <c r="G1082" s="181"/>
      <c r="H1082" s="148"/>
      <c r="I1082" s="182"/>
      <c r="J1082" s="406"/>
      <c r="K1082" s="153"/>
      <c r="L1082" s="154"/>
      <c r="M1082" s="149"/>
      <c r="N1082" s="117"/>
      <c r="O1082" s="117"/>
      <c r="P1082" s="117"/>
      <c r="Q1082" s="117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117"/>
      <c r="AQ1082" s="117"/>
      <c r="AR1082" s="117"/>
      <c r="AS1082" s="117"/>
      <c r="AT1082" s="117"/>
      <c r="AU1082" s="117"/>
    </row>
    <row r="1083" spans="1:47" x14ac:dyDescent="0.2">
      <c r="A1083" s="203"/>
      <c r="B1083" s="156"/>
      <c r="C1083" s="157"/>
      <c r="D1083" s="158"/>
      <c r="E1083" s="158"/>
      <c r="F1083" s="158"/>
      <c r="G1083" s="185"/>
      <c r="H1083" s="158"/>
      <c r="I1083" s="267"/>
      <c r="J1083" s="372"/>
      <c r="K1083" s="170"/>
      <c r="L1083" s="164"/>
      <c r="M1083" s="159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</row>
    <row r="1084" spans="1:47" x14ac:dyDescent="0.2">
      <c r="A1084" s="214"/>
      <c r="B1084" s="171"/>
      <c r="C1084" s="172"/>
      <c r="D1084" s="173"/>
      <c r="E1084" s="173"/>
      <c r="F1084" s="173"/>
      <c r="G1084" s="193"/>
      <c r="H1084" s="173"/>
      <c r="I1084" s="268"/>
      <c r="J1084" s="177"/>
      <c r="K1084" s="178"/>
      <c r="L1084" s="179"/>
      <c r="M1084" s="174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</row>
    <row r="1085" spans="1:47" x14ac:dyDescent="0.2">
      <c r="A1085" s="196">
        <v>291</v>
      </c>
      <c r="B1085" s="146"/>
      <c r="C1085" s="147"/>
      <c r="D1085" s="148"/>
      <c r="E1085" s="148"/>
      <c r="F1085" s="148"/>
      <c r="G1085" s="181"/>
      <c r="H1085" s="148"/>
      <c r="I1085" s="182"/>
      <c r="J1085" s="152"/>
      <c r="K1085" s="153"/>
      <c r="L1085" s="154"/>
      <c r="M1085" s="149"/>
      <c r="N1085" s="117"/>
      <c r="O1085" s="117"/>
      <c r="P1085" s="117"/>
      <c r="Q1085" s="117"/>
      <c r="R1085" s="117"/>
      <c r="S1085" s="117"/>
      <c r="T1085" s="117"/>
      <c r="U1085" s="117"/>
      <c r="V1085" s="117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117"/>
      <c r="AQ1085" s="117"/>
      <c r="AR1085" s="117"/>
      <c r="AS1085" s="117"/>
      <c r="AT1085" s="117"/>
      <c r="AU1085" s="117"/>
    </row>
    <row r="1086" spans="1:47" x14ac:dyDescent="0.2">
      <c r="A1086" s="203"/>
      <c r="B1086" s="156"/>
      <c r="C1086" s="157"/>
      <c r="D1086" s="158"/>
      <c r="E1086" s="158"/>
      <c r="F1086" s="158"/>
      <c r="G1086" s="185"/>
      <c r="H1086" s="158"/>
      <c r="I1086" s="190"/>
      <c r="J1086" s="162"/>
      <c r="K1086" s="170"/>
      <c r="L1086" s="164"/>
      <c r="M1086" s="159"/>
      <c r="N1086" s="117"/>
      <c r="O1086" s="117"/>
      <c r="P1086" s="117"/>
      <c r="Q1086" s="117"/>
      <c r="R1086" s="117"/>
      <c r="S1086" s="117"/>
      <c r="T1086" s="117"/>
      <c r="U1086" s="117"/>
      <c r="V1086" s="117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117"/>
      <c r="AQ1086" s="117"/>
      <c r="AR1086" s="117"/>
      <c r="AS1086" s="117"/>
      <c r="AT1086" s="117"/>
      <c r="AU1086" s="117"/>
    </row>
    <row r="1087" spans="1:47" x14ac:dyDescent="0.2">
      <c r="A1087" s="214"/>
      <c r="B1087" s="171"/>
      <c r="C1087" s="172"/>
      <c r="D1087" s="173"/>
      <c r="E1087" s="173"/>
      <c r="F1087" s="173"/>
      <c r="G1087" s="193"/>
      <c r="H1087" s="173"/>
      <c r="I1087" s="266"/>
      <c r="J1087" s="177"/>
      <c r="K1087" s="178"/>
      <c r="L1087" s="179"/>
      <c r="M1087" s="174"/>
      <c r="N1087" s="117"/>
      <c r="O1087" s="117"/>
      <c r="P1087" s="117"/>
      <c r="Q1087" s="117"/>
      <c r="R1087" s="117"/>
      <c r="S1087" s="117"/>
      <c r="T1087" s="117"/>
      <c r="U1087" s="117"/>
      <c r="V1087" s="117"/>
      <c r="W1087" s="117"/>
      <c r="X1087" s="117"/>
      <c r="Y1087" s="117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117"/>
      <c r="AQ1087" s="117"/>
      <c r="AR1087" s="117"/>
      <c r="AS1087" s="117"/>
      <c r="AT1087" s="117"/>
      <c r="AU1087" s="117"/>
    </row>
    <row r="1088" spans="1:47" x14ac:dyDescent="0.2">
      <c r="A1088" s="196">
        <v>292</v>
      </c>
      <c r="B1088" s="197"/>
      <c r="C1088" s="198"/>
      <c r="D1088" s="199"/>
      <c r="E1088" s="199"/>
      <c r="F1088" s="199"/>
      <c r="G1088" s="199"/>
      <c r="H1088" s="199"/>
      <c r="I1088" s="224"/>
      <c r="J1088" s="224"/>
      <c r="K1088" s="232"/>
      <c r="L1088" s="225"/>
      <c r="M1088" s="202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  <c r="Y1088" s="117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117"/>
      <c r="AQ1088" s="117"/>
      <c r="AR1088" s="117"/>
      <c r="AS1088" s="117"/>
      <c r="AT1088" s="117"/>
      <c r="AU1088" s="117"/>
    </row>
    <row r="1089" spans="1:47" x14ac:dyDescent="0.2">
      <c r="A1089" s="203"/>
      <c r="B1089" s="204"/>
      <c r="C1089" s="205"/>
      <c r="D1089" s="206"/>
      <c r="E1089" s="206"/>
      <c r="F1089" s="206"/>
      <c r="G1089" s="206"/>
      <c r="H1089" s="206"/>
      <c r="I1089" s="213"/>
      <c r="J1089" s="213"/>
      <c r="K1089" s="163"/>
      <c r="L1089" s="228"/>
      <c r="M1089" s="209"/>
      <c r="N1089" s="117"/>
      <c r="O1089" s="117"/>
      <c r="P1089" s="117"/>
      <c r="Q1089" s="117"/>
      <c r="R1089" s="117"/>
      <c r="S1089" s="117"/>
      <c r="T1089" s="117"/>
      <c r="U1089" s="117"/>
      <c r="V1089" s="117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117"/>
      <c r="AQ1089" s="117"/>
      <c r="AR1089" s="117"/>
      <c r="AS1089" s="117"/>
      <c r="AT1089" s="117"/>
      <c r="AU1089" s="117"/>
    </row>
    <row r="1090" spans="1:47" x14ac:dyDescent="0.2">
      <c r="A1090" s="203"/>
      <c r="B1090" s="204"/>
      <c r="C1090" s="205"/>
      <c r="D1090" s="206"/>
      <c r="E1090" s="206"/>
      <c r="F1090" s="206"/>
      <c r="G1090" s="206"/>
      <c r="H1090" s="206"/>
      <c r="I1090" s="213"/>
      <c r="J1090" s="213"/>
      <c r="K1090" s="163"/>
      <c r="L1090" s="228"/>
      <c r="M1090" s="209"/>
      <c r="N1090" s="117"/>
      <c r="O1090" s="117"/>
      <c r="P1090" s="117"/>
      <c r="Q1090" s="117"/>
      <c r="R1090" s="117"/>
      <c r="S1090" s="117"/>
      <c r="T1090" s="117"/>
      <c r="U1090" s="117"/>
      <c r="V1090" s="117"/>
      <c r="W1090" s="117"/>
      <c r="X1090" s="117"/>
      <c r="Y1090" s="117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117"/>
      <c r="AQ1090" s="117"/>
      <c r="AR1090" s="117"/>
      <c r="AS1090" s="117"/>
      <c r="AT1090" s="117"/>
      <c r="AU1090" s="117"/>
    </row>
    <row r="1091" spans="1:47" x14ac:dyDescent="0.2">
      <c r="A1091" s="203"/>
      <c r="B1091" s="204"/>
      <c r="C1091" s="205"/>
      <c r="D1091" s="206"/>
      <c r="E1091" s="206"/>
      <c r="F1091" s="206"/>
      <c r="G1091" s="206"/>
      <c r="H1091" s="206"/>
      <c r="I1091" s="213"/>
      <c r="J1091" s="213"/>
      <c r="K1091" s="163"/>
      <c r="L1091" s="228"/>
      <c r="M1091" s="209"/>
      <c r="N1091" s="117"/>
      <c r="O1091" s="117"/>
      <c r="P1091" s="117"/>
      <c r="Q1091" s="117"/>
      <c r="R1091" s="117"/>
      <c r="S1091" s="117"/>
      <c r="T1091" s="117"/>
      <c r="U1091" s="117"/>
      <c r="V1091" s="117"/>
      <c r="W1091" s="117"/>
      <c r="X1091" s="117"/>
      <c r="Y1091" s="117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117"/>
      <c r="AQ1091" s="117"/>
      <c r="AR1091" s="117"/>
      <c r="AS1091" s="117"/>
      <c r="AT1091" s="117"/>
      <c r="AU1091" s="117"/>
    </row>
    <row r="1092" spans="1:47" x14ac:dyDescent="0.2">
      <c r="A1092" s="214"/>
      <c r="B1092" s="215"/>
      <c r="C1092" s="216"/>
      <c r="D1092" s="217"/>
      <c r="E1092" s="217"/>
      <c r="F1092" s="217"/>
      <c r="G1092" s="217"/>
      <c r="H1092" s="217"/>
      <c r="I1092" s="219"/>
      <c r="J1092" s="219"/>
      <c r="K1092" s="178"/>
      <c r="L1092" s="231"/>
      <c r="M1092" s="220"/>
      <c r="N1092" s="117"/>
      <c r="O1092" s="117"/>
      <c r="P1092" s="117"/>
      <c r="Q1092" s="117"/>
      <c r="R1092" s="117"/>
      <c r="S1092" s="117"/>
      <c r="T1092" s="117"/>
      <c r="U1092" s="117"/>
      <c r="V1092" s="117"/>
      <c r="W1092" s="117"/>
      <c r="X1092" s="117"/>
      <c r="Y1092" s="117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117"/>
      <c r="AQ1092" s="117"/>
      <c r="AR1092" s="117"/>
      <c r="AS1092" s="117"/>
      <c r="AT1092" s="117"/>
      <c r="AU1092" s="117"/>
    </row>
    <row r="1093" spans="1:47" x14ac:dyDescent="0.2">
      <c r="A1093" s="196">
        <v>293</v>
      </c>
      <c r="B1093" s="197"/>
      <c r="C1093" s="198"/>
      <c r="D1093" s="199"/>
      <c r="E1093" s="199"/>
      <c r="F1093" s="199"/>
      <c r="G1093" s="199"/>
      <c r="H1093" s="199"/>
      <c r="I1093" s="224"/>
      <c r="J1093" s="224"/>
      <c r="K1093" s="232"/>
      <c r="L1093" s="225"/>
      <c r="M1093" s="202"/>
      <c r="N1093" s="117"/>
      <c r="O1093" s="117"/>
      <c r="P1093" s="117"/>
      <c r="Q1093" s="117"/>
      <c r="R1093" s="117"/>
      <c r="S1093" s="117"/>
      <c r="T1093" s="117"/>
      <c r="U1093" s="117"/>
      <c r="V1093" s="117"/>
      <c r="W1093" s="117"/>
      <c r="X1093" s="117"/>
      <c r="Y1093" s="117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117"/>
      <c r="AQ1093" s="117"/>
      <c r="AR1093" s="117"/>
      <c r="AS1093" s="117"/>
      <c r="AT1093" s="117"/>
      <c r="AU1093" s="117"/>
    </row>
    <row r="1094" spans="1:47" x14ac:dyDescent="0.2">
      <c r="A1094" s="203"/>
      <c r="B1094" s="204"/>
      <c r="C1094" s="205"/>
      <c r="D1094" s="206"/>
      <c r="E1094" s="206"/>
      <c r="F1094" s="206"/>
      <c r="G1094" s="206"/>
      <c r="H1094" s="206"/>
      <c r="I1094" s="213"/>
      <c r="J1094" s="213"/>
      <c r="K1094" s="163"/>
      <c r="L1094" s="228"/>
      <c r="M1094" s="209"/>
      <c r="N1094" s="117"/>
      <c r="O1094" s="117"/>
      <c r="P1094" s="117"/>
      <c r="Q1094" s="117"/>
      <c r="R1094" s="117"/>
      <c r="S1094" s="117"/>
      <c r="T1094" s="117"/>
      <c r="U1094" s="117"/>
      <c r="V1094" s="117"/>
      <c r="W1094" s="117"/>
      <c r="X1094" s="117"/>
      <c r="Y1094" s="117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117"/>
      <c r="AQ1094" s="117"/>
      <c r="AR1094" s="117"/>
      <c r="AS1094" s="117"/>
      <c r="AT1094" s="117"/>
      <c r="AU1094" s="117"/>
    </row>
    <row r="1095" spans="1:47" x14ac:dyDescent="0.2">
      <c r="A1095" s="203"/>
      <c r="B1095" s="204"/>
      <c r="C1095" s="205"/>
      <c r="D1095" s="206"/>
      <c r="E1095" s="206"/>
      <c r="F1095" s="206"/>
      <c r="G1095" s="206"/>
      <c r="H1095" s="206"/>
      <c r="I1095" s="213"/>
      <c r="J1095" s="213"/>
      <c r="K1095" s="163"/>
      <c r="L1095" s="228"/>
      <c r="M1095" s="209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7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117"/>
      <c r="AQ1095" s="117"/>
      <c r="AR1095" s="117"/>
      <c r="AS1095" s="117"/>
      <c r="AT1095" s="117"/>
      <c r="AU1095" s="117"/>
    </row>
    <row r="1096" spans="1:47" x14ac:dyDescent="0.2">
      <c r="A1096" s="214"/>
      <c r="B1096" s="215"/>
      <c r="C1096" s="216"/>
      <c r="D1096" s="217"/>
      <c r="E1096" s="217"/>
      <c r="F1096" s="217"/>
      <c r="G1096" s="217"/>
      <c r="H1096" s="217"/>
      <c r="I1096" s="219"/>
      <c r="J1096" s="219"/>
      <c r="K1096" s="178"/>
      <c r="L1096" s="231"/>
      <c r="M1096" s="220"/>
      <c r="N1096" s="117"/>
      <c r="O1096" s="117"/>
      <c r="P1096" s="117"/>
      <c r="Q1096" s="117"/>
      <c r="R1096" s="117"/>
      <c r="S1096" s="117"/>
      <c r="T1096" s="117"/>
      <c r="U1096" s="117"/>
      <c r="V1096" s="117"/>
      <c r="W1096" s="117"/>
      <c r="X1096" s="117"/>
      <c r="Y1096" s="117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117"/>
      <c r="AQ1096" s="117"/>
      <c r="AR1096" s="117"/>
      <c r="AS1096" s="117"/>
      <c r="AT1096" s="117"/>
      <c r="AU1096" s="117"/>
    </row>
    <row r="1097" spans="1:47" x14ac:dyDescent="0.2">
      <c r="A1097" s="196">
        <v>294</v>
      </c>
      <c r="B1097" s="197"/>
      <c r="C1097" s="198"/>
      <c r="D1097" s="199"/>
      <c r="E1097" s="199"/>
      <c r="F1097" s="199"/>
      <c r="G1097" s="199"/>
      <c r="H1097" s="199"/>
      <c r="I1097" s="224"/>
      <c r="J1097" s="224"/>
      <c r="K1097" s="232"/>
      <c r="L1097" s="225"/>
      <c r="M1097" s="202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117"/>
      <c r="AQ1097" s="117"/>
      <c r="AR1097" s="117"/>
      <c r="AS1097" s="117"/>
      <c r="AT1097" s="117"/>
      <c r="AU1097" s="117"/>
    </row>
    <row r="1098" spans="1:47" x14ac:dyDescent="0.2">
      <c r="A1098" s="203"/>
      <c r="B1098" s="204"/>
      <c r="C1098" s="205"/>
      <c r="D1098" s="206"/>
      <c r="E1098" s="206"/>
      <c r="F1098" s="206"/>
      <c r="G1098" s="206"/>
      <c r="H1098" s="206"/>
      <c r="I1098" s="213"/>
      <c r="J1098" s="213"/>
      <c r="K1098" s="163"/>
      <c r="L1098" s="228"/>
      <c r="M1098" s="209"/>
      <c r="N1098" s="117"/>
      <c r="O1098" s="117"/>
      <c r="P1098" s="117"/>
      <c r="Q1098" s="117"/>
      <c r="R1098" s="117"/>
      <c r="S1098" s="117"/>
      <c r="T1098" s="117"/>
      <c r="U1098" s="117"/>
      <c r="V1098" s="117"/>
      <c r="W1098" s="117"/>
      <c r="X1098" s="117"/>
      <c r="Y1098" s="117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117"/>
      <c r="AQ1098" s="117"/>
      <c r="AR1098" s="117"/>
      <c r="AS1098" s="117"/>
      <c r="AT1098" s="117"/>
      <c r="AU1098" s="117"/>
    </row>
    <row r="1099" spans="1:47" x14ac:dyDescent="0.2">
      <c r="A1099" s="203"/>
      <c r="B1099" s="204"/>
      <c r="C1099" s="205"/>
      <c r="D1099" s="206"/>
      <c r="E1099" s="206"/>
      <c r="F1099" s="206"/>
      <c r="G1099" s="206"/>
      <c r="H1099" s="206"/>
      <c r="I1099" s="213"/>
      <c r="J1099" s="213"/>
      <c r="K1099" s="163"/>
      <c r="L1099" s="228"/>
      <c r="M1099" s="209"/>
      <c r="N1099" s="117"/>
      <c r="O1099" s="117"/>
      <c r="P1099" s="117"/>
      <c r="Q1099" s="117"/>
      <c r="R1099" s="117"/>
      <c r="S1099" s="117"/>
      <c r="T1099" s="117"/>
      <c r="U1099" s="117"/>
      <c r="V1099" s="117"/>
      <c r="W1099" s="117"/>
      <c r="X1099" s="117"/>
      <c r="Y1099" s="117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117"/>
      <c r="AQ1099" s="117"/>
      <c r="AR1099" s="117"/>
      <c r="AS1099" s="117"/>
      <c r="AT1099" s="117"/>
      <c r="AU1099" s="117"/>
    </row>
    <row r="1100" spans="1:47" x14ac:dyDescent="0.2">
      <c r="A1100" s="214"/>
      <c r="B1100" s="215"/>
      <c r="C1100" s="216"/>
      <c r="D1100" s="217"/>
      <c r="E1100" s="217"/>
      <c r="F1100" s="217"/>
      <c r="G1100" s="217"/>
      <c r="H1100" s="217"/>
      <c r="I1100" s="219"/>
      <c r="J1100" s="219"/>
      <c r="K1100" s="178"/>
      <c r="L1100" s="231"/>
      <c r="M1100" s="220"/>
      <c r="N1100" s="117"/>
      <c r="O1100" s="117"/>
      <c r="P1100" s="117"/>
      <c r="Q1100" s="117"/>
      <c r="R1100" s="117"/>
      <c r="S1100" s="117"/>
      <c r="T1100" s="117"/>
      <c r="U1100" s="117"/>
      <c r="V1100" s="117"/>
      <c r="W1100" s="117"/>
      <c r="X1100" s="117"/>
      <c r="Y1100" s="117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117"/>
      <c r="AQ1100" s="117"/>
      <c r="AR1100" s="117"/>
      <c r="AS1100" s="117"/>
      <c r="AT1100" s="117"/>
      <c r="AU1100" s="117"/>
    </row>
    <row r="1101" spans="1:47" x14ac:dyDescent="0.2">
      <c r="A1101" s="196">
        <v>295</v>
      </c>
      <c r="B1101" s="197"/>
      <c r="C1101" s="198"/>
      <c r="D1101" s="199"/>
      <c r="E1101" s="199"/>
      <c r="F1101" s="199"/>
      <c r="G1101" s="199"/>
      <c r="H1101" s="199"/>
      <c r="I1101" s="224"/>
      <c r="J1101" s="224"/>
      <c r="K1101" s="232"/>
      <c r="L1101" s="225"/>
      <c r="M1101" s="202"/>
      <c r="N1101" s="117"/>
      <c r="O1101" s="117"/>
      <c r="P1101" s="117"/>
      <c r="Q1101" s="117"/>
      <c r="R1101" s="117"/>
      <c r="S1101" s="117"/>
      <c r="T1101" s="117"/>
      <c r="U1101" s="117"/>
      <c r="V1101" s="117"/>
      <c r="W1101" s="117"/>
      <c r="X1101" s="117"/>
      <c r="Y1101" s="117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117"/>
      <c r="AQ1101" s="117"/>
      <c r="AR1101" s="117"/>
      <c r="AS1101" s="117"/>
      <c r="AT1101" s="117"/>
      <c r="AU1101" s="117"/>
    </row>
    <row r="1102" spans="1:47" x14ac:dyDescent="0.2">
      <c r="A1102" s="203"/>
      <c r="B1102" s="204"/>
      <c r="C1102" s="205"/>
      <c r="D1102" s="206"/>
      <c r="E1102" s="206"/>
      <c r="F1102" s="206"/>
      <c r="G1102" s="206"/>
      <c r="H1102" s="206"/>
      <c r="I1102" s="213"/>
      <c r="J1102" s="213"/>
      <c r="K1102" s="163"/>
      <c r="L1102" s="228"/>
      <c r="M1102" s="209"/>
      <c r="N1102" s="117"/>
      <c r="O1102" s="117"/>
      <c r="P1102" s="117"/>
      <c r="Q1102" s="117"/>
      <c r="R1102" s="117"/>
      <c r="S1102" s="117"/>
      <c r="T1102" s="117"/>
      <c r="U1102" s="117"/>
      <c r="V1102" s="117"/>
      <c r="W1102" s="117"/>
      <c r="X1102" s="117"/>
      <c r="Y1102" s="117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117"/>
      <c r="AQ1102" s="117"/>
      <c r="AR1102" s="117"/>
      <c r="AS1102" s="117"/>
      <c r="AT1102" s="117"/>
      <c r="AU1102" s="117"/>
    </row>
    <row r="1103" spans="1:47" x14ac:dyDescent="0.2">
      <c r="A1103" s="203"/>
      <c r="B1103" s="204"/>
      <c r="C1103" s="205"/>
      <c r="D1103" s="206"/>
      <c r="E1103" s="206"/>
      <c r="F1103" s="206"/>
      <c r="G1103" s="206"/>
      <c r="H1103" s="206"/>
      <c r="I1103" s="213"/>
      <c r="J1103" s="213"/>
      <c r="K1103" s="163"/>
      <c r="L1103" s="228"/>
      <c r="M1103" s="209"/>
      <c r="N1103" s="117"/>
      <c r="O1103" s="117"/>
      <c r="P1103" s="117"/>
      <c r="Q1103" s="117"/>
      <c r="R1103" s="117"/>
      <c r="S1103" s="117"/>
      <c r="T1103" s="117"/>
      <c r="U1103" s="117"/>
      <c r="V1103" s="117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117"/>
      <c r="AQ1103" s="117"/>
      <c r="AR1103" s="117"/>
      <c r="AS1103" s="117"/>
      <c r="AT1103" s="117"/>
      <c r="AU1103" s="117"/>
    </row>
    <row r="1104" spans="1:47" x14ac:dyDescent="0.2">
      <c r="A1104" s="203"/>
      <c r="B1104" s="204"/>
      <c r="C1104" s="205"/>
      <c r="D1104" s="206"/>
      <c r="E1104" s="206"/>
      <c r="F1104" s="206"/>
      <c r="G1104" s="206"/>
      <c r="H1104" s="206"/>
      <c r="I1104" s="213"/>
      <c r="J1104" s="213"/>
      <c r="K1104" s="163"/>
      <c r="L1104" s="228"/>
      <c r="M1104" s="209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117"/>
      <c r="AQ1104" s="117"/>
      <c r="AR1104" s="117"/>
      <c r="AS1104" s="117"/>
      <c r="AT1104" s="117"/>
      <c r="AU1104" s="117"/>
    </row>
    <row r="1105" spans="1:47" x14ac:dyDescent="0.2">
      <c r="A1105" s="203"/>
      <c r="B1105" s="204"/>
      <c r="C1105" s="205"/>
      <c r="D1105" s="206"/>
      <c r="E1105" s="206"/>
      <c r="F1105" s="206"/>
      <c r="G1105" s="206"/>
      <c r="H1105" s="206"/>
      <c r="I1105" s="213"/>
      <c r="J1105" s="213"/>
      <c r="K1105" s="163"/>
      <c r="L1105" s="228"/>
      <c r="M1105" s="209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117"/>
      <c r="AQ1105" s="117"/>
      <c r="AR1105" s="117"/>
      <c r="AS1105" s="117"/>
      <c r="AT1105" s="117"/>
      <c r="AU1105" s="117"/>
    </row>
    <row r="1106" spans="1:47" x14ac:dyDescent="0.2">
      <c r="A1106" s="214"/>
      <c r="B1106" s="215"/>
      <c r="C1106" s="216"/>
      <c r="D1106" s="217"/>
      <c r="E1106" s="217"/>
      <c r="F1106" s="217"/>
      <c r="G1106" s="217"/>
      <c r="H1106" s="217"/>
      <c r="I1106" s="219"/>
      <c r="J1106" s="219"/>
      <c r="K1106" s="178"/>
      <c r="L1106" s="231"/>
      <c r="M1106" s="220"/>
      <c r="N1106" s="117"/>
      <c r="O1106" s="117"/>
      <c r="P1106" s="117"/>
      <c r="Q1106" s="117"/>
      <c r="R1106" s="117"/>
      <c r="S1106" s="117"/>
      <c r="T1106" s="117"/>
      <c r="U1106" s="117"/>
      <c r="V1106" s="117"/>
      <c r="W1106" s="117"/>
      <c r="X1106" s="117"/>
      <c r="Y1106" s="117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117"/>
      <c r="AQ1106" s="117"/>
      <c r="AR1106" s="117"/>
      <c r="AS1106" s="117"/>
      <c r="AT1106" s="117"/>
      <c r="AU1106" s="117"/>
    </row>
    <row r="1107" spans="1:47" x14ac:dyDescent="0.2">
      <c r="A1107" s="196">
        <v>296</v>
      </c>
      <c r="B1107" s="197"/>
      <c r="C1107" s="198"/>
      <c r="D1107" s="199"/>
      <c r="E1107" s="199"/>
      <c r="F1107" s="199"/>
      <c r="G1107" s="199"/>
      <c r="H1107" s="199"/>
      <c r="I1107" s="224"/>
      <c r="J1107" s="224"/>
      <c r="K1107" s="232"/>
      <c r="L1107" s="225"/>
      <c r="M1107" s="202"/>
      <c r="N1107" s="117"/>
      <c r="O1107" s="117"/>
      <c r="P1107" s="117"/>
      <c r="Q1107" s="117"/>
      <c r="R1107" s="117"/>
      <c r="S1107" s="117"/>
      <c r="T1107" s="117"/>
      <c r="U1107" s="117"/>
      <c r="V1107" s="117"/>
      <c r="W1107" s="117"/>
      <c r="X1107" s="117"/>
      <c r="Y1107" s="117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117"/>
      <c r="AQ1107" s="117"/>
      <c r="AR1107" s="117"/>
      <c r="AS1107" s="117"/>
      <c r="AT1107" s="117"/>
      <c r="AU1107" s="117"/>
    </row>
    <row r="1108" spans="1:47" x14ac:dyDescent="0.2">
      <c r="A1108" s="203"/>
      <c r="B1108" s="204"/>
      <c r="C1108" s="205"/>
      <c r="D1108" s="206"/>
      <c r="E1108" s="206"/>
      <c r="F1108" s="206"/>
      <c r="G1108" s="206"/>
      <c r="H1108" s="206"/>
      <c r="I1108" s="213"/>
      <c r="J1108" s="213"/>
      <c r="K1108" s="163"/>
      <c r="L1108" s="228"/>
      <c r="M1108" s="209"/>
      <c r="N1108" s="117"/>
      <c r="O1108" s="117"/>
      <c r="P1108" s="117"/>
      <c r="Q1108" s="117"/>
      <c r="R1108" s="117"/>
      <c r="S1108" s="117"/>
      <c r="T1108" s="117"/>
      <c r="U1108" s="117"/>
      <c r="V1108" s="117"/>
      <c r="W1108" s="117"/>
      <c r="X1108" s="117"/>
      <c r="Y1108" s="117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117"/>
      <c r="AQ1108" s="117"/>
      <c r="AR1108" s="117"/>
      <c r="AS1108" s="117"/>
      <c r="AT1108" s="117"/>
      <c r="AU1108" s="117"/>
    </row>
    <row r="1109" spans="1:47" x14ac:dyDescent="0.2">
      <c r="A1109" s="203"/>
      <c r="B1109" s="204"/>
      <c r="C1109" s="205"/>
      <c r="D1109" s="206"/>
      <c r="E1109" s="206"/>
      <c r="F1109" s="206"/>
      <c r="G1109" s="206"/>
      <c r="H1109" s="206"/>
      <c r="I1109" s="213"/>
      <c r="J1109" s="213"/>
      <c r="K1109" s="163"/>
      <c r="L1109" s="228"/>
      <c r="M1109" s="209"/>
      <c r="N1109" s="117"/>
      <c r="O1109" s="117"/>
      <c r="P1109" s="117"/>
      <c r="Q1109" s="117"/>
      <c r="R1109" s="117"/>
      <c r="S1109" s="117"/>
      <c r="T1109" s="117"/>
      <c r="U1109" s="117"/>
      <c r="V1109" s="117"/>
      <c r="W1109" s="117"/>
      <c r="X1109" s="117"/>
      <c r="Y1109" s="117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117"/>
      <c r="AQ1109" s="117"/>
      <c r="AR1109" s="117"/>
      <c r="AS1109" s="117"/>
      <c r="AT1109" s="117"/>
      <c r="AU1109" s="117"/>
    </row>
    <row r="1110" spans="1:47" x14ac:dyDescent="0.2">
      <c r="A1110" s="214"/>
      <c r="B1110" s="215"/>
      <c r="C1110" s="216"/>
      <c r="D1110" s="217"/>
      <c r="E1110" s="217"/>
      <c r="F1110" s="217"/>
      <c r="G1110" s="217"/>
      <c r="H1110" s="217"/>
      <c r="I1110" s="219"/>
      <c r="J1110" s="219"/>
      <c r="K1110" s="178"/>
      <c r="L1110" s="231"/>
      <c r="M1110" s="220"/>
      <c r="N1110" s="117"/>
      <c r="O1110" s="117"/>
      <c r="P1110" s="117"/>
      <c r="Q1110" s="117"/>
      <c r="R1110" s="117"/>
      <c r="S1110" s="117"/>
      <c r="T1110" s="117"/>
      <c r="U1110" s="117"/>
      <c r="V1110" s="117"/>
      <c r="W1110" s="117"/>
      <c r="X1110" s="117"/>
      <c r="Y1110" s="117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117"/>
      <c r="AQ1110" s="117"/>
      <c r="AR1110" s="117"/>
      <c r="AS1110" s="117"/>
      <c r="AT1110" s="117"/>
      <c r="AU1110" s="117"/>
    </row>
    <row r="1111" spans="1:47" x14ac:dyDescent="0.2">
      <c r="A1111" s="196">
        <v>297</v>
      </c>
      <c r="B1111" s="197"/>
      <c r="C1111" s="198"/>
      <c r="D1111" s="199"/>
      <c r="E1111" s="199"/>
      <c r="F1111" s="199"/>
      <c r="G1111" s="199"/>
      <c r="H1111" s="199"/>
      <c r="I1111" s="224"/>
      <c r="J1111" s="224"/>
      <c r="K1111" s="232"/>
      <c r="L1111" s="225"/>
      <c r="M1111" s="202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7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117"/>
      <c r="AQ1111" s="117"/>
      <c r="AR1111" s="117"/>
      <c r="AS1111" s="117"/>
      <c r="AT1111" s="117"/>
      <c r="AU1111" s="117"/>
    </row>
    <row r="1112" spans="1:47" x14ac:dyDescent="0.2">
      <c r="A1112" s="203"/>
      <c r="B1112" s="204"/>
      <c r="C1112" s="205"/>
      <c r="D1112" s="206"/>
      <c r="E1112" s="206"/>
      <c r="F1112" s="206"/>
      <c r="G1112" s="206"/>
      <c r="H1112" s="206"/>
      <c r="I1112" s="213"/>
      <c r="J1112" s="213"/>
      <c r="K1112" s="163"/>
      <c r="L1112" s="228"/>
      <c r="M1112" s="209"/>
      <c r="N1112" s="117"/>
      <c r="O1112" s="117"/>
      <c r="P1112" s="117"/>
      <c r="Q1112" s="117"/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117"/>
      <c r="AQ1112" s="117"/>
      <c r="AR1112" s="117"/>
      <c r="AS1112" s="117"/>
      <c r="AT1112" s="117"/>
      <c r="AU1112" s="117"/>
    </row>
    <row r="1113" spans="1:47" x14ac:dyDescent="0.2">
      <c r="A1113" s="203"/>
      <c r="B1113" s="204"/>
      <c r="C1113" s="205"/>
      <c r="D1113" s="206"/>
      <c r="E1113" s="206"/>
      <c r="F1113" s="206"/>
      <c r="G1113" s="206"/>
      <c r="H1113" s="206"/>
      <c r="I1113" s="213"/>
      <c r="J1113" s="213"/>
      <c r="K1113" s="163"/>
      <c r="L1113" s="228"/>
      <c r="M1113" s="209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117"/>
      <c r="AQ1113" s="117"/>
      <c r="AR1113" s="117"/>
      <c r="AS1113" s="117"/>
      <c r="AT1113" s="117"/>
      <c r="AU1113" s="117"/>
    </row>
    <row r="1114" spans="1:47" x14ac:dyDescent="0.2">
      <c r="A1114" s="214"/>
      <c r="B1114" s="215"/>
      <c r="C1114" s="216"/>
      <c r="D1114" s="217"/>
      <c r="E1114" s="217"/>
      <c r="F1114" s="217"/>
      <c r="G1114" s="217"/>
      <c r="H1114" s="217"/>
      <c r="I1114" s="219"/>
      <c r="J1114" s="219"/>
      <c r="K1114" s="178"/>
      <c r="L1114" s="231"/>
      <c r="M1114" s="220"/>
      <c r="N1114" s="117"/>
      <c r="O1114" s="117"/>
      <c r="P1114" s="117"/>
      <c r="Q1114" s="117"/>
      <c r="R1114" s="117"/>
      <c r="S1114" s="117"/>
      <c r="T1114" s="117"/>
      <c r="U1114" s="117"/>
      <c r="V1114" s="117"/>
      <c r="W1114" s="117"/>
      <c r="X1114" s="117"/>
      <c r="Y1114" s="117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117"/>
      <c r="AQ1114" s="117"/>
      <c r="AR1114" s="117"/>
      <c r="AS1114" s="117"/>
      <c r="AT1114" s="117"/>
      <c r="AU1114" s="117"/>
    </row>
    <row r="1115" spans="1:47" ht="57.75" customHeight="1" x14ac:dyDescent="0.2">
      <c r="A1115" s="233">
        <v>298</v>
      </c>
      <c r="B1115" s="451"/>
      <c r="C1115" s="452"/>
      <c r="D1115" s="263"/>
      <c r="E1115" s="453"/>
      <c r="F1115" s="453"/>
      <c r="G1115" s="453"/>
      <c r="H1115" s="263"/>
      <c r="I1115" s="454"/>
      <c r="J1115" s="224"/>
      <c r="K1115" s="232"/>
      <c r="L1115" s="238"/>
      <c r="M1115" s="239"/>
      <c r="N1115" s="117"/>
      <c r="O1115" s="117"/>
      <c r="P1115" s="117"/>
      <c r="Q1115" s="117"/>
      <c r="R1115" s="117"/>
      <c r="S1115" s="117"/>
      <c r="T1115" s="117"/>
      <c r="U1115" s="117"/>
      <c r="V1115" s="117"/>
      <c r="W1115" s="117"/>
      <c r="X1115" s="117"/>
      <c r="Y1115" s="117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117"/>
      <c r="AQ1115" s="117"/>
      <c r="AR1115" s="117"/>
      <c r="AS1115" s="117"/>
      <c r="AT1115" s="117"/>
      <c r="AU1115" s="117"/>
    </row>
    <row r="1116" spans="1:47" x14ac:dyDescent="0.2">
      <c r="A1116" s="196">
        <v>299</v>
      </c>
      <c r="B1116" s="197"/>
      <c r="C1116" s="198"/>
      <c r="D1116" s="199"/>
      <c r="E1116" s="199"/>
      <c r="F1116" s="199"/>
      <c r="G1116" s="199"/>
      <c r="H1116" s="199"/>
      <c r="I1116" s="213"/>
      <c r="J1116" s="213"/>
      <c r="K1116" s="163"/>
      <c r="L1116" s="225"/>
      <c r="M1116" s="202"/>
      <c r="N1116" s="117"/>
      <c r="O1116" s="117"/>
      <c r="P1116" s="117"/>
      <c r="Q1116" s="117"/>
      <c r="R1116" s="117"/>
      <c r="S1116" s="117"/>
      <c r="T1116" s="117"/>
      <c r="U1116" s="117"/>
      <c r="V1116" s="117"/>
      <c r="W1116" s="117"/>
      <c r="X1116" s="117"/>
      <c r="Y1116" s="117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117"/>
      <c r="AQ1116" s="117"/>
      <c r="AR1116" s="117"/>
      <c r="AS1116" s="117"/>
      <c r="AT1116" s="117"/>
      <c r="AU1116" s="117"/>
    </row>
    <row r="1117" spans="1:47" x14ac:dyDescent="0.2">
      <c r="A1117" s="203"/>
      <c r="B1117" s="204"/>
      <c r="C1117" s="205"/>
      <c r="D1117" s="206"/>
      <c r="E1117" s="206"/>
      <c r="F1117" s="206"/>
      <c r="G1117" s="206"/>
      <c r="H1117" s="206"/>
      <c r="I1117" s="213"/>
      <c r="J1117" s="213"/>
      <c r="K1117" s="163"/>
      <c r="L1117" s="228"/>
      <c r="M1117" s="209"/>
      <c r="N1117" s="117"/>
      <c r="O1117" s="117"/>
      <c r="P1117" s="117"/>
      <c r="Q1117" s="117"/>
      <c r="R1117" s="117"/>
      <c r="S1117" s="117"/>
      <c r="T1117" s="117"/>
      <c r="U1117" s="117"/>
      <c r="V1117" s="117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7"/>
      <c r="AR1117" s="117"/>
      <c r="AS1117" s="117"/>
      <c r="AT1117" s="117"/>
      <c r="AU1117" s="117"/>
    </row>
    <row r="1118" spans="1:47" x14ac:dyDescent="0.2">
      <c r="A1118" s="203"/>
      <c r="B1118" s="204"/>
      <c r="C1118" s="205"/>
      <c r="D1118" s="206"/>
      <c r="E1118" s="206"/>
      <c r="F1118" s="206"/>
      <c r="G1118" s="206"/>
      <c r="H1118" s="206"/>
      <c r="I1118" s="213"/>
      <c r="J1118" s="213"/>
      <c r="K1118" s="163"/>
      <c r="L1118" s="228"/>
      <c r="M1118" s="209"/>
      <c r="N1118" s="117"/>
      <c r="O1118" s="117"/>
      <c r="P1118" s="117"/>
      <c r="Q1118" s="117"/>
      <c r="R1118" s="117"/>
      <c r="S1118" s="117"/>
      <c r="T1118" s="117"/>
      <c r="U1118" s="117"/>
      <c r="V1118" s="117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</row>
    <row r="1119" spans="1:47" x14ac:dyDescent="0.2">
      <c r="A1119" s="214"/>
      <c r="B1119" s="215"/>
      <c r="C1119" s="216"/>
      <c r="D1119" s="217"/>
      <c r="E1119" s="217"/>
      <c r="F1119" s="217"/>
      <c r="G1119" s="217"/>
      <c r="H1119" s="217"/>
      <c r="I1119" s="219"/>
      <c r="J1119" s="219"/>
      <c r="K1119" s="178"/>
      <c r="L1119" s="231"/>
      <c r="M1119" s="220"/>
      <c r="N1119" s="117"/>
      <c r="O1119" s="117"/>
      <c r="P1119" s="117"/>
      <c r="Q1119" s="117"/>
      <c r="R1119" s="117"/>
      <c r="S1119" s="117"/>
      <c r="T1119" s="117"/>
      <c r="U1119" s="117"/>
      <c r="V1119" s="117"/>
      <c r="W1119" s="117"/>
      <c r="X1119" s="117"/>
      <c r="Y1119" s="117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117"/>
      <c r="AQ1119" s="117"/>
      <c r="AR1119" s="117"/>
      <c r="AS1119" s="117"/>
      <c r="AT1119" s="117"/>
      <c r="AU1119" s="117"/>
    </row>
    <row r="1120" spans="1:47" x14ac:dyDescent="0.2">
      <c r="A1120" s="196">
        <v>300</v>
      </c>
      <c r="B1120" s="197"/>
      <c r="C1120" s="198"/>
      <c r="D1120" s="199"/>
      <c r="E1120" s="199"/>
      <c r="F1120" s="199"/>
      <c r="G1120" s="199"/>
      <c r="H1120" s="199"/>
      <c r="I1120" s="224"/>
      <c r="J1120" s="224"/>
      <c r="K1120" s="232"/>
      <c r="L1120" s="225"/>
      <c r="M1120" s="202"/>
      <c r="N1120" s="117"/>
      <c r="O1120" s="117"/>
      <c r="P1120" s="117"/>
      <c r="Q1120" s="117"/>
      <c r="R1120" s="117"/>
      <c r="S1120" s="117"/>
      <c r="T1120" s="117"/>
      <c r="U1120" s="117"/>
      <c r="V1120" s="117"/>
      <c r="W1120" s="117"/>
      <c r="X1120" s="117"/>
      <c r="Y1120" s="117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117"/>
      <c r="AQ1120" s="117"/>
      <c r="AR1120" s="117"/>
      <c r="AS1120" s="117"/>
      <c r="AT1120" s="117"/>
      <c r="AU1120" s="117"/>
    </row>
    <row r="1121" spans="1:47" x14ac:dyDescent="0.2">
      <c r="A1121" s="203"/>
      <c r="B1121" s="204"/>
      <c r="C1121" s="205"/>
      <c r="D1121" s="206"/>
      <c r="E1121" s="206"/>
      <c r="F1121" s="206"/>
      <c r="G1121" s="206"/>
      <c r="H1121" s="206"/>
      <c r="I1121" s="213"/>
      <c r="J1121" s="213"/>
      <c r="K1121" s="163"/>
      <c r="L1121" s="228"/>
      <c r="M1121" s="209"/>
      <c r="N1121" s="117"/>
      <c r="O1121" s="117"/>
      <c r="P1121" s="117"/>
      <c r="Q1121" s="117"/>
      <c r="R1121" s="117"/>
      <c r="S1121" s="117"/>
      <c r="T1121" s="117"/>
      <c r="U1121" s="117"/>
      <c r="V1121" s="117"/>
      <c r="W1121" s="117"/>
      <c r="X1121" s="117"/>
      <c r="Y1121" s="117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117"/>
      <c r="AQ1121" s="117"/>
      <c r="AR1121" s="117"/>
      <c r="AS1121" s="117"/>
      <c r="AT1121" s="117"/>
      <c r="AU1121" s="117"/>
    </row>
    <row r="1122" spans="1:47" x14ac:dyDescent="0.2">
      <c r="A1122" s="214"/>
      <c r="B1122" s="215"/>
      <c r="C1122" s="216"/>
      <c r="D1122" s="217"/>
      <c r="E1122" s="217"/>
      <c r="F1122" s="217"/>
      <c r="G1122" s="217"/>
      <c r="H1122" s="217"/>
      <c r="I1122" s="219"/>
      <c r="J1122" s="219"/>
      <c r="K1122" s="178"/>
      <c r="L1122" s="231"/>
      <c r="M1122" s="220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</row>
    <row r="1123" spans="1:47" x14ac:dyDescent="0.2">
      <c r="A1123" s="196">
        <v>301</v>
      </c>
      <c r="B1123" s="197"/>
      <c r="C1123" s="198"/>
      <c r="D1123" s="199"/>
      <c r="E1123" s="199"/>
      <c r="F1123" s="199"/>
      <c r="G1123" s="199"/>
      <c r="H1123" s="199"/>
      <c r="I1123" s="224"/>
      <c r="J1123" s="224"/>
      <c r="K1123" s="232"/>
      <c r="L1123" s="225"/>
      <c r="M1123" s="202"/>
      <c r="N1123" s="117"/>
      <c r="O1123" s="117"/>
      <c r="P1123" s="117"/>
      <c r="Q1123" s="117"/>
      <c r="R1123" s="117"/>
      <c r="S1123" s="117"/>
      <c r="T1123" s="117"/>
      <c r="U1123" s="117"/>
      <c r="V1123" s="117"/>
      <c r="W1123" s="117"/>
      <c r="X1123" s="117"/>
      <c r="Y1123" s="117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117"/>
      <c r="AQ1123" s="117"/>
      <c r="AR1123" s="117"/>
      <c r="AS1123" s="117"/>
      <c r="AT1123" s="117"/>
      <c r="AU1123" s="117"/>
    </row>
    <row r="1124" spans="1:47" x14ac:dyDescent="0.2">
      <c r="A1124" s="203"/>
      <c r="B1124" s="204"/>
      <c r="C1124" s="205"/>
      <c r="D1124" s="206"/>
      <c r="E1124" s="206"/>
      <c r="F1124" s="206"/>
      <c r="G1124" s="206"/>
      <c r="H1124" s="206"/>
      <c r="I1124" s="213"/>
      <c r="J1124" s="213"/>
      <c r="K1124" s="163"/>
      <c r="L1124" s="228"/>
      <c r="M1124" s="209"/>
      <c r="N1124" s="117"/>
      <c r="O1124" s="117"/>
      <c r="P1124" s="117"/>
      <c r="Q1124" s="117"/>
      <c r="R1124" s="117"/>
      <c r="S1124" s="117"/>
      <c r="T1124" s="117"/>
      <c r="U1124" s="117"/>
      <c r="V1124" s="117"/>
      <c r="W1124" s="117"/>
      <c r="X1124" s="117"/>
      <c r="Y1124" s="117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117"/>
      <c r="AQ1124" s="117"/>
      <c r="AR1124" s="117"/>
      <c r="AS1124" s="117"/>
      <c r="AT1124" s="117"/>
      <c r="AU1124" s="117"/>
    </row>
    <row r="1125" spans="1:47" x14ac:dyDescent="0.2">
      <c r="A1125" s="203"/>
      <c r="B1125" s="204"/>
      <c r="C1125" s="205"/>
      <c r="D1125" s="206"/>
      <c r="E1125" s="206"/>
      <c r="F1125" s="206"/>
      <c r="G1125" s="206"/>
      <c r="H1125" s="206"/>
      <c r="I1125" s="213"/>
      <c r="J1125" s="213"/>
      <c r="K1125" s="163"/>
      <c r="L1125" s="228"/>
      <c r="M1125" s="209"/>
      <c r="N1125" s="117"/>
      <c r="O1125" s="117"/>
      <c r="P1125" s="117"/>
      <c r="Q1125" s="117"/>
      <c r="R1125" s="117"/>
      <c r="S1125" s="117"/>
      <c r="T1125" s="117"/>
      <c r="U1125" s="117"/>
      <c r="V1125" s="117"/>
      <c r="W1125" s="117"/>
      <c r="X1125" s="117"/>
      <c r="Y1125" s="117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117"/>
      <c r="AQ1125" s="117"/>
      <c r="AR1125" s="117"/>
      <c r="AS1125" s="117"/>
      <c r="AT1125" s="117"/>
      <c r="AU1125" s="117"/>
    </row>
    <row r="1126" spans="1:47" x14ac:dyDescent="0.2">
      <c r="A1126" s="203"/>
      <c r="B1126" s="204"/>
      <c r="C1126" s="205"/>
      <c r="D1126" s="206"/>
      <c r="E1126" s="206"/>
      <c r="F1126" s="206"/>
      <c r="G1126" s="206"/>
      <c r="H1126" s="206"/>
      <c r="I1126" s="213"/>
      <c r="J1126" s="213"/>
      <c r="K1126" s="163"/>
      <c r="L1126" s="228"/>
      <c r="M1126" s="209"/>
      <c r="N1126" s="117"/>
      <c r="O1126" s="117"/>
      <c r="P1126" s="117"/>
      <c r="Q1126" s="117"/>
      <c r="R1126" s="117"/>
      <c r="S1126" s="117"/>
      <c r="T1126" s="117"/>
      <c r="U1126" s="117"/>
      <c r="V1126" s="117"/>
      <c r="W1126" s="117"/>
      <c r="X1126" s="117"/>
      <c r="Y1126" s="117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</row>
    <row r="1127" spans="1:47" x14ac:dyDescent="0.2">
      <c r="A1127" s="203"/>
      <c r="B1127" s="204"/>
      <c r="C1127" s="205"/>
      <c r="D1127" s="206"/>
      <c r="E1127" s="206"/>
      <c r="F1127" s="206"/>
      <c r="G1127" s="206"/>
      <c r="H1127" s="206"/>
      <c r="I1127" s="213"/>
      <c r="J1127" s="213"/>
      <c r="K1127" s="163"/>
      <c r="L1127" s="228"/>
      <c r="M1127" s="209"/>
      <c r="N1127" s="117"/>
      <c r="O1127" s="117"/>
      <c r="P1127" s="117"/>
      <c r="Q1127" s="117"/>
      <c r="R1127" s="117"/>
      <c r="S1127" s="117"/>
      <c r="T1127" s="117"/>
      <c r="U1127" s="117"/>
      <c r="V1127" s="117"/>
      <c r="W1127" s="117"/>
      <c r="X1127" s="117"/>
      <c r="Y1127" s="117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117"/>
      <c r="AQ1127" s="117"/>
      <c r="AR1127" s="117"/>
      <c r="AS1127" s="117"/>
      <c r="AT1127" s="117"/>
      <c r="AU1127" s="117"/>
    </row>
    <row r="1128" spans="1:47" x14ac:dyDescent="0.2">
      <c r="A1128" s="203"/>
      <c r="B1128" s="204"/>
      <c r="C1128" s="205"/>
      <c r="D1128" s="206"/>
      <c r="E1128" s="206"/>
      <c r="F1128" s="206"/>
      <c r="G1128" s="206"/>
      <c r="H1128" s="206"/>
      <c r="I1128" s="213"/>
      <c r="J1128" s="213"/>
      <c r="K1128" s="163"/>
      <c r="L1128" s="228"/>
      <c r="M1128" s="209"/>
      <c r="N1128" s="117"/>
      <c r="O1128" s="117"/>
      <c r="P1128" s="117"/>
      <c r="Q1128" s="117"/>
      <c r="R1128" s="117"/>
      <c r="S1128" s="117"/>
      <c r="T1128" s="117"/>
      <c r="U1128" s="117"/>
      <c r="V1128" s="117"/>
      <c r="W1128" s="117"/>
      <c r="X1128" s="117"/>
      <c r="Y1128" s="117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117"/>
      <c r="AQ1128" s="117"/>
      <c r="AR1128" s="117"/>
      <c r="AS1128" s="117"/>
      <c r="AT1128" s="117"/>
      <c r="AU1128" s="117"/>
    </row>
    <row r="1129" spans="1:47" x14ac:dyDescent="0.2">
      <c r="A1129" s="203"/>
      <c r="B1129" s="204"/>
      <c r="C1129" s="205"/>
      <c r="D1129" s="206"/>
      <c r="E1129" s="206"/>
      <c r="F1129" s="206"/>
      <c r="G1129" s="206"/>
      <c r="H1129" s="206"/>
      <c r="I1129" s="213"/>
      <c r="J1129" s="213"/>
      <c r="K1129" s="163"/>
      <c r="L1129" s="228"/>
      <c r="M1129" s="209"/>
      <c r="N1129" s="117"/>
      <c r="O1129" s="117"/>
      <c r="P1129" s="117"/>
      <c r="Q1129" s="117"/>
      <c r="R1129" s="117"/>
      <c r="S1129" s="117"/>
      <c r="T1129" s="117"/>
      <c r="U1129" s="117"/>
      <c r="V1129" s="117"/>
      <c r="W1129" s="117"/>
      <c r="X1129" s="117"/>
      <c r="Y1129" s="117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117"/>
      <c r="AQ1129" s="117"/>
      <c r="AR1129" s="117"/>
      <c r="AS1129" s="117"/>
      <c r="AT1129" s="117"/>
      <c r="AU1129" s="117"/>
    </row>
    <row r="1130" spans="1:47" x14ac:dyDescent="0.2">
      <c r="A1130" s="214"/>
      <c r="B1130" s="215"/>
      <c r="C1130" s="216"/>
      <c r="D1130" s="217"/>
      <c r="E1130" s="217"/>
      <c r="F1130" s="217"/>
      <c r="G1130" s="217"/>
      <c r="H1130" s="217"/>
      <c r="I1130" s="219"/>
      <c r="J1130" s="219"/>
      <c r="K1130" s="178"/>
      <c r="L1130" s="231"/>
      <c r="M1130" s="220"/>
      <c r="N1130" s="117"/>
      <c r="O1130" s="117"/>
      <c r="P1130" s="117"/>
      <c r="Q1130" s="117"/>
      <c r="R1130" s="117"/>
      <c r="S1130" s="117"/>
      <c r="T1130" s="117"/>
      <c r="U1130" s="117"/>
      <c r="V1130" s="117"/>
      <c r="W1130" s="117"/>
      <c r="X1130" s="117"/>
      <c r="Y1130" s="117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</row>
    <row r="1131" spans="1:47" x14ac:dyDescent="0.2">
      <c r="A1131" s="196">
        <v>302</v>
      </c>
      <c r="B1131" s="197"/>
      <c r="C1131" s="198"/>
      <c r="D1131" s="199"/>
      <c r="E1131" s="199"/>
      <c r="F1131" s="199"/>
      <c r="G1131" s="199"/>
      <c r="H1131" s="199"/>
      <c r="I1131" s="224"/>
      <c r="J1131" s="224"/>
      <c r="K1131" s="232"/>
      <c r="L1131" s="225"/>
      <c r="M1131" s="202"/>
      <c r="N1131" s="117"/>
      <c r="O1131" s="117"/>
      <c r="P1131" s="117"/>
      <c r="Q1131" s="117"/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</row>
    <row r="1132" spans="1:47" x14ac:dyDescent="0.2">
      <c r="A1132" s="203"/>
      <c r="B1132" s="204"/>
      <c r="C1132" s="205"/>
      <c r="D1132" s="206"/>
      <c r="E1132" s="206"/>
      <c r="F1132" s="206"/>
      <c r="G1132" s="206"/>
      <c r="H1132" s="206"/>
      <c r="I1132" s="213"/>
      <c r="J1132" s="213"/>
      <c r="K1132" s="163"/>
      <c r="L1132" s="228"/>
      <c r="M1132" s="209"/>
      <c r="N1132" s="117"/>
      <c r="O1132" s="117"/>
      <c r="P1132" s="117"/>
      <c r="Q1132" s="117"/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</row>
    <row r="1133" spans="1:47" x14ac:dyDescent="0.2">
      <c r="A1133" s="203"/>
      <c r="B1133" s="204"/>
      <c r="C1133" s="205"/>
      <c r="D1133" s="206"/>
      <c r="E1133" s="206"/>
      <c r="F1133" s="206"/>
      <c r="G1133" s="206"/>
      <c r="H1133" s="206"/>
      <c r="I1133" s="213"/>
      <c r="J1133" s="213"/>
      <c r="K1133" s="163"/>
      <c r="L1133" s="228"/>
      <c r="M1133" s="209"/>
      <c r="N1133" s="117"/>
      <c r="O1133" s="117"/>
      <c r="P1133" s="117"/>
      <c r="Q1133" s="117"/>
      <c r="R1133" s="117"/>
      <c r="S1133" s="117"/>
      <c r="T1133" s="117"/>
      <c r="U1133" s="117"/>
      <c r="V1133" s="117"/>
      <c r="W1133" s="117"/>
      <c r="X1133" s="117"/>
      <c r="Y1133" s="117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117"/>
      <c r="AQ1133" s="117"/>
      <c r="AR1133" s="117"/>
      <c r="AS1133" s="117"/>
      <c r="AT1133" s="117"/>
      <c r="AU1133" s="117"/>
    </row>
    <row r="1134" spans="1:47" x14ac:dyDescent="0.2">
      <c r="A1134" s="203"/>
      <c r="B1134" s="204"/>
      <c r="C1134" s="205"/>
      <c r="D1134" s="206"/>
      <c r="E1134" s="206"/>
      <c r="F1134" s="206"/>
      <c r="G1134" s="206"/>
      <c r="H1134" s="206"/>
      <c r="I1134" s="213"/>
      <c r="J1134" s="213"/>
      <c r="K1134" s="163"/>
      <c r="L1134" s="228"/>
      <c r="M1134" s="209"/>
      <c r="N1134" s="117"/>
      <c r="O1134" s="117"/>
      <c r="P1134" s="117"/>
      <c r="Q1134" s="117"/>
      <c r="R1134" s="117"/>
      <c r="S1134" s="117"/>
      <c r="T1134" s="117"/>
      <c r="U1134" s="117"/>
      <c r="V1134" s="117"/>
      <c r="W1134" s="117"/>
      <c r="X1134" s="117"/>
      <c r="Y1134" s="117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117"/>
      <c r="AQ1134" s="117"/>
      <c r="AR1134" s="117"/>
      <c r="AS1134" s="117"/>
      <c r="AT1134" s="117"/>
      <c r="AU1134" s="117"/>
    </row>
    <row r="1135" spans="1:47" x14ac:dyDescent="0.2">
      <c r="A1135" s="203"/>
      <c r="B1135" s="204"/>
      <c r="C1135" s="205"/>
      <c r="D1135" s="206"/>
      <c r="E1135" s="206"/>
      <c r="F1135" s="206"/>
      <c r="G1135" s="206"/>
      <c r="H1135" s="206"/>
      <c r="I1135" s="213"/>
      <c r="J1135" s="213"/>
      <c r="K1135" s="163"/>
      <c r="L1135" s="228"/>
      <c r="M1135" s="209"/>
      <c r="N1135" s="117"/>
      <c r="O1135" s="117"/>
      <c r="P1135" s="117"/>
      <c r="Q1135" s="117"/>
      <c r="R1135" s="117"/>
      <c r="S1135" s="117"/>
      <c r="T1135" s="117"/>
      <c r="U1135" s="117"/>
      <c r="V1135" s="117"/>
      <c r="W1135" s="117"/>
      <c r="X1135" s="117"/>
      <c r="Y1135" s="117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117"/>
      <c r="AQ1135" s="117"/>
      <c r="AR1135" s="117"/>
      <c r="AS1135" s="117"/>
      <c r="AT1135" s="117"/>
      <c r="AU1135" s="117"/>
    </row>
    <row r="1136" spans="1:47" x14ac:dyDescent="0.2">
      <c r="A1136" s="203"/>
      <c r="B1136" s="204"/>
      <c r="C1136" s="205"/>
      <c r="D1136" s="206"/>
      <c r="E1136" s="206"/>
      <c r="F1136" s="206"/>
      <c r="G1136" s="206"/>
      <c r="H1136" s="206"/>
      <c r="I1136" s="213"/>
      <c r="J1136" s="213"/>
      <c r="K1136" s="163"/>
      <c r="L1136" s="228"/>
      <c r="M1136" s="209"/>
      <c r="N1136" s="117"/>
      <c r="O1136" s="117"/>
      <c r="P1136" s="117"/>
      <c r="Q1136" s="117"/>
      <c r="R1136" s="117"/>
      <c r="S1136" s="117"/>
      <c r="T1136" s="117"/>
      <c r="U1136" s="117"/>
      <c r="V1136" s="117"/>
      <c r="W1136" s="117"/>
      <c r="X1136" s="117"/>
      <c r="Y1136" s="117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117"/>
      <c r="AQ1136" s="117"/>
      <c r="AR1136" s="117"/>
      <c r="AS1136" s="117"/>
      <c r="AT1136" s="117"/>
      <c r="AU1136" s="117"/>
    </row>
    <row r="1137" spans="1:47" x14ac:dyDescent="0.2">
      <c r="A1137" s="214"/>
      <c r="B1137" s="215"/>
      <c r="C1137" s="216"/>
      <c r="D1137" s="217"/>
      <c r="E1137" s="217"/>
      <c r="F1137" s="217"/>
      <c r="G1137" s="217"/>
      <c r="H1137" s="217"/>
      <c r="I1137" s="219"/>
      <c r="J1137" s="219"/>
      <c r="K1137" s="178"/>
      <c r="L1137" s="231"/>
      <c r="M1137" s="220"/>
      <c r="N1137" s="117"/>
      <c r="O1137" s="117"/>
      <c r="P1137" s="117"/>
      <c r="Q1137" s="117"/>
      <c r="R1137" s="117"/>
      <c r="S1137" s="117"/>
      <c r="T1137" s="117"/>
      <c r="U1137" s="117"/>
      <c r="V1137" s="117"/>
      <c r="W1137" s="117"/>
      <c r="X1137" s="117"/>
      <c r="Y1137" s="117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117"/>
      <c r="AQ1137" s="117"/>
      <c r="AR1137" s="117"/>
      <c r="AS1137" s="117"/>
      <c r="AT1137" s="117"/>
      <c r="AU1137" s="117"/>
    </row>
    <row r="1138" spans="1:47" x14ac:dyDescent="0.2">
      <c r="A1138" s="196">
        <v>303</v>
      </c>
      <c r="B1138" s="197"/>
      <c r="C1138" s="198"/>
      <c r="D1138" s="199"/>
      <c r="E1138" s="199"/>
      <c r="F1138" s="199"/>
      <c r="G1138" s="199"/>
      <c r="H1138" s="199"/>
      <c r="I1138" s="224"/>
      <c r="J1138" s="224"/>
      <c r="K1138" s="232"/>
      <c r="L1138" s="225"/>
      <c r="M1138" s="202"/>
      <c r="N1138" s="117"/>
      <c r="O1138" s="117"/>
      <c r="P1138" s="117"/>
      <c r="Q1138" s="117"/>
      <c r="R1138" s="117"/>
      <c r="S1138" s="117"/>
      <c r="T1138" s="117"/>
      <c r="U1138" s="117"/>
      <c r="V1138" s="117"/>
      <c r="W1138" s="117"/>
      <c r="X1138" s="117"/>
      <c r="Y1138" s="117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117"/>
      <c r="AQ1138" s="117"/>
      <c r="AR1138" s="117"/>
      <c r="AS1138" s="117"/>
      <c r="AT1138" s="117"/>
      <c r="AU1138" s="117"/>
    </row>
    <row r="1139" spans="1:47" x14ac:dyDescent="0.2">
      <c r="A1139" s="203"/>
      <c r="B1139" s="204"/>
      <c r="C1139" s="205"/>
      <c r="D1139" s="206"/>
      <c r="E1139" s="206"/>
      <c r="F1139" s="206"/>
      <c r="G1139" s="206"/>
      <c r="H1139" s="206"/>
      <c r="I1139" s="213"/>
      <c r="J1139" s="213"/>
      <c r="K1139" s="163"/>
      <c r="L1139" s="228"/>
      <c r="M1139" s="209"/>
      <c r="N1139" s="117"/>
      <c r="O1139" s="117"/>
      <c r="P1139" s="117"/>
      <c r="Q1139" s="117"/>
      <c r="R1139" s="117"/>
      <c r="S1139" s="117"/>
      <c r="T1139" s="117"/>
      <c r="U1139" s="117"/>
      <c r="V1139" s="117"/>
      <c r="W1139" s="117"/>
      <c r="X1139" s="117"/>
      <c r="Y1139" s="117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117"/>
      <c r="AQ1139" s="117"/>
      <c r="AR1139" s="117"/>
      <c r="AS1139" s="117"/>
      <c r="AT1139" s="117"/>
      <c r="AU1139" s="117"/>
    </row>
    <row r="1140" spans="1:47" x14ac:dyDescent="0.2">
      <c r="A1140" s="203"/>
      <c r="B1140" s="204"/>
      <c r="C1140" s="205"/>
      <c r="D1140" s="206"/>
      <c r="E1140" s="206"/>
      <c r="F1140" s="206"/>
      <c r="G1140" s="206"/>
      <c r="H1140" s="206"/>
      <c r="I1140" s="213"/>
      <c r="J1140" s="213"/>
      <c r="K1140" s="163"/>
      <c r="L1140" s="228"/>
      <c r="M1140" s="209"/>
      <c r="N1140" s="117"/>
      <c r="O1140" s="117"/>
      <c r="P1140" s="117"/>
      <c r="Q1140" s="117"/>
      <c r="R1140" s="117"/>
      <c r="S1140" s="117"/>
      <c r="T1140" s="117"/>
      <c r="U1140" s="117"/>
      <c r="V1140" s="117"/>
      <c r="W1140" s="117"/>
      <c r="X1140" s="117"/>
      <c r="Y1140" s="117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117"/>
      <c r="AQ1140" s="117"/>
      <c r="AR1140" s="117"/>
      <c r="AS1140" s="117"/>
      <c r="AT1140" s="117"/>
      <c r="AU1140" s="117"/>
    </row>
    <row r="1141" spans="1:47" x14ac:dyDescent="0.2">
      <c r="A1141" s="214"/>
      <c r="B1141" s="215"/>
      <c r="C1141" s="216"/>
      <c r="D1141" s="217"/>
      <c r="E1141" s="217"/>
      <c r="F1141" s="217"/>
      <c r="G1141" s="217"/>
      <c r="H1141" s="217"/>
      <c r="I1141" s="219"/>
      <c r="J1141" s="219"/>
      <c r="K1141" s="178"/>
      <c r="L1141" s="231"/>
      <c r="M1141" s="220"/>
      <c r="N1141" s="117"/>
      <c r="O1141" s="117"/>
      <c r="P1141" s="117"/>
      <c r="Q1141" s="117"/>
      <c r="R1141" s="117"/>
      <c r="S1141" s="117"/>
      <c r="T1141" s="117"/>
      <c r="U1141" s="117"/>
      <c r="V1141" s="117"/>
      <c r="W1141" s="117"/>
      <c r="X1141" s="117"/>
      <c r="Y1141" s="117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117"/>
      <c r="AQ1141" s="117"/>
      <c r="AR1141" s="117"/>
      <c r="AS1141" s="117"/>
      <c r="AT1141" s="117"/>
      <c r="AU1141" s="117"/>
    </row>
    <row r="1142" spans="1:47" x14ac:dyDescent="0.2">
      <c r="A1142" s="196">
        <v>304</v>
      </c>
      <c r="B1142" s="197"/>
      <c r="C1142" s="198"/>
      <c r="D1142" s="199"/>
      <c r="E1142" s="199"/>
      <c r="F1142" s="199"/>
      <c r="G1142" s="199"/>
      <c r="H1142" s="199"/>
      <c r="I1142" s="224"/>
      <c r="J1142" s="224"/>
      <c r="K1142" s="232"/>
      <c r="L1142" s="225"/>
      <c r="M1142" s="202"/>
      <c r="N1142" s="117"/>
      <c r="O1142" s="117"/>
      <c r="P1142" s="117"/>
      <c r="Q1142" s="117"/>
      <c r="R1142" s="117"/>
      <c r="S1142" s="117"/>
      <c r="T1142" s="117"/>
      <c r="U1142" s="117"/>
      <c r="V1142" s="117"/>
      <c r="W1142" s="117"/>
      <c r="X1142" s="117"/>
      <c r="Y1142" s="117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117"/>
      <c r="AQ1142" s="117"/>
      <c r="AR1142" s="117"/>
      <c r="AS1142" s="117"/>
      <c r="AT1142" s="117"/>
      <c r="AU1142" s="117"/>
    </row>
    <row r="1143" spans="1:47" x14ac:dyDescent="0.2">
      <c r="A1143" s="203"/>
      <c r="B1143" s="204"/>
      <c r="C1143" s="205"/>
      <c r="D1143" s="206"/>
      <c r="E1143" s="206"/>
      <c r="F1143" s="206"/>
      <c r="G1143" s="206"/>
      <c r="H1143" s="206"/>
      <c r="I1143" s="213"/>
      <c r="J1143" s="213"/>
      <c r="K1143" s="163"/>
      <c r="L1143" s="228"/>
      <c r="M1143" s="209"/>
      <c r="N1143" s="117"/>
      <c r="O1143" s="117"/>
      <c r="P1143" s="117"/>
      <c r="Q1143" s="117"/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117"/>
      <c r="AQ1143" s="117"/>
      <c r="AR1143" s="117"/>
      <c r="AS1143" s="117"/>
      <c r="AT1143" s="117"/>
      <c r="AU1143" s="117"/>
    </row>
    <row r="1144" spans="1:47" x14ac:dyDescent="0.2">
      <c r="A1144" s="203"/>
      <c r="B1144" s="204"/>
      <c r="C1144" s="205"/>
      <c r="D1144" s="206"/>
      <c r="E1144" s="206"/>
      <c r="F1144" s="206"/>
      <c r="G1144" s="206"/>
      <c r="H1144" s="206"/>
      <c r="I1144" s="213"/>
      <c r="J1144" s="213"/>
      <c r="K1144" s="163"/>
      <c r="L1144" s="228"/>
      <c r="M1144" s="209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117"/>
      <c r="AQ1144" s="117"/>
      <c r="AR1144" s="117"/>
      <c r="AS1144" s="117"/>
      <c r="AT1144" s="117"/>
      <c r="AU1144" s="117"/>
    </row>
    <row r="1145" spans="1:47" x14ac:dyDescent="0.2">
      <c r="A1145" s="203"/>
      <c r="B1145" s="204"/>
      <c r="C1145" s="205"/>
      <c r="D1145" s="206"/>
      <c r="E1145" s="206"/>
      <c r="F1145" s="206"/>
      <c r="G1145" s="206"/>
      <c r="H1145" s="206"/>
      <c r="I1145" s="213"/>
      <c r="J1145" s="213"/>
      <c r="K1145" s="163"/>
      <c r="L1145" s="228"/>
      <c r="M1145" s="209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117"/>
      <c r="AQ1145" s="117"/>
      <c r="AR1145" s="117"/>
      <c r="AS1145" s="117"/>
      <c r="AT1145" s="117"/>
      <c r="AU1145" s="117"/>
    </row>
    <row r="1146" spans="1:47" x14ac:dyDescent="0.2">
      <c r="A1146" s="203"/>
      <c r="B1146" s="204"/>
      <c r="C1146" s="205"/>
      <c r="D1146" s="206"/>
      <c r="E1146" s="206"/>
      <c r="F1146" s="206"/>
      <c r="G1146" s="206"/>
      <c r="H1146" s="206"/>
      <c r="I1146" s="213"/>
      <c r="J1146" s="213"/>
      <c r="K1146" s="163"/>
      <c r="L1146" s="228"/>
      <c r="M1146" s="209"/>
      <c r="N1146" s="117"/>
      <c r="O1146" s="117"/>
      <c r="P1146" s="117"/>
      <c r="Q1146" s="117"/>
      <c r="R1146" s="117"/>
      <c r="S1146" s="117"/>
      <c r="T1146" s="117"/>
      <c r="U1146" s="117"/>
      <c r="V1146" s="117"/>
      <c r="W1146" s="117"/>
      <c r="X1146" s="117"/>
      <c r="Y1146" s="117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117"/>
      <c r="AQ1146" s="117"/>
      <c r="AR1146" s="117"/>
      <c r="AS1146" s="117"/>
      <c r="AT1146" s="117"/>
      <c r="AU1146" s="117"/>
    </row>
    <row r="1147" spans="1:47" x14ac:dyDescent="0.2">
      <c r="A1147" s="203"/>
      <c r="B1147" s="204"/>
      <c r="C1147" s="205"/>
      <c r="D1147" s="206"/>
      <c r="E1147" s="206"/>
      <c r="F1147" s="206"/>
      <c r="G1147" s="206"/>
      <c r="H1147" s="206"/>
      <c r="I1147" s="213"/>
      <c r="J1147" s="213"/>
      <c r="K1147" s="163"/>
      <c r="L1147" s="228"/>
      <c r="M1147" s="209"/>
      <c r="N1147" s="117"/>
      <c r="O1147" s="117"/>
      <c r="P1147" s="117"/>
      <c r="Q1147" s="117"/>
      <c r="R1147" s="117"/>
      <c r="S1147" s="117"/>
      <c r="T1147" s="117"/>
      <c r="U1147" s="117"/>
      <c r="V1147" s="117"/>
      <c r="W1147" s="117"/>
      <c r="X1147" s="117"/>
      <c r="Y1147" s="117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117"/>
      <c r="AQ1147" s="117"/>
      <c r="AR1147" s="117"/>
      <c r="AS1147" s="117"/>
      <c r="AT1147" s="117"/>
      <c r="AU1147" s="117"/>
    </row>
    <row r="1148" spans="1:47" x14ac:dyDescent="0.2">
      <c r="A1148" s="214"/>
      <c r="B1148" s="215"/>
      <c r="C1148" s="216"/>
      <c r="D1148" s="217"/>
      <c r="E1148" s="217"/>
      <c r="F1148" s="217"/>
      <c r="G1148" s="217"/>
      <c r="H1148" s="217"/>
      <c r="I1148" s="219"/>
      <c r="J1148" s="219"/>
      <c r="K1148" s="178"/>
      <c r="L1148" s="231"/>
      <c r="M1148" s="220"/>
      <c r="N1148" s="117"/>
      <c r="O1148" s="117"/>
      <c r="P1148" s="117"/>
      <c r="Q1148" s="117"/>
      <c r="R1148" s="117"/>
      <c r="S1148" s="117"/>
      <c r="T1148" s="117"/>
      <c r="U1148" s="117"/>
      <c r="V1148" s="117"/>
      <c r="W1148" s="117"/>
      <c r="X1148" s="117"/>
      <c r="Y1148" s="117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117"/>
      <c r="AQ1148" s="117"/>
      <c r="AR1148" s="117"/>
      <c r="AS1148" s="117"/>
      <c r="AT1148" s="117"/>
      <c r="AU1148" s="117"/>
    </row>
    <row r="1149" spans="1:47" x14ac:dyDescent="0.2">
      <c r="A1149" s="196">
        <v>305</v>
      </c>
      <c r="B1149" s="197"/>
      <c r="C1149" s="198"/>
      <c r="D1149" s="199"/>
      <c r="E1149" s="199"/>
      <c r="F1149" s="199"/>
      <c r="G1149" s="199"/>
      <c r="H1149" s="199"/>
      <c r="I1149" s="224"/>
      <c r="J1149" s="224"/>
      <c r="K1149" s="232"/>
      <c r="L1149" s="225"/>
      <c r="M1149" s="202"/>
      <c r="N1149" s="117"/>
      <c r="O1149" s="117"/>
      <c r="P1149" s="117"/>
      <c r="Q1149" s="117"/>
      <c r="R1149" s="117"/>
      <c r="S1149" s="117"/>
      <c r="T1149" s="117"/>
      <c r="U1149" s="117"/>
      <c r="V1149" s="117"/>
      <c r="W1149" s="117"/>
      <c r="X1149" s="117"/>
      <c r="Y1149" s="117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117"/>
      <c r="AQ1149" s="117"/>
      <c r="AR1149" s="117"/>
      <c r="AS1149" s="117"/>
      <c r="AT1149" s="117"/>
      <c r="AU1149" s="117"/>
    </row>
    <row r="1150" spans="1:47" x14ac:dyDescent="0.2">
      <c r="A1150" s="203"/>
      <c r="B1150" s="204"/>
      <c r="C1150" s="205"/>
      <c r="D1150" s="206"/>
      <c r="E1150" s="206"/>
      <c r="F1150" s="206"/>
      <c r="G1150" s="206"/>
      <c r="H1150" s="206"/>
      <c r="I1150" s="213"/>
      <c r="J1150" s="213"/>
      <c r="K1150" s="163"/>
      <c r="L1150" s="228"/>
      <c r="M1150" s="209"/>
      <c r="N1150" s="117"/>
      <c r="O1150" s="117"/>
      <c r="P1150" s="117"/>
      <c r="Q1150" s="117"/>
      <c r="R1150" s="117"/>
      <c r="S1150" s="117"/>
      <c r="T1150" s="117"/>
      <c r="U1150" s="117"/>
      <c r="V1150" s="117"/>
      <c r="W1150" s="117"/>
      <c r="X1150" s="117"/>
      <c r="Y1150" s="117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117"/>
      <c r="AQ1150" s="117"/>
      <c r="AR1150" s="117"/>
      <c r="AS1150" s="117"/>
      <c r="AT1150" s="117"/>
      <c r="AU1150" s="117"/>
    </row>
    <row r="1151" spans="1:47" x14ac:dyDescent="0.2">
      <c r="A1151" s="203"/>
      <c r="B1151" s="204"/>
      <c r="C1151" s="205"/>
      <c r="D1151" s="206"/>
      <c r="E1151" s="206"/>
      <c r="F1151" s="206"/>
      <c r="G1151" s="206"/>
      <c r="H1151" s="206"/>
      <c r="I1151" s="213"/>
      <c r="J1151" s="213"/>
      <c r="K1151" s="163"/>
      <c r="L1151" s="228"/>
      <c r="M1151" s="209"/>
      <c r="N1151" s="117"/>
      <c r="O1151" s="117"/>
      <c r="P1151" s="117"/>
      <c r="Q1151" s="117"/>
      <c r="R1151" s="117"/>
      <c r="S1151" s="117"/>
      <c r="T1151" s="117"/>
      <c r="U1151" s="117"/>
      <c r="V1151" s="117"/>
      <c r="W1151" s="117"/>
      <c r="X1151" s="117"/>
      <c r="Y1151" s="117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117"/>
      <c r="AQ1151" s="117"/>
      <c r="AR1151" s="117"/>
      <c r="AS1151" s="117"/>
      <c r="AT1151" s="117"/>
      <c r="AU1151" s="117"/>
    </row>
    <row r="1152" spans="1:47" x14ac:dyDescent="0.2">
      <c r="A1152" s="203"/>
      <c r="B1152" s="204"/>
      <c r="C1152" s="205"/>
      <c r="D1152" s="206"/>
      <c r="E1152" s="206"/>
      <c r="F1152" s="206"/>
      <c r="G1152" s="206"/>
      <c r="H1152" s="206"/>
      <c r="I1152" s="213"/>
      <c r="J1152" s="213"/>
      <c r="K1152" s="163"/>
      <c r="L1152" s="228"/>
      <c r="M1152" s="209"/>
      <c r="N1152" s="117"/>
      <c r="O1152" s="117"/>
      <c r="P1152" s="117"/>
      <c r="Q1152" s="117"/>
      <c r="R1152" s="117"/>
      <c r="S1152" s="117"/>
      <c r="T1152" s="117"/>
      <c r="U1152" s="117"/>
      <c r="V1152" s="117"/>
      <c r="W1152" s="117"/>
      <c r="X1152" s="117"/>
      <c r="Y1152" s="117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117"/>
      <c r="AQ1152" s="117"/>
      <c r="AR1152" s="117"/>
      <c r="AS1152" s="117"/>
      <c r="AT1152" s="117"/>
      <c r="AU1152" s="117"/>
    </row>
    <row r="1153" spans="1:47" x14ac:dyDescent="0.2">
      <c r="A1153" s="214"/>
      <c r="B1153" s="215"/>
      <c r="C1153" s="216"/>
      <c r="D1153" s="217"/>
      <c r="E1153" s="217"/>
      <c r="F1153" s="217"/>
      <c r="G1153" s="217"/>
      <c r="H1153" s="217"/>
      <c r="I1153" s="219"/>
      <c r="J1153" s="219"/>
      <c r="K1153" s="178"/>
      <c r="L1153" s="231"/>
      <c r="M1153" s="220"/>
      <c r="N1153" s="117"/>
      <c r="O1153" s="117"/>
      <c r="P1153" s="117"/>
      <c r="Q1153" s="117"/>
      <c r="R1153" s="117"/>
      <c r="S1153" s="117"/>
      <c r="T1153" s="117"/>
      <c r="U1153" s="117"/>
      <c r="V1153" s="117"/>
      <c r="W1153" s="117"/>
      <c r="X1153" s="117"/>
      <c r="Y1153" s="117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117"/>
      <c r="AQ1153" s="117"/>
      <c r="AR1153" s="117"/>
      <c r="AS1153" s="117"/>
      <c r="AT1153" s="117"/>
      <c r="AU1153" s="117"/>
    </row>
    <row r="1154" spans="1:47" x14ac:dyDescent="0.2">
      <c r="A1154" s="196">
        <v>306</v>
      </c>
      <c r="B1154" s="197"/>
      <c r="C1154" s="198"/>
      <c r="D1154" s="199"/>
      <c r="E1154" s="199"/>
      <c r="F1154" s="199"/>
      <c r="G1154" s="199"/>
      <c r="H1154" s="199"/>
      <c r="I1154" s="224"/>
      <c r="J1154" s="224"/>
      <c r="K1154" s="232"/>
      <c r="L1154" s="225"/>
      <c r="M1154" s="202"/>
      <c r="N1154" s="117"/>
      <c r="O1154" s="117"/>
      <c r="P1154" s="117"/>
      <c r="Q1154" s="117"/>
      <c r="R1154" s="117"/>
      <c r="S1154" s="117"/>
      <c r="T1154" s="117"/>
      <c r="U1154" s="117"/>
      <c r="V1154" s="117"/>
      <c r="W1154" s="117"/>
      <c r="X1154" s="117"/>
      <c r="Y1154" s="117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117"/>
      <c r="AQ1154" s="117"/>
      <c r="AR1154" s="117"/>
      <c r="AS1154" s="117"/>
      <c r="AT1154" s="117"/>
      <c r="AU1154" s="117"/>
    </row>
    <row r="1155" spans="1:47" x14ac:dyDescent="0.2">
      <c r="A1155" s="203"/>
      <c r="B1155" s="204"/>
      <c r="C1155" s="205"/>
      <c r="D1155" s="206"/>
      <c r="E1155" s="206"/>
      <c r="F1155" s="206"/>
      <c r="G1155" s="206"/>
      <c r="H1155" s="206"/>
      <c r="I1155" s="213"/>
      <c r="J1155" s="213"/>
      <c r="K1155" s="163"/>
      <c r="L1155" s="228"/>
      <c r="M1155" s="209"/>
      <c r="N1155" s="117"/>
      <c r="O1155" s="117"/>
      <c r="P1155" s="117"/>
      <c r="Q1155" s="117"/>
      <c r="R1155" s="117"/>
      <c r="S1155" s="117"/>
      <c r="T1155" s="117"/>
      <c r="U1155" s="117"/>
      <c r="V1155" s="117"/>
      <c r="W1155" s="117"/>
      <c r="X1155" s="117"/>
      <c r="Y1155" s="117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117"/>
      <c r="AQ1155" s="117"/>
      <c r="AR1155" s="117"/>
      <c r="AS1155" s="117"/>
      <c r="AT1155" s="117"/>
      <c r="AU1155" s="117"/>
    </row>
    <row r="1156" spans="1:47" x14ac:dyDescent="0.2">
      <c r="A1156" s="203"/>
      <c r="B1156" s="204"/>
      <c r="C1156" s="205"/>
      <c r="D1156" s="206"/>
      <c r="E1156" s="206"/>
      <c r="F1156" s="206"/>
      <c r="G1156" s="206"/>
      <c r="H1156" s="206"/>
      <c r="I1156" s="213"/>
      <c r="J1156" s="213"/>
      <c r="K1156" s="163"/>
      <c r="L1156" s="228"/>
      <c r="M1156" s="209"/>
      <c r="N1156" s="117"/>
      <c r="O1156" s="117"/>
      <c r="P1156" s="117"/>
      <c r="Q1156" s="117"/>
      <c r="R1156" s="117"/>
      <c r="S1156" s="117"/>
      <c r="T1156" s="117"/>
      <c r="U1156" s="117"/>
      <c r="V1156" s="117"/>
      <c r="W1156" s="117"/>
      <c r="X1156" s="117"/>
      <c r="Y1156" s="117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117"/>
      <c r="AQ1156" s="117"/>
      <c r="AR1156" s="117"/>
      <c r="AS1156" s="117"/>
      <c r="AT1156" s="117"/>
      <c r="AU1156" s="117"/>
    </row>
    <row r="1157" spans="1:47" x14ac:dyDescent="0.2">
      <c r="A1157" s="203"/>
      <c r="B1157" s="204"/>
      <c r="C1157" s="205"/>
      <c r="D1157" s="206"/>
      <c r="E1157" s="206"/>
      <c r="F1157" s="206"/>
      <c r="G1157" s="206"/>
      <c r="H1157" s="206"/>
      <c r="I1157" s="213"/>
      <c r="J1157" s="213"/>
      <c r="K1157" s="163"/>
      <c r="L1157" s="228"/>
      <c r="M1157" s="209"/>
      <c r="N1157" s="117"/>
      <c r="O1157" s="117"/>
      <c r="P1157" s="117"/>
      <c r="Q1157" s="117"/>
      <c r="R1157" s="117"/>
      <c r="S1157" s="117"/>
      <c r="T1157" s="117"/>
      <c r="U1157" s="117"/>
      <c r="V1157" s="117"/>
      <c r="W1157" s="117"/>
      <c r="X1157" s="117"/>
      <c r="Y1157" s="117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117"/>
      <c r="AQ1157" s="117"/>
      <c r="AR1157" s="117"/>
      <c r="AS1157" s="117"/>
      <c r="AT1157" s="117"/>
      <c r="AU1157" s="117"/>
    </row>
    <row r="1158" spans="1:47" x14ac:dyDescent="0.2">
      <c r="A1158" s="203"/>
      <c r="B1158" s="204"/>
      <c r="C1158" s="205"/>
      <c r="D1158" s="206"/>
      <c r="E1158" s="206"/>
      <c r="F1158" s="206"/>
      <c r="G1158" s="206"/>
      <c r="H1158" s="206"/>
      <c r="I1158" s="213"/>
      <c r="J1158" s="213"/>
      <c r="K1158" s="163"/>
      <c r="L1158" s="228"/>
      <c r="M1158" s="209"/>
      <c r="N1158" s="117"/>
      <c r="O1158" s="117"/>
      <c r="P1158" s="117"/>
      <c r="Q1158" s="117"/>
      <c r="R1158" s="117"/>
      <c r="S1158" s="117"/>
      <c r="T1158" s="117"/>
      <c r="U1158" s="117"/>
      <c r="V1158" s="117"/>
      <c r="W1158" s="117"/>
      <c r="X1158" s="117"/>
      <c r="Y1158" s="117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117"/>
      <c r="AQ1158" s="117"/>
      <c r="AR1158" s="117"/>
      <c r="AS1158" s="117"/>
      <c r="AT1158" s="117"/>
      <c r="AU1158" s="117"/>
    </row>
    <row r="1159" spans="1:47" x14ac:dyDescent="0.2">
      <c r="A1159" s="214"/>
      <c r="B1159" s="215"/>
      <c r="C1159" s="216"/>
      <c r="D1159" s="217"/>
      <c r="E1159" s="217"/>
      <c r="F1159" s="217"/>
      <c r="G1159" s="217"/>
      <c r="H1159" s="217"/>
      <c r="I1159" s="219"/>
      <c r="J1159" s="219"/>
      <c r="K1159" s="178"/>
      <c r="L1159" s="231"/>
      <c r="M1159" s="220"/>
      <c r="N1159" s="117"/>
      <c r="O1159" s="117"/>
      <c r="P1159" s="117"/>
      <c r="Q1159" s="117"/>
      <c r="R1159" s="117"/>
      <c r="S1159" s="117"/>
      <c r="T1159" s="117"/>
      <c r="U1159" s="117"/>
      <c r="V1159" s="117"/>
      <c r="W1159" s="117"/>
      <c r="X1159" s="117"/>
      <c r="Y1159" s="117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117"/>
      <c r="AQ1159" s="117"/>
      <c r="AR1159" s="117"/>
      <c r="AS1159" s="117"/>
      <c r="AT1159" s="117"/>
      <c r="AU1159" s="117"/>
    </row>
    <row r="1160" spans="1:47" x14ac:dyDescent="0.2">
      <c r="A1160" s="196">
        <v>307</v>
      </c>
      <c r="B1160" s="197"/>
      <c r="C1160" s="198"/>
      <c r="D1160" s="199"/>
      <c r="E1160" s="199"/>
      <c r="F1160" s="199"/>
      <c r="G1160" s="199"/>
      <c r="H1160" s="199"/>
      <c r="I1160" s="224"/>
      <c r="J1160" s="224"/>
      <c r="K1160" s="232"/>
      <c r="L1160" s="225"/>
      <c r="M1160" s="202"/>
      <c r="N1160" s="117"/>
      <c r="O1160" s="117"/>
      <c r="P1160" s="117"/>
      <c r="Q1160" s="117"/>
      <c r="R1160" s="117"/>
      <c r="S1160" s="117"/>
      <c r="T1160" s="117"/>
      <c r="U1160" s="117"/>
      <c r="V1160" s="117"/>
      <c r="W1160" s="117"/>
      <c r="X1160" s="117"/>
      <c r="Y1160" s="117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117"/>
      <c r="AQ1160" s="117"/>
      <c r="AR1160" s="117"/>
      <c r="AS1160" s="117"/>
      <c r="AT1160" s="117"/>
      <c r="AU1160" s="117"/>
    </row>
    <row r="1161" spans="1:47" x14ac:dyDescent="0.2">
      <c r="A1161" s="203"/>
      <c r="B1161" s="204"/>
      <c r="C1161" s="205"/>
      <c r="D1161" s="206"/>
      <c r="E1161" s="206"/>
      <c r="F1161" s="206"/>
      <c r="G1161" s="206"/>
      <c r="H1161" s="206"/>
      <c r="I1161" s="213"/>
      <c r="J1161" s="213"/>
      <c r="K1161" s="163"/>
      <c r="L1161" s="228"/>
      <c r="M1161" s="209"/>
      <c r="N1161" s="117"/>
      <c r="O1161" s="117"/>
      <c r="P1161" s="117"/>
      <c r="Q1161" s="117"/>
      <c r="R1161" s="117"/>
      <c r="S1161" s="117"/>
      <c r="T1161" s="117"/>
      <c r="U1161" s="117"/>
      <c r="V1161" s="117"/>
      <c r="W1161" s="117"/>
      <c r="X1161" s="117"/>
      <c r="Y1161" s="117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117"/>
      <c r="AQ1161" s="117"/>
      <c r="AR1161" s="117"/>
      <c r="AS1161" s="117"/>
      <c r="AT1161" s="117"/>
      <c r="AU1161" s="117"/>
    </row>
    <row r="1162" spans="1:47" x14ac:dyDescent="0.2">
      <c r="A1162" s="203"/>
      <c r="B1162" s="204"/>
      <c r="C1162" s="205"/>
      <c r="D1162" s="206"/>
      <c r="E1162" s="206"/>
      <c r="F1162" s="206"/>
      <c r="G1162" s="206"/>
      <c r="H1162" s="206"/>
      <c r="I1162" s="213"/>
      <c r="J1162" s="213"/>
      <c r="K1162" s="163"/>
      <c r="L1162" s="228"/>
      <c r="M1162" s="209"/>
      <c r="N1162" s="117"/>
      <c r="O1162" s="117"/>
      <c r="P1162" s="117"/>
      <c r="Q1162" s="117"/>
      <c r="R1162" s="117"/>
      <c r="S1162" s="117"/>
      <c r="T1162" s="117"/>
      <c r="U1162" s="117"/>
      <c r="V1162" s="117"/>
      <c r="W1162" s="117"/>
      <c r="X1162" s="117"/>
      <c r="Y1162" s="117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117"/>
      <c r="AQ1162" s="117"/>
      <c r="AR1162" s="117"/>
      <c r="AS1162" s="117"/>
      <c r="AT1162" s="117"/>
      <c r="AU1162" s="117"/>
    </row>
    <row r="1163" spans="1:47" x14ac:dyDescent="0.2">
      <c r="A1163" s="203"/>
      <c r="B1163" s="204"/>
      <c r="C1163" s="205"/>
      <c r="D1163" s="206"/>
      <c r="E1163" s="206"/>
      <c r="F1163" s="206"/>
      <c r="G1163" s="206"/>
      <c r="H1163" s="206"/>
      <c r="I1163" s="213"/>
      <c r="J1163" s="213"/>
      <c r="K1163" s="163"/>
      <c r="L1163" s="228"/>
      <c r="M1163" s="209"/>
      <c r="N1163" s="117"/>
      <c r="O1163" s="117"/>
      <c r="P1163" s="117"/>
      <c r="Q1163" s="117"/>
      <c r="R1163" s="117"/>
      <c r="S1163" s="117"/>
      <c r="T1163" s="117"/>
      <c r="U1163" s="117"/>
      <c r="V1163" s="117"/>
      <c r="W1163" s="117"/>
      <c r="X1163" s="117"/>
      <c r="Y1163" s="117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117"/>
      <c r="AQ1163" s="117"/>
      <c r="AR1163" s="117"/>
      <c r="AS1163" s="117"/>
      <c r="AT1163" s="117"/>
      <c r="AU1163" s="117"/>
    </row>
    <row r="1164" spans="1:47" x14ac:dyDescent="0.2">
      <c r="A1164" s="203"/>
      <c r="B1164" s="204"/>
      <c r="C1164" s="205"/>
      <c r="D1164" s="217"/>
      <c r="E1164" s="217"/>
      <c r="F1164" s="217"/>
      <c r="G1164" s="217"/>
      <c r="H1164" s="217"/>
      <c r="I1164" s="208"/>
      <c r="J1164" s="208"/>
      <c r="K1164" s="170"/>
      <c r="L1164" s="228"/>
      <c r="M1164" s="209"/>
      <c r="N1164" s="117"/>
      <c r="O1164" s="117"/>
      <c r="P1164" s="117"/>
      <c r="Q1164" s="117"/>
      <c r="R1164" s="117"/>
      <c r="S1164" s="117"/>
      <c r="T1164" s="117"/>
      <c r="U1164" s="117"/>
      <c r="V1164" s="117"/>
      <c r="W1164" s="117"/>
      <c r="X1164" s="117"/>
      <c r="Y1164" s="117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117"/>
      <c r="AQ1164" s="117"/>
      <c r="AR1164" s="117"/>
      <c r="AS1164" s="117"/>
      <c r="AT1164" s="117"/>
      <c r="AU1164" s="117"/>
    </row>
    <row r="1165" spans="1:47" ht="52.5" customHeight="1" x14ac:dyDescent="0.2">
      <c r="A1165" s="233">
        <v>308</v>
      </c>
      <c r="B1165" s="241"/>
      <c r="C1165" s="241"/>
      <c r="D1165" s="263"/>
      <c r="E1165" s="453"/>
      <c r="F1165" s="453"/>
      <c r="G1165" s="453"/>
      <c r="H1165" s="263"/>
      <c r="I1165" s="235"/>
      <c r="J1165" s="236"/>
      <c r="K1165" s="237"/>
      <c r="L1165" s="238"/>
      <c r="M1165" s="239"/>
      <c r="N1165" s="117"/>
      <c r="O1165" s="117"/>
      <c r="P1165" s="117"/>
      <c r="Q1165" s="117"/>
      <c r="R1165" s="117"/>
      <c r="S1165" s="117"/>
      <c r="T1165" s="117"/>
      <c r="U1165" s="117"/>
      <c r="V1165" s="117"/>
      <c r="W1165" s="117"/>
      <c r="X1165" s="117"/>
      <c r="Y1165" s="117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117"/>
      <c r="AQ1165" s="117"/>
      <c r="AR1165" s="117"/>
      <c r="AS1165" s="117"/>
      <c r="AT1165" s="117"/>
      <c r="AU1165" s="117"/>
    </row>
    <row r="1166" spans="1:47" x14ac:dyDescent="0.2">
      <c r="A1166" s="203">
        <v>309</v>
      </c>
      <c r="B1166" s="204"/>
      <c r="C1166" s="205"/>
      <c r="D1166" s="199"/>
      <c r="E1166" s="199"/>
      <c r="F1166" s="199"/>
      <c r="G1166" s="199"/>
      <c r="H1166" s="199"/>
      <c r="I1166" s="224"/>
      <c r="J1166" s="455"/>
      <c r="K1166" s="232"/>
      <c r="L1166" s="228"/>
      <c r="M1166" s="209"/>
      <c r="N1166" s="117"/>
      <c r="O1166" s="117"/>
      <c r="P1166" s="117"/>
      <c r="Q1166" s="117"/>
      <c r="R1166" s="117"/>
      <c r="S1166" s="117"/>
      <c r="T1166" s="117"/>
      <c r="U1166" s="117"/>
      <c r="V1166" s="117"/>
      <c r="W1166" s="117"/>
      <c r="X1166" s="117"/>
      <c r="Y1166" s="117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117"/>
      <c r="AQ1166" s="117"/>
      <c r="AR1166" s="117"/>
      <c r="AS1166" s="117"/>
      <c r="AT1166" s="117"/>
      <c r="AU1166" s="117"/>
    </row>
    <row r="1167" spans="1:47" x14ac:dyDescent="0.2">
      <c r="A1167" s="203"/>
      <c r="B1167" s="204"/>
      <c r="C1167" s="205"/>
      <c r="D1167" s="206"/>
      <c r="E1167" s="206"/>
      <c r="F1167" s="206"/>
      <c r="G1167" s="206"/>
      <c r="H1167" s="206"/>
      <c r="I1167" s="213"/>
      <c r="J1167" s="213"/>
      <c r="K1167" s="163"/>
      <c r="L1167" s="228"/>
      <c r="M1167" s="209"/>
      <c r="N1167" s="117"/>
      <c r="O1167" s="117"/>
      <c r="P1167" s="117"/>
      <c r="Q1167" s="117"/>
      <c r="R1167" s="117"/>
      <c r="S1167" s="117"/>
      <c r="T1167" s="117"/>
      <c r="U1167" s="117"/>
      <c r="V1167" s="117"/>
      <c r="W1167" s="117"/>
      <c r="X1167" s="117"/>
      <c r="Y1167" s="117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117"/>
      <c r="AQ1167" s="117"/>
      <c r="AR1167" s="117"/>
      <c r="AS1167" s="117"/>
      <c r="AT1167" s="117"/>
      <c r="AU1167" s="117"/>
    </row>
    <row r="1168" spans="1:47" x14ac:dyDescent="0.2">
      <c r="A1168" s="203"/>
      <c r="B1168" s="204"/>
      <c r="C1168" s="205"/>
      <c r="D1168" s="206"/>
      <c r="E1168" s="206"/>
      <c r="F1168" s="206"/>
      <c r="G1168" s="206"/>
      <c r="H1168" s="206"/>
      <c r="I1168" s="456"/>
      <c r="J1168" s="213"/>
      <c r="K1168" s="163"/>
      <c r="L1168" s="228"/>
      <c r="M1168" s="209"/>
      <c r="N1168" s="117"/>
      <c r="O1168" s="117"/>
      <c r="P1168" s="117"/>
      <c r="Q1168" s="117"/>
      <c r="R1168" s="117"/>
      <c r="S1168" s="117"/>
      <c r="T1168" s="117"/>
      <c r="U1168" s="117"/>
      <c r="V1168" s="117"/>
      <c r="W1168" s="117"/>
      <c r="X1168" s="117"/>
      <c r="Y1168" s="117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117"/>
      <c r="AQ1168" s="117"/>
      <c r="AR1168" s="117"/>
      <c r="AS1168" s="117"/>
      <c r="AT1168" s="117"/>
      <c r="AU1168" s="117"/>
    </row>
    <row r="1169" spans="1:47" x14ac:dyDescent="0.2">
      <c r="A1169" s="203"/>
      <c r="B1169" s="204"/>
      <c r="C1169" s="205"/>
      <c r="D1169" s="217"/>
      <c r="E1169" s="217"/>
      <c r="F1169" s="217"/>
      <c r="G1169" s="217"/>
      <c r="H1169" s="217"/>
      <c r="I1169" s="208"/>
      <c r="J1169" s="208"/>
      <c r="K1169" s="170"/>
      <c r="L1169" s="228"/>
      <c r="M1169" s="209"/>
      <c r="N1169" s="117"/>
      <c r="O1169" s="117"/>
      <c r="P1169" s="117"/>
      <c r="Q1169" s="117"/>
      <c r="R1169" s="117"/>
      <c r="S1169" s="117"/>
      <c r="T1169" s="117"/>
      <c r="U1169" s="117"/>
      <c r="V1169" s="117"/>
      <c r="W1169" s="117"/>
      <c r="X1169" s="117"/>
      <c r="Y1169" s="117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117"/>
      <c r="AQ1169" s="117"/>
      <c r="AR1169" s="117"/>
      <c r="AS1169" s="117"/>
      <c r="AT1169" s="117"/>
      <c r="AU1169" s="117"/>
    </row>
    <row r="1170" spans="1:47" ht="59.25" customHeight="1" x14ac:dyDescent="0.2">
      <c r="A1170" s="233">
        <v>310</v>
      </c>
      <c r="B1170" s="241"/>
      <c r="C1170" s="241"/>
      <c r="D1170" s="263"/>
      <c r="E1170" s="453"/>
      <c r="F1170" s="453"/>
      <c r="G1170" s="453"/>
      <c r="H1170" s="263"/>
      <c r="I1170" s="235"/>
      <c r="J1170" s="236"/>
      <c r="K1170" s="237"/>
      <c r="L1170" s="238"/>
      <c r="M1170" s="239"/>
      <c r="N1170" s="117"/>
      <c r="O1170" s="117"/>
      <c r="P1170" s="117"/>
      <c r="Q1170" s="117"/>
      <c r="R1170" s="117"/>
      <c r="S1170" s="117"/>
      <c r="T1170" s="117"/>
      <c r="U1170" s="117"/>
      <c r="V1170" s="117"/>
      <c r="W1170" s="117"/>
      <c r="X1170" s="117"/>
      <c r="Y1170" s="117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117"/>
      <c r="AQ1170" s="117"/>
      <c r="AR1170" s="117"/>
      <c r="AS1170" s="117"/>
      <c r="AT1170" s="117"/>
      <c r="AU1170" s="117"/>
    </row>
    <row r="1171" spans="1:47" x14ac:dyDescent="0.2">
      <c r="A1171" s="203">
        <v>311</v>
      </c>
      <c r="B1171" s="204"/>
      <c r="C1171" s="205"/>
      <c r="D1171" s="199"/>
      <c r="E1171" s="199"/>
      <c r="F1171" s="199"/>
      <c r="G1171" s="199"/>
      <c r="H1171" s="199"/>
      <c r="I1171" s="224"/>
      <c r="J1171" s="224"/>
      <c r="K1171" s="232"/>
      <c r="L1171" s="228"/>
      <c r="M1171" s="209"/>
      <c r="N1171" s="117"/>
      <c r="O1171" s="117"/>
      <c r="P1171" s="117"/>
      <c r="Q1171" s="117"/>
      <c r="R1171" s="117"/>
      <c r="S1171" s="117"/>
      <c r="T1171" s="117"/>
      <c r="U1171" s="117"/>
      <c r="V1171" s="117"/>
      <c r="W1171" s="117"/>
      <c r="X1171" s="117"/>
      <c r="Y1171" s="117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117"/>
      <c r="AQ1171" s="117"/>
      <c r="AR1171" s="117"/>
      <c r="AS1171" s="117"/>
      <c r="AT1171" s="117"/>
      <c r="AU1171" s="117"/>
    </row>
    <row r="1172" spans="1:47" x14ac:dyDescent="0.2">
      <c r="A1172" s="203"/>
      <c r="B1172" s="204"/>
      <c r="C1172" s="205"/>
      <c r="D1172" s="206"/>
      <c r="E1172" s="206"/>
      <c r="F1172" s="206"/>
      <c r="G1172" s="206"/>
      <c r="H1172" s="206"/>
      <c r="I1172" s="213"/>
      <c r="J1172" s="213"/>
      <c r="K1172" s="163"/>
      <c r="L1172" s="228"/>
      <c r="M1172" s="209"/>
      <c r="N1172" s="117"/>
      <c r="O1172" s="117"/>
      <c r="P1172" s="117"/>
      <c r="Q1172" s="117"/>
      <c r="R1172" s="117"/>
      <c r="S1172" s="117"/>
      <c r="T1172" s="117"/>
      <c r="U1172" s="117"/>
      <c r="V1172" s="117"/>
      <c r="W1172" s="117"/>
      <c r="X1172" s="117"/>
      <c r="Y1172" s="117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117"/>
      <c r="AQ1172" s="117"/>
      <c r="AR1172" s="117"/>
      <c r="AS1172" s="117"/>
      <c r="AT1172" s="117"/>
      <c r="AU1172" s="117"/>
    </row>
    <row r="1173" spans="1:47" x14ac:dyDescent="0.2">
      <c r="A1173" s="203"/>
      <c r="B1173" s="204"/>
      <c r="C1173" s="205"/>
      <c r="D1173" s="206"/>
      <c r="E1173" s="206"/>
      <c r="F1173" s="206"/>
      <c r="G1173" s="206"/>
      <c r="H1173" s="206"/>
      <c r="I1173" s="213"/>
      <c r="J1173" s="213"/>
      <c r="K1173" s="163"/>
      <c r="L1173" s="228"/>
      <c r="M1173" s="209"/>
      <c r="N1173" s="117"/>
      <c r="O1173" s="117"/>
      <c r="P1173" s="117"/>
      <c r="Q1173" s="117"/>
      <c r="R1173" s="117"/>
      <c r="S1173" s="117"/>
      <c r="T1173" s="117"/>
      <c r="U1173" s="117"/>
      <c r="V1173" s="117"/>
      <c r="W1173" s="117"/>
      <c r="X1173" s="117"/>
      <c r="Y1173" s="117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117"/>
      <c r="AQ1173" s="117"/>
      <c r="AR1173" s="117"/>
      <c r="AS1173" s="117"/>
      <c r="AT1173" s="117"/>
      <c r="AU1173" s="117"/>
    </row>
    <row r="1174" spans="1:47" x14ac:dyDescent="0.2">
      <c r="A1174" s="214"/>
      <c r="B1174" s="215"/>
      <c r="C1174" s="216"/>
      <c r="D1174" s="217"/>
      <c r="E1174" s="217"/>
      <c r="F1174" s="217"/>
      <c r="G1174" s="217"/>
      <c r="H1174" s="217"/>
      <c r="I1174" s="219"/>
      <c r="J1174" s="219"/>
      <c r="K1174" s="178"/>
      <c r="L1174" s="231"/>
      <c r="M1174" s="220"/>
      <c r="N1174" s="117"/>
      <c r="O1174" s="117"/>
      <c r="P1174" s="117"/>
      <c r="Q1174" s="117"/>
      <c r="R1174" s="117"/>
      <c r="S1174" s="117"/>
      <c r="T1174" s="117"/>
      <c r="U1174" s="117"/>
      <c r="V1174" s="117"/>
      <c r="W1174" s="117"/>
      <c r="X1174" s="117"/>
      <c r="Y1174" s="117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117"/>
      <c r="AQ1174" s="117"/>
      <c r="AR1174" s="117"/>
      <c r="AS1174" s="117"/>
      <c r="AT1174" s="117"/>
      <c r="AU1174" s="117"/>
    </row>
    <row r="1175" spans="1:47" x14ac:dyDescent="0.2">
      <c r="A1175" s="196">
        <v>312</v>
      </c>
      <c r="B1175" s="197"/>
      <c r="C1175" s="198"/>
      <c r="D1175" s="199"/>
      <c r="E1175" s="199"/>
      <c r="F1175" s="199"/>
      <c r="G1175" s="199"/>
      <c r="H1175" s="199"/>
      <c r="I1175" s="224"/>
      <c r="J1175" s="224"/>
      <c r="K1175" s="232"/>
      <c r="L1175" s="225"/>
      <c r="M1175" s="202"/>
      <c r="N1175" s="117"/>
      <c r="O1175" s="117"/>
      <c r="P1175" s="117"/>
      <c r="Q1175" s="117"/>
      <c r="R1175" s="117"/>
      <c r="S1175" s="117"/>
      <c r="T1175" s="117"/>
      <c r="U1175" s="117"/>
      <c r="V1175" s="117"/>
      <c r="W1175" s="117"/>
      <c r="X1175" s="117"/>
      <c r="Y1175" s="117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117"/>
      <c r="AQ1175" s="117"/>
      <c r="AR1175" s="117"/>
      <c r="AS1175" s="117"/>
      <c r="AT1175" s="117"/>
      <c r="AU1175" s="117"/>
    </row>
    <row r="1176" spans="1:47" x14ac:dyDescent="0.2">
      <c r="A1176" s="203"/>
      <c r="B1176" s="204"/>
      <c r="C1176" s="205"/>
      <c r="D1176" s="206"/>
      <c r="E1176" s="206"/>
      <c r="F1176" s="206"/>
      <c r="G1176" s="206"/>
      <c r="H1176" s="206"/>
      <c r="I1176" s="213"/>
      <c r="J1176" s="213"/>
      <c r="K1176" s="163"/>
      <c r="L1176" s="228"/>
      <c r="M1176" s="209"/>
      <c r="N1176" s="117"/>
      <c r="O1176" s="117"/>
      <c r="P1176" s="117"/>
      <c r="Q1176" s="117"/>
      <c r="R1176" s="117"/>
      <c r="S1176" s="117"/>
      <c r="T1176" s="117"/>
      <c r="U1176" s="117"/>
      <c r="V1176" s="117"/>
      <c r="W1176" s="117"/>
      <c r="X1176" s="117"/>
      <c r="Y1176" s="117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117"/>
      <c r="AQ1176" s="117"/>
      <c r="AR1176" s="117"/>
      <c r="AS1176" s="117"/>
      <c r="AT1176" s="117"/>
      <c r="AU1176" s="117"/>
    </row>
    <row r="1177" spans="1:47" x14ac:dyDescent="0.2">
      <c r="A1177" s="203"/>
      <c r="B1177" s="204"/>
      <c r="C1177" s="205"/>
      <c r="D1177" s="206"/>
      <c r="E1177" s="206"/>
      <c r="F1177" s="206"/>
      <c r="G1177" s="206"/>
      <c r="H1177" s="206"/>
      <c r="I1177" s="213"/>
      <c r="J1177" s="213"/>
      <c r="K1177" s="163"/>
      <c r="L1177" s="228"/>
      <c r="M1177" s="209"/>
      <c r="N1177" s="117"/>
      <c r="O1177" s="117"/>
      <c r="P1177" s="117"/>
      <c r="Q1177" s="117"/>
      <c r="R1177" s="117"/>
      <c r="S1177" s="117"/>
      <c r="T1177" s="117"/>
      <c r="U1177" s="117"/>
      <c r="V1177" s="117"/>
      <c r="W1177" s="117"/>
      <c r="X1177" s="117"/>
      <c r="Y1177" s="117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117"/>
      <c r="AQ1177" s="117"/>
      <c r="AR1177" s="117"/>
      <c r="AS1177" s="117"/>
      <c r="AT1177" s="117"/>
      <c r="AU1177" s="117"/>
    </row>
    <row r="1178" spans="1:47" x14ac:dyDescent="0.2">
      <c r="A1178" s="203"/>
      <c r="B1178" s="204"/>
      <c r="C1178" s="205"/>
      <c r="D1178" s="217"/>
      <c r="E1178" s="217"/>
      <c r="F1178" s="217"/>
      <c r="G1178" s="217"/>
      <c r="H1178" s="217"/>
      <c r="I1178" s="208"/>
      <c r="J1178" s="208"/>
      <c r="K1178" s="170"/>
      <c r="L1178" s="228"/>
      <c r="M1178" s="209"/>
      <c r="N1178" s="117"/>
      <c r="O1178" s="117"/>
      <c r="P1178" s="117"/>
      <c r="Q1178" s="117"/>
      <c r="R1178" s="117"/>
      <c r="S1178" s="117"/>
      <c r="T1178" s="117"/>
      <c r="U1178" s="117"/>
      <c r="V1178" s="117"/>
      <c r="W1178" s="117"/>
      <c r="X1178" s="117"/>
      <c r="Y1178" s="117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117"/>
      <c r="AQ1178" s="117"/>
      <c r="AR1178" s="117"/>
      <c r="AS1178" s="117"/>
      <c r="AT1178" s="117"/>
      <c r="AU1178" s="117"/>
    </row>
    <row r="1179" spans="1:47" ht="64.5" customHeight="1" x14ac:dyDescent="0.2">
      <c r="A1179" s="233">
        <v>313</v>
      </c>
      <c r="B1179" s="241"/>
      <c r="C1179" s="241"/>
      <c r="D1179" s="263"/>
      <c r="E1179" s="453"/>
      <c r="F1179" s="453"/>
      <c r="G1179" s="453"/>
      <c r="H1179" s="263"/>
      <c r="I1179" s="235"/>
      <c r="J1179" s="236"/>
      <c r="K1179" s="237"/>
      <c r="L1179" s="238"/>
      <c r="M1179" s="239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7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117"/>
      <c r="AQ1179" s="117"/>
      <c r="AR1179" s="117"/>
      <c r="AS1179" s="117"/>
      <c r="AT1179" s="117"/>
      <c r="AU1179" s="117"/>
    </row>
    <row r="1180" spans="1:47" x14ac:dyDescent="0.2">
      <c r="A1180" s="203">
        <v>314</v>
      </c>
      <c r="B1180" s="204"/>
      <c r="C1180" s="205"/>
      <c r="D1180" s="199"/>
      <c r="E1180" s="199"/>
      <c r="F1180" s="199"/>
      <c r="G1180" s="199"/>
      <c r="H1180" s="199"/>
      <c r="I1180" s="224"/>
      <c r="J1180" s="224"/>
      <c r="K1180" s="232"/>
      <c r="L1180" s="228"/>
      <c r="M1180" s="209"/>
      <c r="N1180" s="117"/>
      <c r="O1180" s="117"/>
      <c r="P1180" s="117"/>
      <c r="Q1180" s="117"/>
      <c r="R1180" s="117"/>
      <c r="S1180" s="117"/>
      <c r="T1180" s="117"/>
      <c r="U1180" s="117"/>
      <c r="V1180" s="117"/>
      <c r="W1180" s="117"/>
      <c r="X1180" s="117"/>
      <c r="Y1180" s="117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117"/>
      <c r="AQ1180" s="117"/>
      <c r="AR1180" s="117"/>
      <c r="AS1180" s="117"/>
      <c r="AT1180" s="117"/>
      <c r="AU1180" s="117"/>
    </row>
    <row r="1181" spans="1:47" x14ac:dyDescent="0.2">
      <c r="A1181" s="203"/>
      <c r="B1181" s="204"/>
      <c r="C1181" s="205"/>
      <c r="D1181" s="206"/>
      <c r="E1181" s="206"/>
      <c r="F1181" s="206"/>
      <c r="G1181" s="206"/>
      <c r="H1181" s="206"/>
      <c r="I1181" s="213"/>
      <c r="J1181" s="213"/>
      <c r="K1181" s="163"/>
      <c r="L1181" s="228"/>
      <c r="M1181" s="209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117"/>
      <c r="AQ1181" s="117"/>
      <c r="AR1181" s="117"/>
      <c r="AS1181" s="117"/>
      <c r="AT1181" s="117"/>
      <c r="AU1181" s="117"/>
    </row>
    <row r="1182" spans="1:47" x14ac:dyDescent="0.2">
      <c r="A1182" s="203"/>
      <c r="B1182" s="204"/>
      <c r="C1182" s="205"/>
      <c r="D1182" s="206"/>
      <c r="E1182" s="206"/>
      <c r="F1182" s="206"/>
      <c r="G1182" s="206"/>
      <c r="H1182" s="206"/>
      <c r="I1182" s="213"/>
      <c r="J1182" s="213"/>
      <c r="K1182" s="163"/>
      <c r="L1182" s="228"/>
      <c r="M1182" s="209"/>
      <c r="N1182" s="117"/>
      <c r="O1182" s="117"/>
      <c r="P1182" s="117"/>
      <c r="Q1182" s="117"/>
      <c r="R1182" s="117"/>
      <c r="S1182" s="117"/>
      <c r="T1182" s="117"/>
      <c r="U1182" s="117"/>
      <c r="V1182" s="117"/>
      <c r="W1182" s="117"/>
      <c r="X1182" s="117"/>
      <c r="Y1182" s="117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117"/>
      <c r="AQ1182" s="117"/>
      <c r="AR1182" s="117"/>
      <c r="AS1182" s="117"/>
      <c r="AT1182" s="117"/>
      <c r="AU1182" s="117"/>
    </row>
    <row r="1183" spans="1:47" x14ac:dyDescent="0.2">
      <c r="A1183" s="203"/>
      <c r="B1183" s="204"/>
      <c r="C1183" s="205"/>
      <c r="D1183" s="206"/>
      <c r="E1183" s="206"/>
      <c r="F1183" s="206"/>
      <c r="G1183" s="206"/>
      <c r="H1183" s="206"/>
      <c r="I1183" s="213"/>
      <c r="J1183" s="213"/>
      <c r="K1183" s="163"/>
      <c r="L1183" s="228"/>
      <c r="M1183" s="209"/>
      <c r="N1183" s="117"/>
      <c r="O1183" s="117"/>
      <c r="P1183" s="117"/>
      <c r="Q1183" s="117"/>
      <c r="R1183" s="117"/>
      <c r="S1183" s="117"/>
      <c r="T1183" s="117"/>
      <c r="U1183" s="117"/>
      <c r="V1183" s="117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117"/>
      <c r="AQ1183" s="117"/>
      <c r="AR1183" s="117"/>
      <c r="AS1183" s="117"/>
      <c r="AT1183" s="117"/>
      <c r="AU1183" s="117"/>
    </row>
    <row r="1184" spans="1:47" x14ac:dyDescent="0.2">
      <c r="A1184" s="203"/>
      <c r="B1184" s="204"/>
      <c r="C1184" s="205"/>
      <c r="D1184" s="206"/>
      <c r="E1184" s="206"/>
      <c r="F1184" s="206"/>
      <c r="G1184" s="206"/>
      <c r="H1184" s="206"/>
      <c r="I1184" s="213"/>
      <c r="J1184" s="213"/>
      <c r="K1184" s="163"/>
      <c r="L1184" s="228"/>
      <c r="M1184" s="209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117"/>
      <c r="AQ1184" s="117"/>
      <c r="AR1184" s="117"/>
      <c r="AS1184" s="117"/>
      <c r="AT1184" s="117"/>
      <c r="AU1184" s="117"/>
    </row>
    <row r="1185" spans="1:47" x14ac:dyDescent="0.2">
      <c r="A1185" s="203"/>
      <c r="B1185" s="204"/>
      <c r="C1185" s="205"/>
      <c r="D1185" s="206"/>
      <c r="E1185" s="206"/>
      <c r="F1185" s="206"/>
      <c r="G1185" s="206"/>
      <c r="H1185" s="206"/>
      <c r="I1185" s="213"/>
      <c r="J1185" s="213"/>
      <c r="K1185" s="163"/>
      <c r="L1185" s="228"/>
      <c r="M1185" s="209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117"/>
      <c r="AQ1185" s="117"/>
      <c r="AR1185" s="117"/>
      <c r="AS1185" s="117"/>
      <c r="AT1185" s="117"/>
      <c r="AU1185" s="117"/>
    </row>
    <row r="1186" spans="1:47" x14ac:dyDescent="0.2">
      <c r="A1186" s="203"/>
      <c r="B1186" s="204"/>
      <c r="C1186" s="205"/>
      <c r="D1186" s="206"/>
      <c r="E1186" s="206"/>
      <c r="F1186" s="206"/>
      <c r="G1186" s="206"/>
      <c r="H1186" s="206"/>
      <c r="I1186" s="213"/>
      <c r="J1186" s="213"/>
      <c r="K1186" s="163"/>
      <c r="L1186" s="228"/>
      <c r="M1186" s="209"/>
      <c r="N1186" s="117"/>
      <c r="O1186" s="117"/>
      <c r="P1186" s="117"/>
      <c r="Q1186" s="117"/>
      <c r="R1186" s="117"/>
      <c r="S1186" s="117"/>
      <c r="T1186" s="117"/>
      <c r="U1186" s="117"/>
      <c r="V1186" s="117"/>
      <c r="W1186" s="117"/>
      <c r="X1186" s="117"/>
      <c r="Y1186" s="117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117"/>
      <c r="AQ1186" s="117"/>
      <c r="AR1186" s="117"/>
      <c r="AS1186" s="117"/>
      <c r="AT1186" s="117"/>
      <c r="AU1186" s="117"/>
    </row>
    <row r="1187" spans="1:47" x14ac:dyDescent="0.2">
      <c r="A1187" s="203"/>
      <c r="B1187" s="204"/>
      <c r="C1187" s="205"/>
      <c r="D1187" s="206"/>
      <c r="E1187" s="206"/>
      <c r="F1187" s="206"/>
      <c r="G1187" s="206"/>
      <c r="H1187" s="206"/>
      <c r="I1187" s="213"/>
      <c r="J1187" s="213"/>
      <c r="K1187" s="163"/>
      <c r="L1187" s="228"/>
      <c r="M1187" s="209"/>
      <c r="N1187" s="117"/>
      <c r="O1187" s="117"/>
      <c r="P1187" s="117"/>
      <c r="Q1187" s="117"/>
      <c r="R1187" s="117"/>
      <c r="S1187" s="117"/>
      <c r="T1187" s="117"/>
      <c r="U1187" s="117"/>
      <c r="V1187" s="117"/>
      <c r="W1187" s="117"/>
      <c r="X1187" s="117"/>
      <c r="Y1187" s="117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117"/>
      <c r="AQ1187" s="117"/>
      <c r="AR1187" s="117"/>
      <c r="AS1187" s="117"/>
      <c r="AT1187" s="117"/>
      <c r="AU1187" s="117"/>
    </row>
    <row r="1188" spans="1:47" x14ac:dyDescent="0.2">
      <c r="A1188" s="214"/>
      <c r="B1188" s="215"/>
      <c r="C1188" s="216"/>
      <c r="D1188" s="217"/>
      <c r="E1188" s="217"/>
      <c r="F1188" s="217"/>
      <c r="G1188" s="217"/>
      <c r="H1188" s="217"/>
      <c r="I1188" s="208"/>
      <c r="J1188" s="208"/>
      <c r="K1188" s="170"/>
      <c r="L1188" s="228"/>
      <c r="M1188" s="220"/>
      <c r="N1188" s="117"/>
      <c r="O1188" s="117"/>
      <c r="P1188" s="117"/>
      <c r="Q1188" s="117"/>
      <c r="R1188" s="117"/>
      <c r="S1188" s="117"/>
      <c r="T1188" s="117"/>
      <c r="U1188" s="117"/>
      <c r="V1188" s="117"/>
      <c r="W1188" s="117"/>
      <c r="X1188" s="117"/>
      <c r="Y1188" s="117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117"/>
      <c r="AQ1188" s="117"/>
      <c r="AR1188" s="117"/>
      <c r="AS1188" s="117"/>
      <c r="AT1188" s="117"/>
      <c r="AU1188" s="117"/>
    </row>
    <row r="1189" spans="1:47" x14ac:dyDescent="0.2">
      <c r="A1189" s="196">
        <v>315</v>
      </c>
      <c r="B1189" s="197"/>
      <c r="C1189" s="198"/>
      <c r="D1189" s="199"/>
      <c r="E1189" s="199"/>
      <c r="F1189" s="199"/>
      <c r="G1189" s="199"/>
      <c r="H1189" s="199"/>
      <c r="I1189" s="223"/>
      <c r="J1189" s="223"/>
      <c r="K1189" s="183"/>
      <c r="L1189" s="225"/>
      <c r="M1189" s="202"/>
      <c r="N1189" s="117"/>
      <c r="O1189" s="117"/>
      <c r="P1189" s="117"/>
      <c r="Q1189" s="117"/>
      <c r="R1189" s="117"/>
      <c r="S1189" s="117"/>
      <c r="T1189" s="117"/>
      <c r="U1189" s="117"/>
      <c r="V1189" s="117"/>
      <c r="W1189" s="117"/>
      <c r="X1189" s="117"/>
      <c r="Y1189" s="117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117"/>
      <c r="AQ1189" s="117"/>
      <c r="AR1189" s="117"/>
      <c r="AS1189" s="117"/>
      <c r="AT1189" s="117"/>
      <c r="AU1189" s="117"/>
    </row>
    <row r="1190" spans="1:47" x14ac:dyDescent="0.2">
      <c r="A1190" s="203"/>
      <c r="B1190" s="204"/>
      <c r="C1190" s="205"/>
      <c r="D1190" s="206"/>
      <c r="E1190" s="206"/>
      <c r="F1190" s="206"/>
      <c r="G1190" s="206"/>
      <c r="H1190" s="206"/>
      <c r="I1190" s="213"/>
      <c r="J1190" s="213"/>
      <c r="K1190" s="163"/>
      <c r="L1190" s="228"/>
      <c r="M1190" s="209"/>
      <c r="N1190" s="117"/>
      <c r="O1190" s="117"/>
      <c r="P1190" s="117"/>
      <c r="Q1190" s="117"/>
      <c r="R1190" s="117"/>
      <c r="S1190" s="117"/>
      <c r="T1190" s="117"/>
      <c r="U1190" s="117"/>
      <c r="V1190" s="117"/>
      <c r="W1190" s="117"/>
      <c r="X1190" s="117"/>
      <c r="Y1190" s="117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117"/>
      <c r="AQ1190" s="117"/>
      <c r="AR1190" s="117"/>
      <c r="AS1190" s="117"/>
      <c r="AT1190" s="117"/>
      <c r="AU1190" s="117"/>
    </row>
    <row r="1191" spans="1:47" x14ac:dyDescent="0.2">
      <c r="A1191" s="203"/>
      <c r="B1191" s="204"/>
      <c r="C1191" s="205"/>
      <c r="D1191" s="206"/>
      <c r="E1191" s="206"/>
      <c r="F1191" s="206"/>
      <c r="G1191" s="206"/>
      <c r="H1191" s="206"/>
      <c r="I1191" s="213"/>
      <c r="J1191" s="213"/>
      <c r="K1191" s="163"/>
      <c r="L1191" s="228"/>
      <c r="M1191" s="209"/>
      <c r="N1191" s="117"/>
      <c r="O1191" s="117"/>
      <c r="P1191" s="117"/>
      <c r="Q1191" s="117"/>
      <c r="R1191" s="117"/>
      <c r="S1191" s="117"/>
      <c r="T1191" s="117"/>
      <c r="U1191" s="117"/>
      <c r="V1191" s="117"/>
      <c r="W1191" s="117"/>
      <c r="X1191" s="117"/>
      <c r="Y1191" s="117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117"/>
      <c r="AQ1191" s="117"/>
      <c r="AR1191" s="117"/>
      <c r="AS1191" s="117"/>
      <c r="AT1191" s="117"/>
      <c r="AU1191" s="117"/>
    </row>
    <row r="1192" spans="1:47" x14ac:dyDescent="0.2">
      <c r="A1192" s="214"/>
      <c r="B1192" s="215"/>
      <c r="C1192" s="216"/>
      <c r="D1192" s="217"/>
      <c r="E1192" s="217"/>
      <c r="F1192" s="217"/>
      <c r="G1192" s="217"/>
      <c r="H1192" s="217"/>
      <c r="I1192" s="219"/>
      <c r="J1192" s="219"/>
      <c r="K1192" s="178"/>
      <c r="L1192" s="231"/>
      <c r="M1192" s="220"/>
      <c r="N1192" s="117"/>
      <c r="O1192" s="117"/>
      <c r="P1192" s="117"/>
      <c r="Q1192" s="117"/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</row>
    <row r="1193" spans="1:47" x14ac:dyDescent="0.2">
      <c r="A1193" s="196">
        <v>316</v>
      </c>
      <c r="B1193" s="197"/>
      <c r="C1193" s="198"/>
      <c r="D1193" s="199"/>
      <c r="E1193" s="199"/>
      <c r="F1193" s="199"/>
      <c r="G1193" s="199"/>
      <c r="H1193" s="199"/>
      <c r="I1193" s="213"/>
      <c r="J1193" s="224"/>
      <c r="K1193" s="232"/>
      <c r="L1193" s="225"/>
      <c r="M1193" s="202"/>
      <c r="N1193" s="117"/>
      <c r="O1193" s="117"/>
      <c r="P1193" s="117"/>
      <c r="Q1193" s="117"/>
      <c r="R1193" s="117"/>
      <c r="S1193" s="117"/>
      <c r="T1193" s="117"/>
      <c r="U1193" s="117"/>
      <c r="V1193" s="117"/>
      <c r="W1193" s="117"/>
      <c r="X1193" s="117"/>
      <c r="Y1193" s="117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117"/>
      <c r="AQ1193" s="117"/>
      <c r="AR1193" s="117"/>
      <c r="AS1193" s="117"/>
      <c r="AT1193" s="117"/>
      <c r="AU1193" s="117"/>
    </row>
    <row r="1194" spans="1:47" x14ac:dyDescent="0.2">
      <c r="A1194" s="203"/>
      <c r="B1194" s="204"/>
      <c r="C1194" s="205"/>
      <c r="D1194" s="206"/>
      <c r="E1194" s="206"/>
      <c r="F1194" s="206"/>
      <c r="G1194" s="206"/>
      <c r="H1194" s="206"/>
      <c r="I1194" s="213"/>
      <c r="J1194" s="213"/>
      <c r="K1194" s="163"/>
      <c r="L1194" s="228"/>
      <c r="M1194" s="209"/>
      <c r="N1194" s="117"/>
      <c r="O1194" s="117"/>
      <c r="P1194" s="117"/>
      <c r="Q1194" s="117"/>
      <c r="R1194" s="117"/>
      <c r="S1194" s="117"/>
      <c r="T1194" s="117"/>
      <c r="U1194" s="117"/>
      <c r="V1194" s="117"/>
      <c r="W1194" s="117"/>
      <c r="X1194" s="117"/>
      <c r="Y1194" s="117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117"/>
      <c r="AQ1194" s="117"/>
      <c r="AR1194" s="117"/>
      <c r="AS1194" s="117"/>
      <c r="AT1194" s="117"/>
      <c r="AU1194" s="117"/>
    </row>
    <row r="1195" spans="1:47" x14ac:dyDescent="0.2">
      <c r="A1195" s="203"/>
      <c r="B1195" s="204"/>
      <c r="C1195" s="205"/>
      <c r="D1195" s="206"/>
      <c r="E1195" s="206"/>
      <c r="F1195" s="206"/>
      <c r="G1195" s="206"/>
      <c r="H1195" s="206"/>
      <c r="I1195" s="213"/>
      <c r="J1195" s="213"/>
      <c r="K1195" s="163"/>
      <c r="L1195" s="228"/>
      <c r="M1195" s="209"/>
      <c r="N1195" s="117"/>
      <c r="O1195" s="117"/>
      <c r="P1195" s="117"/>
      <c r="Q1195" s="117"/>
      <c r="R1195" s="117"/>
      <c r="S1195" s="117"/>
      <c r="T1195" s="117"/>
      <c r="U1195" s="117"/>
      <c r="V1195" s="117"/>
      <c r="W1195" s="117"/>
      <c r="X1195" s="117"/>
      <c r="Y1195" s="117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117"/>
      <c r="AQ1195" s="117"/>
      <c r="AR1195" s="117"/>
      <c r="AS1195" s="117"/>
      <c r="AT1195" s="117"/>
      <c r="AU1195" s="117"/>
    </row>
    <row r="1196" spans="1:47" x14ac:dyDescent="0.2">
      <c r="A1196" s="203"/>
      <c r="B1196" s="204"/>
      <c r="C1196" s="205"/>
      <c r="D1196" s="206"/>
      <c r="E1196" s="206"/>
      <c r="F1196" s="206"/>
      <c r="G1196" s="206"/>
      <c r="H1196" s="206"/>
      <c r="I1196" s="213"/>
      <c r="J1196" s="213"/>
      <c r="K1196" s="163"/>
      <c r="L1196" s="228"/>
      <c r="M1196" s="209"/>
      <c r="N1196" s="117"/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</row>
    <row r="1197" spans="1:47" x14ac:dyDescent="0.2">
      <c r="A1197" s="203"/>
      <c r="B1197" s="204"/>
      <c r="C1197" s="205"/>
      <c r="D1197" s="206"/>
      <c r="E1197" s="206"/>
      <c r="F1197" s="206"/>
      <c r="G1197" s="206"/>
      <c r="H1197" s="206"/>
      <c r="I1197" s="224"/>
      <c r="J1197" s="213"/>
      <c r="K1197" s="163"/>
      <c r="L1197" s="228"/>
      <c r="M1197" s="209"/>
      <c r="N1197" s="117"/>
      <c r="O1197" s="117"/>
      <c r="P1197" s="117"/>
      <c r="Q1197" s="117"/>
      <c r="R1197" s="117"/>
      <c r="S1197" s="117"/>
      <c r="T1197" s="117"/>
      <c r="U1197" s="117"/>
      <c r="V1197" s="117"/>
      <c r="W1197" s="117"/>
      <c r="X1197" s="117"/>
      <c r="Y1197" s="117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117"/>
      <c r="AQ1197" s="117"/>
      <c r="AR1197" s="117"/>
      <c r="AS1197" s="117"/>
      <c r="AT1197" s="117"/>
      <c r="AU1197" s="117"/>
    </row>
    <row r="1198" spans="1:47" x14ac:dyDescent="0.2">
      <c r="A1198" s="203"/>
      <c r="B1198" s="204"/>
      <c r="C1198" s="205"/>
      <c r="D1198" s="206"/>
      <c r="E1198" s="206"/>
      <c r="F1198" s="206"/>
      <c r="G1198" s="206"/>
      <c r="H1198" s="206"/>
      <c r="I1198" s="213"/>
      <c r="J1198" s="213"/>
      <c r="K1198" s="163"/>
      <c r="L1198" s="228"/>
      <c r="M1198" s="209"/>
      <c r="N1198" s="117"/>
      <c r="O1198" s="117"/>
      <c r="P1198" s="117"/>
      <c r="Q1198" s="117"/>
      <c r="R1198" s="117"/>
      <c r="S1198" s="117"/>
      <c r="T1198" s="117"/>
      <c r="U1198" s="117"/>
      <c r="V1198" s="117"/>
      <c r="W1198" s="117"/>
      <c r="X1198" s="117"/>
      <c r="Y1198" s="117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117"/>
      <c r="AQ1198" s="117"/>
      <c r="AR1198" s="117"/>
      <c r="AS1198" s="117"/>
      <c r="AT1198" s="117"/>
      <c r="AU1198" s="117"/>
    </row>
    <row r="1199" spans="1:47" x14ac:dyDescent="0.2">
      <c r="A1199" s="203"/>
      <c r="B1199" s="204"/>
      <c r="C1199" s="205"/>
      <c r="D1199" s="206"/>
      <c r="E1199" s="206"/>
      <c r="F1199" s="206"/>
      <c r="G1199" s="206"/>
      <c r="H1199" s="206"/>
      <c r="I1199" s="213"/>
      <c r="J1199" s="213"/>
      <c r="K1199" s="163"/>
      <c r="L1199" s="228"/>
      <c r="M1199" s="209"/>
      <c r="N1199" s="117"/>
      <c r="O1199" s="117"/>
      <c r="P1199" s="117"/>
      <c r="Q1199" s="117"/>
      <c r="R1199" s="117"/>
      <c r="S1199" s="117"/>
      <c r="T1199" s="117"/>
      <c r="U1199" s="117"/>
      <c r="V1199" s="117"/>
      <c r="W1199" s="117"/>
      <c r="X1199" s="117"/>
      <c r="Y1199" s="117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117"/>
      <c r="AQ1199" s="117"/>
      <c r="AR1199" s="117"/>
      <c r="AS1199" s="117"/>
      <c r="AT1199" s="117"/>
      <c r="AU1199" s="117"/>
    </row>
    <row r="1200" spans="1:47" x14ac:dyDescent="0.2">
      <c r="A1200" s="203"/>
      <c r="B1200" s="204"/>
      <c r="C1200" s="205"/>
      <c r="D1200" s="206"/>
      <c r="E1200" s="206"/>
      <c r="F1200" s="206"/>
      <c r="G1200" s="206"/>
      <c r="H1200" s="206"/>
      <c r="I1200" s="213"/>
      <c r="J1200" s="213"/>
      <c r="K1200" s="163"/>
      <c r="L1200" s="228"/>
      <c r="M1200" s="209"/>
      <c r="N1200" s="117"/>
      <c r="O1200" s="117"/>
      <c r="P1200" s="117"/>
      <c r="Q1200" s="117"/>
      <c r="R1200" s="117"/>
      <c r="S1200" s="117"/>
      <c r="T1200" s="117"/>
      <c r="U1200" s="117"/>
      <c r="V1200" s="117"/>
      <c r="W1200" s="117"/>
      <c r="X1200" s="117"/>
      <c r="Y1200" s="117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117"/>
      <c r="AQ1200" s="117"/>
      <c r="AR1200" s="117"/>
      <c r="AS1200" s="117"/>
      <c r="AT1200" s="117"/>
      <c r="AU1200" s="117"/>
    </row>
    <row r="1201" spans="1:47" x14ac:dyDescent="0.2">
      <c r="A1201" s="203"/>
      <c r="B1201" s="204"/>
      <c r="C1201" s="205"/>
      <c r="D1201" s="206"/>
      <c r="E1201" s="206"/>
      <c r="F1201" s="206"/>
      <c r="G1201" s="206"/>
      <c r="H1201" s="206"/>
      <c r="I1201" s="213"/>
      <c r="J1201" s="213"/>
      <c r="K1201" s="163"/>
      <c r="L1201" s="228"/>
      <c r="M1201" s="209"/>
      <c r="N1201" s="117"/>
      <c r="O1201" s="117"/>
      <c r="P1201" s="117"/>
      <c r="Q1201" s="117"/>
      <c r="R1201" s="117"/>
      <c r="S1201" s="117"/>
      <c r="T1201" s="117"/>
      <c r="U1201" s="117"/>
      <c r="V1201" s="117"/>
      <c r="W1201" s="117"/>
      <c r="X1201" s="117"/>
      <c r="Y1201" s="117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117"/>
      <c r="AQ1201" s="117"/>
      <c r="AR1201" s="117"/>
      <c r="AS1201" s="117"/>
      <c r="AT1201" s="117"/>
      <c r="AU1201" s="117"/>
    </row>
    <row r="1202" spans="1:47" x14ac:dyDescent="0.2">
      <c r="A1202" s="214"/>
      <c r="B1202" s="215"/>
      <c r="C1202" s="216"/>
      <c r="D1202" s="217"/>
      <c r="E1202" s="217"/>
      <c r="F1202" s="217"/>
      <c r="G1202" s="217"/>
      <c r="H1202" s="217"/>
      <c r="I1202" s="219"/>
      <c r="J1202" s="219"/>
      <c r="K1202" s="178"/>
      <c r="L1202" s="231"/>
      <c r="M1202" s="220"/>
      <c r="N1202" s="117"/>
      <c r="O1202" s="117"/>
      <c r="P1202" s="117"/>
      <c r="Q1202" s="117"/>
      <c r="R1202" s="117"/>
      <c r="S1202" s="117"/>
      <c r="T1202" s="117"/>
      <c r="U1202" s="117"/>
      <c r="V1202" s="117"/>
      <c r="W1202" s="117"/>
      <c r="X1202" s="117"/>
      <c r="Y1202" s="117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117"/>
      <c r="AQ1202" s="117"/>
      <c r="AR1202" s="117"/>
      <c r="AS1202" s="117"/>
      <c r="AT1202" s="117"/>
      <c r="AU1202" s="117"/>
    </row>
    <row r="1203" spans="1:47" x14ac:dyDescent="0.2">
      <c r="A1203" s="196">
        <v>317</v>
      </c>
      <c r="B1203" s="197"/>
      <c r="C1203" s="198"/>
      <c r="D1203" s="199"/>
      <c r="E1203" s="199"/>
      <c r="F1203" s="199"/>
      <c r="G1203" s="199"/>
      <c r="H1203" s="199"/>
      <c r="I1203" s="224"/>
      <c r="J1203" s="224"/>
      <c r="K1203" s="232"/>
      <c r="L1203" s="225"/>
      <c r="M1203" s="202"/>
      <c r="N1203" s="117"/>
      <c r="O1203" s="117"/>
      <c r="P1203" s="117"/>
      <c r="Q1203" s="117"/>
      <c r="R1203" s="117"/>
      <c r="S1203" s="117"/>
      <c r="T1203" s="117"/>
      <c r="U1203" s="117"/>
      <c r="V1203" s="117"/>
      <c r="W1203" s="117"/>
      <c r="X1203" s="117"/>
      <c r="Y1203" s="117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117"/>
      <c r="AQ1203" s="117"/>
      <c r="AR1203" s="117"/>
      <c r="AS1203" s="117"/>
      <c r="AT1203" s="117"/>
      <c r="AU1203" s="117"/>
    </row>
    <row r="1204" spans="1:47" x14ac:dyDescent="0.2">
      <c r="A1204" s="203"/>
      <c r="B1204" s="204"/>
      <c r="C1204" s="205"/>
      <c r="D1204" s="206"/>
      <c r="E1204" s="206"/>
      <c r="F1204" s="206"/>
      <c r="G1204" s="206"/>
      <c r="H1204" s="206"/>
      <c r="I1204" s="213"/>
      <c r="J1204" s="213"/>
      <c r="K1204" s="163"/>
      <c r="L1204" s="228"/>
      <c r="M1204" s="209"/>
      <c r="N1204" s="117"/>
      <c r="O1204" s="117"/>
      <c r="P1204" s="117"/>
      <c r="Q1204" s="117"/>
      <c r="R1204" s="117"/>
      <c r="S1204" s="117"/>
      <c r="T1204" s="117"/>
      <c r="U1204" s="117"/>
      <c r="V1204" s="117"/>
      <c r="W1204" s="117"/>
      <c r="X1204" s="117"/>
      <c r="Y1204" s="117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117"/>
      <c r="AQ1204" s="117"/>
      <c r="AR1204" s="117"/>
      <c r="AS1204" s="117"/>
      <c r="AT1204" s="117"/>
      <c r="AU1204" s="117"/>
    </row>
    <row r="1205" spans="1:47" x14ac:dyDescent="0.2">
      <c r="A1205" s="203"/>
      <c r="B1205" s="204"/>
      <c r="C1205" s="205"/>
      <c r="D1205" s="206"/>
      <c r="E1205" s="206"/>
      <c r="F1205" s="206"/>
      <c r="G1205" s="206"/>
      <c r="H1205" s="206"/>
      <c r="I1205" s="213"/>
      <c r="J1205" s="213"/>
      <c r="K1205" s="163"/>
      <c r="L1205" s="228"/>
      <c r="M1205" s="209"/>
      <c r="N1205" s="117"/>
      <c r="O1205" s="117"/>
      <c r="P1205" s="117"/>
      <c r="Q1205" s="117"/>
      <c r="R1205" s="117"/>
      <c r="S1205" s="117"/>
      <c r="T1205" s="117"/>
      <c r="U1205" s="117"/>
      <c r="V1205" s="117"/>
      <c r="W1205" s="117"/>
      <c r="X1205" s="117"/>
      <c r="Y1205" s="117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117"/>
      <c r="AQ1205" s="117"/>
      <c r="AR1205" s="117"/>
      <c r="AS1205" s="117"/>
      <c r="AT1205" s="117"/>
      <c r="AU1205" s="117"/>
    </row>
    <row r="1206" spans="1:47" x14ac:dyDescent="0.2">
      <c r="A1206" s="203"/>
      <c r="B1206" s="204"/>
      <c r="C1206" s="205"/>
      <c r="D1206" s="206"/>
      <c r="E1206" s="206"/>
      <c r="F1206" s="206"/>
      <c r="G1206" s="206"/>
      <c r="H1206" s="206"/>
      <c r="I1206" s="213"/>
      <c r="J1206" s="213"/>
      <c r="K1206" s="163"/>
      <c r="L1206" s="228"/>
      <c r="M1206" s="209"/>
      <c r="N1206" s="117"/>
      <c r="O1206" s="117"/>
      <c r="P1206" s="117"/>
      <c r="Q1206" s="117"/>
      <c r="R1206" s="117"/>
      <c r="S1206" s="117"/>
      <c r="T1206" s="117"/>
      <c r="U1206" s="117"/>
      <c r="V1206" s="117"/>
      <c r="W1206" s="117"/>
      <c r="X1206" s="117"/>
      <c r="Y1206" s="117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117"/>
      <c r="AQ1206" s="117"/>
      <c r="AR1206" s="117"/>
      <c r="AS1206" s="117"/>
      <c r="AT1206" s="117"/>
      <c r="AU1206" s="117"/>
    </row>
    <row r="1207" spans="1:47" x14ac:dyDescent="0.2">
      <c r="A1207" s="203"/>
      <c r="B1207" s="204"/>
      <c r="C1207" s="205"/>
      <c r="D1207" s="206"/>
      <c r="E1207" s="206"/>
      <c r="F1207" s="206"/>
      <c r="G1207" s="206"/>
      <c r="H1207" s="206"/>
      <c r="I1207" s="213"/>
      <c r="J1207" s="213"/>
      <c r="K1207" s="163"/>
      <c r="L1207" s="228"/>
      <c r="M1207" s="209"/>
      <c r="N1207" s="117"/>
      <c r="O1207" s="117"/>
      <c r="P1207" s="117"/>
      <c r="Q1207" s="117"/>
      <c r="R1207" s="117"/>
      <c r="S1207" s="117"/>
      <c r="T1207" s="117"/>
      <c r="U1207" s="117"/>
      <c r="V1207" s="117"/>
      <c r="W1207" s="117"/>
      <c r="X1207" s="117"/>
      <c r="Y1207" s="117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117"/>
      <c r="AQ1207" s="117"/>
      <c r="AR1207" s="117"/>
      <c r="AS1207" s="117"/>
      <c r="AT1207" s="117"/>
      <c r="AU1207" s="117"/>
    </row>
    <row r="1208" spans="1:47" x14ac:dyDescent="0.2">
      <c r="A1208" s="203"/>
      <c r="B1208" s="204"/>
      <c r="C1208" s="205"/>
      <c r="D1208" s="206"/>
      <c r="E1208" s="206"/>
      <c r="F1208" s="206"/>
      <c r="G1208" s="206"/>
      <c r="H1208" s="206"/>
      <c r="I1208" s="213"/>
      <c r="J1208" s="213"/>
      <c r="K1208" s="163"/>
      <c r="L1208" s="228"/>
      <c r="M1208" s="209"/>
      <c r="N1208" s="117"/>
      <c r="O1208" s="117"/>
      <c r="P1208" s="117"/>
      <c r="Q1208" s="117"/>
      <c r="R1208" s="117"/>
      <c r="S1208" s="117"/>
      <c r="T1208" s="117"/>
      <c r="U1208" s="117"/>
      <c r="V1208" s="117"/>
      <c r="W1208" s="117"/>
      <c r="X1208" s="117"/>
      <c r="Y1208" s="117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117"/>
      <c r="AQ1208" s="117"/>
      <c r="AR1208" s="117"/>
      <c r="AS1208" s="117"/>
      <c r="AT1208" s="117"/>
      <c r="AU1208" s="117"/>
    </row>
    <row r="1209" spans="1:47" x14ac:dyDescent="0.2">
      <c r="A1209" s="203"/>
      <c r="B1209" s="204"/>
      <c r="C1209" s="205"/>
      <c r="D1209" s="206"/>
      <c r="E1209" s="206"/>
      <c r="F1209" s="206"/>
      <c r="G1209" s="206"/>
      <c r="H1209" s="206"/>
      <c r="I1209" s="213"/>
      <c r="J1209" s="213"/>
      <c r="K1209" s="163"/>
      <c r="L1209" s="228"/>
      <c r="M1209" s="209"/>
      <c r="N1209" s="117"/>
      <c r="O1209" s="117"/>
      <c r="P1209" s="117"/>
      <c r="Q1209" s="117"/>
      <c r="R1209" s="117"/>
      <c r="S1209" s="117"/>
      <c r="T1209" s="117"/>
      <c r="U1209" s="117"/>
      <c r="V1209" s="117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</row>
    <row r="1210" spans="1:47" x14ac:dyDescent="0.2">
      <c r="A1210" s="214"/>
      <c r="B1210" s="215"/>
      <c r="C1210" s="216"/>
      <c r="D1210" s="217"/>
      <c r="E1210" s="217"/>
      <c r="F1210" s="217"/>
      <c r="G1210" s="217"/>
      <c r="H1210" s="217"/>
      <c r="I1210" s="219"/>
      <c r="J1210" s="219"/>
      <c r="K1210" s="178"/>
      <c r="L1210" s="231"/>
      <c r="M1210" s="220"/>
      <c r="N1210" s="117"/>
      <c r="O1210" s="117"/>
      <c r="P1210" s="117"/>
      <c r="Q1210" s="117"/>
      <c r="R1210" s="117"/>
      <c r="S1210" s="117"/>
      <c r="T1210" s="117"/>
      <c r="U1210" s="117"/>
      <c r="V1210" s="117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</row>
    <row r="1211" spans="1:47" x14ac:dyDescent="0.2">
      <c r="A1211" s="196">
        <v>318</v>
      </c>
      <c r="B1211" s="197"/>
      <c r="C1211" s="198"/>
      <c r="D1211" s="199"/>
      <c r="E1211" s="199"/>
      <c r="F1211" s="199"/>
      <c r="G1211" s="199"/>
      <c r="H1211" s="199"/>
      <c r="I1211" s="224"/>
      <c r="J1211" s="224"/>
      <c r="K1211" s="232"/>
      <c r="L1211" s="225"/>
      <c r="M1211" s="202"/>
      <c r="N1211" s="117"/>
      <c r="O1211" s="117"/>
      <c r="P1211" s="117"/>
      <c r="Q1211" s="117"/>
      <c r="R1211" s="117"/>
      <c r="S1211" s="117"/>
      <c r="T1211" s="117"/>
      <c r="U1211" s="117"/>
      <c r="V1211" s="117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</row>
    <row r="1212" spans="1:47" x14ac:dyDescent="0.2">
      <c r="A1212" s="203"/>
      <c r="B1212" s="204"/>
      <c r="C1212" s="205"/>
      <c r="D1212" s="206"/>
      <c r="E1212" s="206"/>
      <c r="F1212" s="206"/>
      <c r="G1212" s="206"/>
      <c r="H1212" s="206"/>
      <c r="I1212" s="213"/>
      <c r="J1212" s="213"/>
      <c r="K1212" s="163"/>
      <c r="L1212" s="228"/>
      <c r="M1212" s="209"/>
      <c r="N1212" s="117"/>
      <c r="O1212" s="117"/>
      <c r="P1212" s="117"/>
      <c r="Q1212" s="117"/>
      <c r="R1212" s="117"/>
      <c r="S1212" s="117"/>
      <c r="T1212" s="117"/>
      <c r="U1212" s="117"/>
      <c r="V1212" s="117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</row>
    <row r="1213" spans="1:47" x14ac:dyDescent="0.2">
      <c r="A1213" s="203"/>
      <c r="B1213" s="204"/>
      <c r="C1213" s="205"/>
      <c r="D1213" s="206"/>
      <c r="E1213" s="206"/>
      <c r="F1213" s="206"/>
      <c r="G1213" s="206"/>
      <c r="H1213" s="206"/>
      <c r="I1213" s="213"/>
      <c r="J1213" s="213"/>
      <c r="K1213" s="163"/>
      <c r="L1213" s="228"/>
      <c r="M1213" s="209"/>
      <c r="N1213" s="117"/>
      <c r="O1213" s="117"/>
      <c r="P1213" s="117"/>
      <c r="Q1213" s="117"/>
      <c r="R1213" s="117"/>
      <c r="S1213" s="117"/>
      <c r="T1213" s="117"/>
      <c r="U1213" s="117"/>
      <c r="V1213" s="117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</row>
    <row r="1214" spans="1:47" x14ac:dyDescent="0.2">
      <c r="A1214" s="203"/>
      <c r="B1214" s="204"/>
      <c r="C1214" s="205"/>
      <c r="D1214" s="206"/>
      <c r="E1214" s="206"/>
      <c r="F1214" s="206"/>
      <c r="G1214" s="206"/>
      <c r="H1214" s="206"/>
      <c r="I1214" s="213"/>
      <c r="J1214" s="213"/>
      <c r="K1214" s="163"/>
      <c r="L1214" s="228"/>
      <c r="M1214" s="209"/>
      <c r="N1214" s="117"/>
      <c r="O1214" s="117"/>
      <c r="P1214" s="117"/>
      <c r="Q1214" s="117"/>
      <c r="R1214" s="117"/>
      <c r="S1214" s="117"/>
      <c r="T1214" s="117"/>
      <c r="U1214" s="117"/>
      <c r="V1214" s="117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</row>
    <row r="1215" spans="1:47" x14ac:dyDescent="0.2">
      <c r="A1215" s="203"/>
      <c r="B1215" s="204"/>
      <c r="C1215" s="205"/>
      <c r="D1215" s="206"/>
      <c r="E1215" s="206"/>
      <c r="F1215" s="206"/>
      <c r="G1215" s="206"/>
      <c r="H1215" s="206"/>
      <c r="I1215" s="213"/>
      <c r="J1215" s="213"/>
      <c r="K1215" s="163"/>
      <c r="L1215" s="228"/>
      <c r="M1215" s="209"/>
      <c r="N1215" s="117"/>
      <c r="O1215" s="117"/>
      <c r="P1215" s="117"/>
      <c r="Q1215" s="117"/>
      <c r="R1215" s="117"/>
      <c r="S1215" s="117"/>
      <c r="T1215" s="117"/>
      <c r="U1215" s="117"/>
      <c r="V1215" s="117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</row>
    <row r="1216" spans="1:47" x14ac:dyDescent="0.2">
      <c r="A1216" s="203"/>
      <c r="B1216" s="204"/>
      <c r="C1216" s="205"/>
      <c r="D1216" s="206"/>
      <c r="E1216" s="206"/>
      <c r="F1216" s="206"/>
      <c r="G1216" s="206"/>
      <c r="H1216" s="206"/>
      <c r="I1216" s="213"/>
      <c r="J1216" s="213"/>
      <c r="K1216" s="163"/>
      <c r="L1216" s="228"/>
      <c r="M1216" s="209"/>
      <c r="N1216" s="117"/>
      <c r="O1216" s="117"/>
      <c r="P1216" s="117"/>
      <c r="Q1216" s="117"/>
      <c r="R1216" s="117"/>
      <c r="S1216" s="117"/>
      <c r="T1216" s="117"/>
      <c r="U1216" s="117"/>
      <c r="V1216" s="117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</row>
    <row r="1217" spans="1:47" x14ac:dyDescent="0.2">
      <c r="A1217" s="214"/>
      <c r="B1217" s="215"/>
      <c r="C1217" s="216"/>
      <c r="D1217" s="217"/>
      <c r="E1217" s="217"/>
      <c r="F1217" s="217"/>
      <c r="G1217" s="217"/>
      <c r="H1217" s="217"/>
      <c r="I1217" s="219"/>
      <c r="J1217" s="219"/>
      <c r="K1217" s="178"/>
      <c r="L1217" s="231"/>
      <c r="M1217" s="220"/>
      <c r="N1217" s="117"/>
      <c r="O1217" s="117"/>
      <c r="P1217" s="117"/>
      <c r="Q1217" s="117"/>
      <c r="R1217" s="117"/>
      <c r="S1217" s="117"/>
      <c r="T1217" s="117"/>
      <c r="U1217" s="117"/>
      <c r="V1217" s="117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</row>
    <row r="1218" spans="1:47" x14ac:dyDescent="0.2">
      <c r="A1218" s="196">
        <v>319</v>
      </c>
      <c r="B1218" s="197"/>
      <c r="C1218" s="198"/>
      <c r="D1218" s="199"/>
      <c r="E1218" s="199"/>
      <c r="F1218" s="199"/>
      <c r="G1218" s="199"/>
      <c r="H1218" s="199"/>
      <c r="I1218" s="224"/>
      <c r="J1218" s="224"/>
      <c r="K1218" s="232"/>
      <c r="L1218" s="225"/>
      <c r="M1218" s="202"/>
      <c r="N1218" s="117"/>
      <c r="O1218" s="117"/>
      <c r="P1218" s="117"/>
      <c r="Q1218" s="117"/>
      <c r="R1218" s="117"/>
      <c r="S1218" s="117"/>
      <c r="T1218" s="117"/>
      <c r="U1218" s="117"/>
      <c r="V1218" s="117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</row>
    <row r="1219" spans="1:47" x14ac:dyDescent="0.2">
      <c r="A1219" s="203"/>
      <c r="B1219" s="204"/>
      <c r="C1219" s="205"/>
      <c r="D1219" s="206"/>
      <c r="E1219" s="206"/>
      <c r="F1219" s="206"/>
      <c r="G1219" s="206"/>
      <c r="H1219" s="206"/>
      <c r="I1219" s="213"/>
      <c r="J1219" s="213"/>
      <c r="K1219" s="163"/>
      <c r="L1219" s="228"/>
      <c r="M1219" s="209"/>
      <c r="N1219" s="117"/>
      <c r="O1219" s="117"/>
      <c r="P1219" s="117"/>
      <c r="Q1219" s="117"/>
      <c r="R1219" s="117"/>
      <c r="S1219" s="117"/>
      <c r="T1219" s="117"/>
      <c r="U1219" s="117"/>
      <c r="V1219" s="117"/>
      <c r="W1219" s="117"/>
      <c r="X1219" s="117"/>
      <c r="Y1219" s="117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117"/>
      <c r="AQ1219" s="117"/>
      <c r="AR1219" s="117"/>
      <c r="AS1219" s="117"/>
      <c r="AT1219" s="117"/>
      <c r="AU1219" s="117"/>
    </row>
    <row r="1220" spans="1:47" x14ac:dyDescent="0.2">
      <c r="A1220" s="203"/>
      <c r="B1220" s="204"/>
      <c r="C1220" s="205"/>
      <c r="D1220" s="206"/>
      <c r="E1220" s="206"/>
      <c r="F1220" s="206"/>
      <c r="G1220" s="206"/>
      <c r="H1220" s="206"/>
      <c r="I1220" s="213"/>
      <c r="J1220" s="213"/>
      <c r="K1220" s="163"/>
      <c r="L1220" s="228"/>
      <c r="M1220" s="209"/>
      <c r="N1220" s="117"/>
      <c r="O1220" s="117"/>
      <c r="P1220" s="117"/>
      <c r="Q1220" s="117"/>
      <c r="R1220" s="117"/>
      <c r="S1220" s="117"/>
      <c r="T1220" s="117"/>
      <c r="U1220" s="117"/>
      <c r="V1220" s="117"/>
      <c r="W1220" s="117"/>
      <c r="X1220" s="117"/>
      <c r="Y1220" s="117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117"/>
      <c r="AQ1220" s="117"/>
      <c r="AR1220" s="117"/>
      <c r="AS1220" s="117"/>
      <c r="AT1220" s="117"/>
      <c r="AU1220" s="117"/>
    </row>
    <row r="1221" spans="1:47" x14ac:dyDescent="0.2">
      <c r="A1221" s="203"/>
      <c r="B1221" s="204"/>
      <c r="C1221" s="205"/>
      <c r="D1221" s="206"/>
      <c r="E1221" s="206"/>
      <c r="F1221" s="206"/>
      <c r="G1221" s="206"/>
      <c r="H1221" s="206"/>
      <c r="I1221" s="213"/>
      <c r="J1221" s="213"/>
      <c r="K1221" s="163"/>
      <c r="L1221" s="228"/>
      <c r="M1221" s="209"/>
      <c r="N1221" s="117"/>
      <c r="O1221" s="117"/>
      <c r="P1221" s="117"/>
      <c r="Q1221" s="117"/>
      <c r="R1221" s="117"/>
      <c r="S1221" s="117"/>
      <c r="T1221" s="117"/>
      <c r="U1221" s="117"/>
      <c r="V1221" s="117"/>
      <c r="W1221" s="117"/>
      <c r="X1221" s="117"/>
      <c r="Y1221" s="117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117"/>
      <c r="AQ1221" s="117"/>
      <c r="AR1221" s="117"/>
      <c r="AS1221" s="117"/>
      <c r="AT1221" s="117"/>
      <c r="AU1221" s="117"/>
    </row>
    <row r="1222" spans="1:47" x14ac:dyDescent="0.2">
      <c r="A1222" s="214"/>
      <c r="B1222" s="215"/>
      <c r="C1222" s="216"/>
      <c r="D1222" s="217"/>
      <c r="E1222" s="217"/>
      <c r="F1222" s="217"/>
      <c r="G1222" s="217"/>
      <c r="H1222" s="217"/>
      <c r="I1222" s="219"/>
      <c r="J1222" s="219"/>
      <c r="K1222" s="178"/>
      <c r="L1222" s="231"/>
      <c r="M1222" s="220"/>
      <c r="N1222" s="117"/>
      <c r="O1222" s="117"/>
      <c r="P1222" s="117"/>
      <c r="Q1222" s="117"/>
      <c r="R1222" s="117"/>
      <c r="S1222" s="117"/>
      <c r="T1222" s="117"/>
      <c r="U1222" s="117"/>
      <c r="V1222" s="117"/>
      <c r="W1222" s="117"/>
      <c r="X1222" s="117"/>
      <c r="Y1222" s="117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117"/>
      <c r="AQ1222" s="117"/>
      <c r="AR1222" s="117"/>
      <c r="AS1222" s="117"/>
      <c r="AT1222" s="117"/>
      <c r="AU1222" s="117"/>
    </row>
    <row r="1223" spans="1:47" x14ac:dyDescent="0.2">
      <c r="A1223" s="196">
        <v>320</v>
      </c>
      <c r="B1223" s="197"/>
      <c r="C1223" s="198"/>
      <c r="D1223" s="199"/>
      <c r="E1223" s="199"/>
      <c r="F1223" s="199"/>
      <c r="G1223" s="199"/>
      <c r="H1223" s="199"/>
      <c r="I1223" s="224"/>
      <c r="J1223" s="224"/>
      <c r="K1223" s="232"/>
      <c r="L1223" s="225"/>
      <c r="M1223" s="202"/>
      <c r="N1223" s="117"/>
      <c r="O1223" s="117"/>
      <c r="P1223" s="117"/>
      <c r="Q1223" s="117"/>
      <c r="R1223" s="117"/>
      <c r="S1223" s="117"/>
      <c r="T1223" s="117"/>
      <c r="U1223" s="117"/>
      <c r="V1223" s="117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117"/>
      <c r="AQ1223" s="117"/>
      <c r="AR1223" s="117"/>
      <c r="AS1223" s="117"/>
      <c r="AT1223" s="117"/>
      <c r="AU1223" s="117"/>
    </row>
    <row r="1224" spans="1:47" x14ac:dyDescent="0.2">
      <c r="A1224" s="203"/>
      <c r="B1224" s="204"/>
      <c r="C1224" s="205"/>
      <c r="D1224" s="206"/>
      <c r="E1224" s="206"/>
      <c r="F1224" s="206"/>
      <c r="G1224" s="206"/>
      <c r="H1224" s="206"/>
      <c r="I1224" s="213"/>
      <c r="J1224" s="213"/>
      <c r="K1224" s="163"/>
      <c r="L1224" s="228"/>
      <c r="M1224" s="209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</row>
    <row r="1225" spans="1:47" x14ac:dyDescent="0.2">
      <c r="A1225" s="214"/>
      <c r="B1225" s="215"/>
      <c r="C1225" s="216"/>
      <c r="D1225" s="217"/>
      <c r="E1225" s="217"/>
      <c r="F1225" s="217"/>
      <c r="G1225" s="217"/>
      <c r="H1225" s="217"/>
      <c r="I1225" s="219"/>
      <c r="J1225" s="219"/>
      <c r="K1225" s="178"/>
      <c r="L1225" s="231"/>
      <c r="M1225" s="220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</row>
    <row r="1226" spans="1:47" x14ac:dyDescent="0.2">
      <c r="A1226" s="196">
        <v>321</v>
      </c>
      <c r="B1226" s="197"/>
      <c r="C1226" s="198"/>
      <c r="D1226" s="199"/>
      <c r="E1226" s="199"/>
      <c r="F1226" s="199"/>
      <c r="G1226" s="199"/>
      <c r="H1226" s="199"/>
      <c r="I1226" s="224"/>
      <c r="J1226" s="224"/>
      <c r="K1226" s="232"/>
      <c r="L1226" s="225"/>
      <c r="M1226" s="202"/>
      <c r="N1226" s="117"/>
      <c r="O1226" s="117"/>
      <c r="P1226" s="117"/>
      <c r="Q1226" s="117"/>
      <c r="R1226" s="117"/>
      <c r="S1226" s="117"/>
      <c r="T1226" s="117"/>
      <c r="U1226" s="117"/>
      <c r="V1226" s="117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</row>
    <row r="1227" spans="1:47" x14ac:dyDescent="0.2">
      <c r="A1227" s="203"/>
      <c r="B1227" s="204"/>
      <c r="C1227" s="205"/>
      <c r="D1227" s="206"/>
      <c r="E1227" s="206"/>
      <c r="F1227" s="206"/>
      <c r="G1227" s="206"/>
      <c r="H1227" s="206"/>
      <c r="I1227" s="213"/>
      <c r="J1227" s="213"/>
      <c r="K1227" s="163"/>
      <c r="L1227" s="228"/>
      <c r="M1227" s="209"/>
      <c r="N1227" s="117"/>
      <c r="O1227" s="117"/>
      <c r="P1227" s="117"/>
      <c r="Q1227" s="117"/>
      <c r="R1227" s="117"/>
      <c r="S1227" s="117"/>
      <c r="T1227" s="117"/>
      <c r="U1227" s="117"/>
      <c r="V1227" s="117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</row>
    <row r="1228" spans="1:47" x14ac:dyDescent="0.2">
      <c r="A1228" s="203"/>
      <c r="B1228" s="204"/>
      <c r="C1228" s="205"/>
      <c r="D1228" s="206"/>
      <c r="E1228" s="206"/>
      <c r="F1228" s="206"/>
      <c r="G1228" s="206"/>
      <c r="H1228" s="206"/>
      <c r="I1228" s="213"/>
      <c r="J1228" s="213"/>
      <c r="K1228" s="163"/>
      <c r="L1228" s="228"/>
      <c r="M1228" s="209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</row>
    <row r="1229" spans="1:47" x14ac:dyDescent="0.2">
      <c r="A1229" s="203"/>
      <c r="B1229" s="204"/>
      <c r="C1229" s="205"/>
      <c r="D1229" s="206"/>
      <c r="E1229" s="206"/>
      <c r="F1229" s="206"/>
      <c r="G1229" s="206"/>
      <c r="H1229" s="206"/>
      <c r="I1229" s="213"/>
      <c r="J1229" s="213"/>
      <c r="K1229" s="163"/>
      <c r="L1229" s="228"/>
      <c r="M1229" s="209"/>
      <c r="N1229" s="117"/>
      <c r="O1229" s="117"/>
      <c r="P1229" s="117"/>
      <c r="Q1229" s="117"/>
      <c r="R1229" s="117"/>
      <c r="S1229" s="117"/>
      <c r="T1229" s="117"/>
      <c r="U1229" s="117"/>
      <c r="V1229" s="117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</row>
    <row r="1230" spans="1:47" x14ac:dyDescent="0.2">
      <c r="A1230" s="214"/>
      <c r="B1230" s="215"/>
      <c r="C1230" s="216"/>
      <c r="D1230" s="217"/>
      <c r="E1230" s="217"/>
      <c r="F1230" s="217"/>
      <c r="G1230" s="217"/>
      <c r="H1230" s="217"/>
      <c r="I1230" s="219"/>
      <c r="J1230" s="219"/>
      <c r="K1230" s="178"/>
      <c r="L1230" s="231"/>
      <c r="M1230" s="220"/>
      <c r="N1230" s="117"/>
      <c r="O1230" s="117"/>
      <c r="P1230" s="117"/>
      <c r="Q1230" s="117"/>
      <c r="R1230" s="117"/>
      <c r="S1230" s="117"/>
      <c r="T1230" s="117"/>
      <c r="U1230" s="117"/>
      <c r="V1230" s="117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</row>
    <row r="1231" spans="1:47" x14ac:dyDescent="0.2">
      <c r="A1231" s="196">
        <v>322</v>
      </c>
      <c r="B1231" s="197"/>
      <c r="C1231" s="198"/>
      <c r="D1231" s="199"/>
      <c r="E1231" s="199"/>
      <c r="F1231" s="199"/>
      <c r="G1231" s="199"/>
      <c r="H1231" s="199"/>
      <c r="I1231" s="223"/>
      <c r="J1231" s="223"/>
      <c r="K1231" s="183"/>
      <c r="L1231" s="225"/>
      <c r="M1231" s="202"/>
      <c r="N1231" s="117"/>
      <c r="O1231" s="117"/>
      <c r="P1231" s="117"/>
      <c r="Q1231" s="117"/>
      <c r="R1231" s="117"/>
      <c r="S1231" s="117"/>
      <c r="T1231" s="117"/>
      <c r="U1231" s="117"/>
      <c r="V1231" s="117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</row>
    <row r="1232" spans="1:47" x14ac:dyDescent="0.2">
      <c r="A1232" s="203"/>
      <c r="B1232" s="204"/>
      <c r="C1232" s="205"/>
      <c r="D1232" s="206"/>
      <c r="E1232" s="206"/>
      <c r="F1232" s="206"/>
      <c r="G1232" s="206"/>
      <c r="H1232" s="206"/>
      <c r="I1232" s="213"/>
      <c r="J1232" s="213"/>
      <c r="K1232" s="163"/>
      <c r="L1232" s="228"/>
      <c r="M1232" s="209"/>
      <c r="N1232" s="117"/>
      <c r="O1232" s="117"/>
      <c r="P1232" s="117"/>
      <c r="Q1232" s="117"/>
      <c r="R1232" s="117"/>
      <c r="S1232" s="117"/>
      <c r="T1232" s="117"/>
      <c r="U1232" s="117"/>
      <c r="V1232" s="117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</row>
    <row r="1233" spans="1:47" x14ac:dyDescent="0.2">
      <c r="A1233" s="203"/>
      <c r="B1233" s="204"/>
      <c r="C1233" s="205"/>
      <c r="D1233" s="206"/>
      <c r="E1233" s="206"/>
      <c r="F1233" s="206"/>
      <c r="G1233" s="206"/>
      <c r="H1233" s="206"/>
      <c r="I1233" s="213"/>
      <c r="J1233" s="213"/>
      <c r="K1233" s="163"/>
      <c r="L1233" s="228"/>
      <c r="M1233" s="209"/>
      <c r="N1233" s="117"/>
      <c r="O1233" s="117"/>
      <c r="P1233" s="117"/>
      <c r="Q1233" s="117"/>
      <c r="R1233" s="117"/>
      <c r="S1233" s="117"/>
      <c r="T1233" s="117"/>
      <c r="U1233" s="117"/>
      <c r="V1233" s="117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</row>
    <row r="1234" spans="1:47" x14ac:dyDescent="0.2">
      <c r="A1234" s="203"/>
      <c r="B1234" s="204"/>
      <c r="C1234" s="205"/>
      <c r="D1234" s="206"/>
      <c r="E1234" s="206"/>
      <c r="F1234" s="206"/>
      <c r="G1234" s="206"/>
      <c r="H1234" s="206"/>
      <c r="I1234" s="213"/>
      <c r="J1234" s="213"/>
      <c r="K1234" s="163"/>
      <c r="L1234" s="228"/>
      <c r="M1234" s="209"/>
      <c r="N1234" s="117"/>
      <c r="O1234" s="117"/>
      <c r="P1234" s="117"/>
      <c r="Q1234" s="117"/>
      <c r="R1234" s="117"/>
      <c r="S1234" s="117"/>
      <c r="T1234" s="117"/>
      <c r="U1234" s="117"/>
      <c r="V1234" s="117"/>
      <c r="W1234" s="117"/>
      <c r="X1234" s="117"/>
      <c r="Y1234" s="117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117"/>
      <c r="AQ1234" s="117"/>
      <c r="AR1234" s="117"/>
      <c r="AS1234" s="117"/>
      <c r="AT1234" s="117"/>
      <c r="AU1234" s="117"/>
    </row>
    <row r="1235" spans="1:47" x14ac:dyDescent="0.2">
      <c r="A1235" s="203"/>
      <c r="B1235" s="204"/>
      <c r="C1235" s="205"/>
      <c r="D1235" s="206"/>
      <c r="E1235" s="206"/>
      <c r="F1235" s="206"/>
      <c r="G1235" s="206"/>
      <c r="H1235" s="206"/>
      <c r="I1235" s="213"/>
      <c r="J1235" s="213"/>
      <c r="K1235" s="163"/>
      <c r="L1235" s="228"/>
      <c r="M1235" s="209"/>
      <c r="N1235" s="117"/>
      <c r="O1235" s="117"/>
      <c r="P1235" s="117"/>
      <c r="Q1235" s="117"/>
      <c r="R1235" s="117"/>
      <c r="S1235" s="117"/>
      <c r="T1235" s="117"/>
      <c r="U1235" s="117"/>
      <c r="V1235" s="117"/>
      <c r="W1235" s="117"/>
      <c r="X1235" s="117"/>
      <c r="Y1235" s="117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117"/>
      <c r="AQ1235" s="117"/>
      <c r="AR1235" s="117"/>
      <c r="AS1235" s="117"/>
      <c r="AT1235" s="117"/>
      <c r="AU1235" s="117"/>
    </row>
    <row r="1236" spans="1:47" x14ac:dyDescent="0.2">
      <c r="A1236" s="214"/>
      <c r="B1236" s="215"/>
      <c r="C1236" s="216"/>
      <c r="D1236" s="217"/>
      <c r="E1236" s="217"/>
      <c r="F1236" s="217"/>
      <c r="G1236" s="217"/>
      <c r="H1236" s="217"/>
      <c r="I1236" s="219"/>
      <c r="J1236" s="219"/>
      <c r="K1236" s="178"/>
      <c r="L1236" s="231"/>
      <c r="M1236" s="220"/>
      <c r="N1236" s="117"/>
      <c r="O1236" s="117"/>
      <c r="P1236" s="117"/>
      <c r="Q1236" s="117"/>
      <c r="R1236" s="117"/>
      <c r="S1236" s="117"/>
      <c r="T1236" s="117"/>
      <c r="U1236" s="117"/>
      <c r="V1236" s="117"/>
      <c r="W1236" s="117"/>
      <c r="X1236" s="117"/>
      <c r="Y1236" s="117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117"/>
      <c r="AQ1236" s="117"/>
      <c r="AR1236" s="117"/>
      <c r="AS1236" s="117"/>
      <c r="AT1236" s="117"/>
      <c r="AU1236" s="117"/>
    </row>
    <row r="1237" spans="1:47" x14ac:dyDescent="0.2">
      <c r="A1237" s="196">
        <v>323</v>
      </c>
      <c r="B1237" s="197"/>
      <c r="C1237" s="198"/>
      <c r="D1237" s="148"/>
      <c r="E1237" s="181"/>
      <c r="F1237" s="181"/>
      <c r="G1237" s="181"/>
      <c r="H1237" s="148"/>
      <c r="I1237" s="223"/>
      <c r="J1237" s="223"/>
      <c r="K1237" s="153"/>
      <c r="L1237" s="225"/>
      <c r="M1237" s="202"/>
      <c r="N1237" s="117"/>
      <c r="O1237" s="117"/>
      <c r="P1237" s="117"/>
      <c r="Q1237" s="117"/>
      <c r="R1237" s="117"/>
      <c r="S1237" s="117"/>
      <c r="T1237" s="117"/>
      <c r="U1237" s="117"/>
      <c r="V1237" s="117"/>
      <c r="W1237" s="117"/>
      <c r="X1237" s="117"/>
      <c r="Y1237" s="117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117"/>
      <c r="AQ1237" s="117"/>
      <c r="AR1237" s="117"/>
      <c r="AS1237" s="117"/>
      <c r="AT1237" s="117"/>
      <c r="AU1237" s="117"/>
    </row>
    <row r="1238" spans="1:47" x14ac:dyDescent="0.2">
      <c r="A1238" s="203"/>
      <c r="B1238" s="204"/>
      <c r="C1238" s="205"/>
      <c r="D1238" s="158"/>
      <c r="E1238" s="185"/>
      <c r="F1238" s="185"/>
      <c r="G1238" s="185"/>
      <c r="H1238" s="158"/>
      <c r="I1238" s="213"/>
      <c r="J1238" s="213"/>
      <c r="K1238" s="170"/>
      <c r="L1238" s="228"/>
      <c r="M1238" s="209"/>
      <c r="N1238" s="117"/>
      <c r="O1238" s="117"/>
      <c r="P1238" s="117"/>
      <c r="Q1238" s="117"/>
      <c r="R1238" s="117"/>
      <c r="S1238" s="117"/>
      <c r="T1238" s="117"/>
      <c r="U1238" s="117"/>
      <c r="V1238" s="117"/>
      <c r="W1238" s="117"/>
      <c r="X1238" s="117"/>
      <c r="Y1238" s="117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117"/>
      <c r="AQ1238" s="117"/>
      <c r="AR1238" s="117"/>
      <c r="AS1238" s="117"/>
      <c r="AT1238" s="117"/>
      <c r="AU1238" s="117"/>
    </row>
    <row r="1239" spans="1:47" x14ac:dyDescent="0.2">
      <c r="A1239" s="203"/>
      <c r="B1239" s="204"/>
      <c r="C1239" s="205"/>
      <c r="D1239" s="158"/>
      <c r="E1239" s="185"/>
      <c r="F1239" s="185"/>
      <c r="G1239" s="185"/>
      <c r="H1239" s="158"/>
      <c r="I1239" s="213"/>
      <c r="J1239" s="213"/>
      <c r="K1239" s="170"/>
      <c r="L1239" s="228"/>
      <c r="M1239" s="209"/>
      <c r="N1239" s="117"/>
      <c r="O1239" s="117"/>
      <c r="P1239" s="117"/>
      <c r="Q1239" s="117"/>
      <c r="R1239" s="117"/>
      <c r="S1239" s="117"/>
      <c r="T1239" s="117"/>
      <c r="U1239" s="117"/>
      <c r="V1239" s="117"/>
      <c r="W1239" s="117"/>
      <c r="X1239" s="117"/>
      <c r="Y1239" s="117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117"/>
      <c r="AQ1239" s="117"/>
      <c r="AR1239" s="117"/>
      <c r="AS1239" s="117"/>
      <c r="AT1239" s="117"/>
      <c r="AU1239" s="117"/>
    </row>
    <row r="1240" spans="1:47" x14ac:dyDescent="0.2">
      <c r="A1240" s="214"/>
      <c r="B1240" s="215"/>
      <c r="C1240" s="216"/>
      <c r="D1240" s="173"/>
      <c r="E1240" s="193"/>
      <c r="F1240" s="193"/>
      <c r="G1240" s="193"/>
      <c r="H1240" s="173"/>
      <c r="I1240" s="219"/>
      <c r="J1240" s="219"/>
      <c r="K1240" s="178"/>
      <c r="L1240" s="231"/>
      <c r="M1240" s="220"/>
      <c r="N1240" s="117"/>
      <c r="O1240" s="117"/>
      <c r="P1240" s="117"/>
      <c r="Q1240" s="117"/>
      <c r="R1240" s="117"/>
      <c r="S1240" s="117"/>
      <c r="T1240" s="117"/>
      <c r="U1240" s="117"/>
      <c r="V1240" s="117"/>
      <c r="W1240" s="117"/>
      <c r="X1240" s="117"/>
      <c r="Y1240" s="117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</row>
    <row r="1241" spans="1:47" x14ac:dyDescent="0.2">
      <c r="A1241" s="233">
        <v>324</v>
      </c>
      <c r="B1241" s="270"/>
      <c r="C1241" s="271"/>
      <c r="D1241" s="272"/>
      <c r="E1241" s="294"/>
      <c r="F1241" s="294"/>
      <c r="G1241" s="276"/>
      <c r="H1241" s="294"/>
      <c r="I1241" s="272"/>
      <c r="J1241" s="272"/>
      <c r="K1241" s="457"/>
      <c r="L1241" s="276"/>
      <c r="M1241" s="458"/>
      <c r="N1241" s="117"/>
      <c r="O1241" s="117"/>
      <c r="P1241" s="117"/>
      <c r="Q1241" s="117"/>
      <c r="R1241" s="117"/>
      <c r="S1241" s="117"/>
      <c r="T1241" s="117"/>
      <c r="U1241" s="117"/>
      <c r="V1241" s="117"/>
      <c r="W1241" s="117"/>
      <c r="X1241" s="117"/>
      <c r="Y1241" s="117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117"/>
      <c r="AQ1241" s="117"/>
      <c r="AR1241" s="117"/>
      <c r="AS1241" s="117"/>
      <c r="AT1241" s="117"/>
      <c r="AU1241" s="117"/>
    </row>
    <row r="1242" spans="1:47" ht="53.25" customHeight="1" x14ac:dyDescent="0.2">
      <c r="A1242" s="459">
        <v>325</v>
      </c>
      <c r="B1242" s="234"/>
      <c r="C1242" s="234"/>
      <c r="D1242" s="265"/>
      <c r="E1242" s="391"/>
      <c r="F1242" s="391"/>
      <c r="G1242" s="391"/>
      <c r="H1242" s="265"/>
      <c r="I1242" s="260"/>
      <c r="J1242" s="460"/>
      <c r="K1242" s="461"/>
      <c r="L1242" s="462"/>
      <c r="M1242" s="463"/>
      <c r="N1242" s="117"/>
      <c r="O1242" s="117"/>
      <c r="P1242" s="117"/>
      <c r="Q1242" s="117"/>
      <c r="R1242" s="117"/>
      <c r="S1242" s="117"/>
      <c r="T1242" s="117"/>
      <c r="U1242" s="117"/>
      <c r="V1242" s="117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</row>
    <row r="1243" spans="1:47" x14ac:dyDescent="0.2">
      <c r="A1243" s="429">
        <v>326</v>
      </c>
      <c r="B1243" s="226"/>
      <c r="C1243" s="227"/>
      <c r="D1243" s="242"/>
      <c r="E1243" s="242"/>
      <c r="F1243" s="242"/>
      <c r="G1243" s="242"/>
      <c r="H1243" s="242"/>
      <c r="I1243" s="464"/>
      <c r="J1243" s="441"/>
      <c r="K1243" s="431"/>
      <c r="L1243" s="432"/>
      <c r="M1243" s="433"/>
      <c r="N1243" s="117"/>
      <c r="O1243" s="155"/>
      <c r="P1243" s="117"/>
      <c r="Q1243" s="117"/>
      <c r="R1243" s="117"/>
      <c r="S1243" s="117"/>
      <c r="T1243" s="117"/>
      <c r="U1243" s="117"/>
      <c r="V1243" s="117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</row>
    <row r="1244" spans="1:47" x14ac:dyDescent="0.2">
      <c r="A1244" s="429"/>
      <c r="B1244" s="226"/>
      <c r="C1244" s="227"/>
      <c r="D1244" s="243"/>
      <c r="E1244" s="243"/>
      <c r="F1244" s="243"/>
      <c r="G1244" s="243"/>
      <c r="H1244" s="243"/>
      <c r="I1244" s="186"/>
      <c r="J1244" s="430"/>
      <c r="K1244" s="434"/>
      <c r="L1244" s="432"/>
      <c r="M1244" s="433"/>
      <c r="N1244" s="117"/>
      <c r="O1244" s="117"/>
      <c r="P1244" s="117"/>
      <c r="Q1244" s="117"/>
      <c r="R1244" s="117"/>
      <c r="S1244" s="117"/>
      <c r="T1244" s="117"/>
      <c r="U1244" s="117"/>
      <c r="V1244" s="117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</row>
    <row r="1245" spans="1:47" x14ac:dyDescent="0.2">
      <c r="A1245" s="429"/>
      <c r="B1245" s="226"/>
      <c r="C1245" s="227"/>
      <c r="D1245" s="243"/>
      <c r="E1245" s="243"/>
      <c r="F1245" s="243"/>
      <c r="G1245" s="243"/>
      <c r="H1245" s="243"/>
      <c r="I1245" s="186"/>
      <c r="J1245" s="430"/>
      <c r="K1245" s="434"/>
      <c r="L1245" s="432"/>
      <c r="M1245" s="433"/>
      <c r="N1245" s="117"/>
      <c r="O1245" s="117"/>
      <c r="P1245" s="117"/>
      <c r="Q1245" s="117"/>
      <c r="R1245" s="117"/>
      <c r="S1245" s="117"/>
      <c r="T1245" s="117"/>
      <c r="U1245" s="117"/>
      <c r="V1245" s="117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</row>
    <row r="1246" spans="1:47" x14ac:dyDescent="0.2">
      <c r="A1246" s="435"/>
      <c r="B1246" s="229"/>
      <c r="C1246" s="230"/>
      <c r="D1246" s="244"/>
      <c r="E1246" s="244"/>
      <c r="F1246" s="244"/>
      <c r="G1246" s="244"/>
      <c r="H1246" s="244"/>
      <c r="I1246" s="447"/>
      <c r="J1246" s="443"/>
      <c r="K1246" s="437"/>
      <c r="L1246" s="438"/>
      <c r="M1246" s="439"/>
      <c r="N1246" s="117"/>
      <c r="O1246" s="117"/>
      <c r="P1246" s="117"/>
      <c r="Q1246" s="117"/>
      <c r="R1246" s="117"/>
      <c r="S1246" s="117"/>
      <c r="T1246" s="117"/>
      <c r="U1246" s="117"/>
      <c r="V1246" s="117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</row>
    <row r="1247" spans="1:47" x14ac:dyDescent="0.2">
      <c r="A1247" s="424">
        <v>327</v>
      </c>
      <c r="B1247" s="221"/>
      <c r="C1247" s="222"/>
      <c r="D1247" s="242"/>
      <c r="E1247" s="242"/>
      <c r="F1247" s="242"/>
      <c r="G1247" s="242"/>
      <c r="H1247" s="242"/>
      <c r="I1247" s="449"/>
      <c r="J1247" s="425"/>
      <c r="K1247" s="440"/>
      <c r="L1247" s="427"/>
      <c r="M1247" s="428"/>
      <c r="N1247" s="117"/>
      <c r="O1247" s="117"/>
      <c r="P1247" s="117"/>
      <c r="Q1247" s="117"/>
      <c r="R1247" s="117"/>
      <c r="S1247" s="117"/>
      <c r="T1247" s="117"/>
      <c r="U1247" s="117"/>
      <c r="V1247" s="117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</row>
    <row r="1248" spans="1:47" x14ac:dyDescent="0.2">
      <c r="A1248" s="429"/>
      <c r="B1248" s="226"/>
      <c r="C1248" s="227"/>
      <c r="D1248" s="243"/>
      <c r="E1248" s="243"/>
      <c r="F1248" s="243"/>
      <c r="G1248" s="243"/>
      <c r="H1248" s="243"/>
      <c r="I1248" s="186"/>
      <c r="J1248" s="186"/>
      <c r="K1248" s="434"/>
      <c r="L1248" s="432"/>
      <c r="M1248" s="433"/>
      <c r="N1248" s="117"/>
      <c r="O1248" s="117"/>
      <c r="P1248" s="117"/>
      <c r="Q1248" s="117"/>
      <c r="R1248" s="117"/>
      <c r="S1248" s="117"/>
      <c r="T1248" s="117"/>
      <c r="U1248" s="117"/>
      <c r="V1248" s="117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</row>
    <row r="1249" spans="1:47" x14ac:dyDescent="0.2">
      <c r="A1249" s="429"/>
      <c r="B1249" s="226"/>
      <c r="C1249" s="227"/>
      <c r="D1249" s="243"/>
      <c r="E1249" s="243"/>
      <c r="F1249" s="243"/>
      <c r="G1249" s="243"/>
      <c r="H1249" s="243"/>
      <c r="I1249" s="186"/>
      <c r="J1249" s="186"/>
      <c r="K1249" s="434"/>
      <c r="L1249" s="432"/>
      <c r="M1249" s="433"/>
      <c r="N1249" s="117"/>
      <c r="O1249" s="117"/>
      <c r="P1249" s="117"/>
      <c r="Q1249" s="117"/>
      <c r="R1249" s="117"/>
      <c r="S1249" s="117"/>
      <c r="T1249" s="117"/>
      <c r="U1249" s="117"/>
      <c r="V1249" s="117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</row>
    <row r="1250" spans="1:47" x14ac:dyDescent="0.2">
      <c r="A1250" s="429"/>
      <c r="B1250" s="226"/>
      <c r="C1250" s="227"/>
      <c r="D1250" s="243"/>
      <c r="E1250" s="243"/>
      <c r="F1250" s="243"/>
      <c r="G1250" s="243"/>
      <c r="H1250" s="243"/>
      <c r="I1250" s="186"/>
      <c r="J1250" s="441"/>
      <c r="K1250" s="442"/>
      <c r="L1250" s="432"/>
      <c r="M1250" s="433"/>
      <c r="N1250" s="117"/>
      <c r="O1250" s="117"/>
      <c r="P1250" s="117"/>
      <c r="Q1250" s="117"/>
      <c r="R1250" s="117"/>
      <c r="S1250" s="117"/>
      <c r="T1250" s="117"/>
      <c r="U1250" s="117"/>
      <c r="V1250" s="117"/>
      <c r="W1250" s="117"/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</row>
    <row r="1251" spans="1:47" x14ac:dyDescent="0.2">
      <c r="A1251" s="429"/>
      <c r="B1251" s="226"/>
      <c r="C1251" s="227"/>
      <c r="D1251" s="243"/>
      <c r="E1251" s="243"/>
      <c r="F1251" s="243"/>
      <c r="G1251" s="243"/>
      <c r="H1251" s="243"/>
      <c r="I1251" s="186"/>
      <c r="J1251" s="430"/>
      <c r="K1251" s="442"/>
      <c r="L1251" s="432"/>
      <c r="M1251" s="433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</row>
    <row r="1252" spans="1:47" x14ac:dyDescent="0.2">
      <c r="A1252" s="429"/>
      <c r="B1252" s="226"/>
      <c r="C1252" s="227"/>
      <c r="D1252" s="243"/>
      <c r="E1252" s="243"/>
      <c r="F1252" s="243"/>
      <c r="G1252" s="243"/>
      <c r="H1252" s="243"/>
      <c r="I1252" s="186"/>
      <c r="J1252" s="430"/>
      <c r="K1252" s="431"/>
      <c r="L1252" s="432"/>
      <c r="M1252" s="433"/>
      <c r="N1252" s="117"/>
      <c r="O1252" s="117"/>
      <c r="P1252" s="117"/>
      <c r="Q1252" s="117"/>
      <c r="R1252" s="117"/>
      <c r="S1252" s="117"/>
      <c r="T1252" s="117"/>
      <c r="U1252" s="117"/>
      <c r="V1252" s="117"/>
      <c r="W1252" s="117"/>
      <c r="X1252" s="117"/>
      <c r="Y1252" s="117"/>
      <c r="Z1252" s="117"/>
      <c r="AA1252" s="117"/>
      <c r="AB1252" s="117"/>
      <c r="AC1252" s="117"/>
      <c r="AD1252" s="117"/>
      <c r="AE1252" s="117"/>
      <c r="AF1252" s="117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117"/>
      <c r="AQ1252" s="117"/>
      <c r="AR1252" s="117"/>
      <c r="AS1252" s="117"/>
      <c r="AT1252" s="117"/>
      <c r="AU1252" s="117"/>
    </row>
    <row r="1253" spans="1:47" x14ac:dyDescent="0.2">
      <c r="A1253" s="435"/>
      <c r="B1253" s="229"/>
      <c r="C1253" s="230"/>
      <c r="D1253" s="244"/>
      <c r="E1253" s="244"/>
      <c r="F1253" s="244"/>
      <c r="G1253" s="244"/>
      <c r="H1253" s="244"/>
      <c r="I1253" s="436"/>
      <c r="J1253" s="443"/>
      <c r="K1253" s="437"/>
      <c r="L1253" s="438"/>
      <c r="M1253" s="439"/>
      <c r="N1253" s="117"/>
      <c r="O1253" s="117"/>
      <c r="P1253" s="117"/>
      <c r="Q1253" s="117"/>
      <c r="R1253" s="117"/>
      <c r="S1253" s="117"/>
      <c r="T1253" s="117"/>
      <c r="U1253" s="117"/>
      <c r="V1253" s="117"/>
      <c r="W1253" s="117"/>
      <c r="X1253" s="117"/>
      <c r="Y1253" s="117"/>
      <c r="Z1253" s="117"/>
      <c r="AA1253" s="117"/>
      <c r="AB1253" s="117"/>
      <c r="AC1253" s="117"/>
      <c r="AD1253" s="117"/>
      <c r="AE1253" s="117"/>
      <c r="AF1253" s="117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117"/>
      <c r="AQ1253" s="117"/>
      <c r="AR1253" s="117"/>
      <c r="AS1253" s="117"/>
      <c r="AT1253" s="117"/>
      <c r="AU1253" s="117"/>
    </row>
    <row r="1254" spans="1:47" x14ac:dyDescent="0.2">
      <c r="A1254" s="424">
        <v>328</v>
      </c>
      <c r="B1254" s="221"/>
      <c r="C1254" s="222"/>
      <c r="D1254" s="242"/>
      <c r="E1254" s="242"/>
      <c r="F1254" s="242"/>
      <c r="G1254" s="242"/>
      <c r="H1254" s="242"/>
      <c r="I1254" s="465"/>
      <c r="J1254" s="465"/>
      <c r="K1254" s="426"/>
      <c r="L1254" s="427"/>
      <c r="M1254" s="428"/>
      <c r="N1254" s="117"/>
      <c r="O1254" s="117"/>
      <c r="P1254" s="117"/>
      <c r="Q1254" s="117"/>
      <c r="R1254" s="117"/>
      <c r="S1254" s="117"/>
      <c r="T1254" s="117"/>
      <c r="U1254" s="117"/>
      <c r="V1254" s="117"/>
      <c r="W1254" s="117"/>
      <c r="X1254" s="117"/>
      <c r="Y1254" s="117"/>
      <c r="Z1254" s="117"/>
      <c r="AA1254" s="117"/>
      <c r="AB1254" s="117"/>
      <c r="AC1254" s="117"/>
      <c r="AD1254" s="117"/>
      <c r="AE1254" s="117"/>
      <c r="AF1254" s="117"/>
      <c r="AG1254" s="117"/>
      <c r="AH1254" s="117"/>
      <c r="AI1254" s="117"/>
      <c r="AJ1254" s="117"/>
      <c r="AK1254" s="117"/>
      <c r="AL1254" s="117"/>
      <c r="AM1254" s="117"/>
      <c r="AN1254" s="117"/>
      <c r="AO1254" s="117"/>
      <c r="AP1254" s="117"/>
      <c r="AQ1254" s="117"/>
      <c r="AR1254" s="117"/>
      <c r="AS1254" s="117"/>
      <c r="AT1254" s="117"/>
      <c r="AU1254" s="117"/>
    </row>
    <row r="1255" spans="1:47" x14ac:dyDescent="0.2">
      <c r="A1255" s="429"/>
      <c r="B1255" s="226"/>
      <c r="C1255" s="227"/>
      <c r="D1255" s="243"/>
      <c r="E1255" s="243"/>
      <c r="F1255" s="243"/>
      <c r="G1255" s="243"/>
      <c r="H1255" s="243"/>
      <c r="I1255" s="441"/>
      <c r="J1255" s="186"/>
      <c r="K1255" s="442"/>
      <c r="L1255" s="432"/>
      <c r="M1255" s="433"/>
      <c r="N1255" s="117"/>
      <c r="O1255" s="117"/>
      <c r="P1255" s="117"/>
      <c r="Q1255" s="117"/>
      <c r="R1255" s="117"/>
      <c r="S1255" s="117"/>
      <c r="T1255" s="117"/>
      <c r="U1255" s="117"/>
      <c r="V1255" s="117"/>
      <c r="W1255" s="117"/>
      <c r="X1255" s="117"/>
      <c r="Y1255" s="117"/>
      <c r="Z1255" s="117"/>
      <c r="AA1255" s="117"/>
      <c r="AB1255" s="117"/>
      <c r="AC1255" s="117"/>
      <c r="AD1255" s="117"/>
      <c r="AE1255" s="117"/>
      <c r="AF1255" s="117"/>
      <c r="AG1255" s="117"/>
      <c r="AH1255" s="117"/>
      <c r="AI1255" s="117"/>
      <c r="AJ1255" s="117"/>
      <c r="AK1255" s="117"/>
      <c r="AL1255" s="117"/>
      <c r="AM1255" s="117"/>
      <c r="AN1255" s="117"/>
      <c r="AO1255" s="117"/>
      <c r="AP1255" s="117"/>
      <c r="AQ1255" s="117"/>
      <c r="AR1255" s="117"/>
      <c r="AS1255" s="117"/>
      <c r="AT1255" s="117"/>
      <c r="AU1255" s="117"/>
    </row>
    <row r="1256" spans="1:47" x14ac:dyDescent="0.2">
      <c r="A1256" s="429"/>
      <c r="B1256" s="226"/>
      <c r="C1256" s="227"/>
      <c r="D1256" s="243"/>
      <c r="E1256" s="243"/>
      <c r="F1256" s="243"/>
      <c r="G1256" s="243"/>
      <c r="H1256" s="243"/>
      <c r="I1256" s="430"/>
      <c r="J1256" s="441"/>
      <c r="K1256" s="442"/>
      <c r="L1256" s="432"/>
      <c r="M1256" s="433"/>
      <c r="N1256" s="117"/>
      <c r="O1256" s="117"/>
      <c r="P1256" s="117"/>
      <c r="Q1256" s="117"/>
      <c r="R1256" s="117"/>
      <c r="S1256" s="117"/>
      <c r="T1256" s="117"/>
      <c r="U1256" s="117"/>
      <c r="V1256" s="117"/>
      <c r="W1256" s="117"/>
      <c r="X1256" s="117"/>
      <c r="Y1256" s="117"/>
      <c r="Z1256" s="117"/>
      <c r="AA1256" s="117"/>
      <c r="AB1256" s="117"/>
      <c r="AC1256" s="117"/>
      <c r="AD1256" s="117"/>
      <c r="AE1256" s="117"/>
      <c r="AF1256" s="117"/>
      <c r="AG1256" s="117"/>
      <c r="AH1256" s="117"/>
      <c r="AI1256" s="117"/>
      <c r="AJ1256" s="117"/>
      <c r="AK1256" s="117"/>
      <c r="AL1256" s="117"/>
      <c r="AM1256" s="117"/>
      <c r="AN1256" s="117"/>
      <c r="AO1256" s="117"/>
      <c r="AP1256" s="117"/>
      <c r="AQ1256" s="117"/>
      <c r="AR1256" s="117"/>
      <c r="AS1256" s="117"/>
      <c r="AT1256" s="117"/>
      <c r="AU1256" s="117"/>
    </row>
    <row r="1257" spans="1:47" x14ac:dyDescent="0.2">
      <c r="A1257" s="429"/>
      <c r="B1257" s="226"/>
      <c r="C1257" s="227"/>
      <c r="D1257" s="243"/>
      <c r="E1257" s="243"/>
      <c r="F1257" s="243"/>
      <c r="G1257" s="243"/>
      <c r="H1257" s="243"/>
      <c r="I1257" s="430"/>
      <c r="J1257" s="186"/>
      <c r="K1257" s="442"/>
      <c r="L1257" s="432"/>
      <c r="M1257" s="433"/>
      <c r="N1257" s="117"/>
      <c r="O1257" s="117"/>
      <c r="P1257" s="117"/>
      <c r="Q1257" s="117"/>
      <c r="R1257" s="117"/>
      <c r="S1257" s="117"/>
      <c r="T1257" s="117"/>
      <c r="U1257" s="117"/>
      <c r="V1257" s="117"/>
      <c r="W1257" s="117"/>
      <c r="X1257" s="117"/>
      <c r="Y1257" s="117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117"/>
      <c r="AQ1257" s="117"/>
      <c r="AR1257" s="117"/>
      <c r="AS1257" s="117"/>
      <c r="AT1257" s="117"/>
      <c r="AU1257" s="117"/>
    </row>
    <row r="1258" spans="1:47" x14ac:dyDescent="0.2">
      <c r="A1258" s="429"/>
      <c r="B1258" s="226"/>
      <c r="C1258" s="227"/>
      <c r="D1258" s="243"/>
      <c r="E1258" s="243"/>
      <c r="F1258" s="243"/>
      <c r="G1258" s="243"/>
      <c r="H1258" s="243"/>
      <c r="I1258" s="430"/>
      <c r="J1258" s="441"/>
      <c r="K1258" s="442"/>
      <c r="L1258" s="432"/>
      <c r="M1258" s="433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</row>
    <row r="1259" spans="1:47" x14ac:dyDescent="0.2">
      <c r="A1259" s="429"/>
      <c r="B1259" s="226"/>
      <c r="C1259" s="227"/>
      <c r="D1259" s="243"/>
      <c r="E1259" s="243"/>
      <c r="F1259" s="243"/>
      <c r="G1259" s="243"/>
      <c r="H1259" s="243"/>
      <c r="I1259" s="430"/>
      <c r="J1259" s="186"/>
      <c r="K1259" s="442"/>
      <c r="L1259" s="432"/>
      <c r="M1259" s="433"/>
      <c r="N1259" s="117"/>
      <c r="O1259" s="117"/>
      <c r="P1259" s="117"/>
      <c r="Q1259" s="117"/>
      <c r="R1259" s="117"/>
      <c r="S1259" s="117"/>
      <c r="T1259" s="117"/>
      <c r="U1259" s="117"/>
      <c r="V1259" s="117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</row>
    <row r="1260" spans="1:47" x14ac:dyDescent="0.2">
      <c r="A1260" s="435"/>
      <c r="B1260" s="229"/>
      <c r="C1260" s="230"/>
      <c r="D1260" s="244"/>
      <c r="E1260" s="244"/>
      <c r="F1260" s="244"/>
      <c r="G1260" s="244"/>
      <c r="H1260" s="244"/>
      <c r="I1260" s="443"/>
      <c r="J1260" s="443"/>
      <c r="K1260" s="437"/>
      <c r="L1260" s="438"/>
      <c r="M1260" s="439"/>
      <c r="N1260" s="117"/>
      <c r="O1260" s="117"/>
      <c r="P1260" s="117"/>
      <c r="Q1260" s="117"/>
      <c r="R1260" s="117"/>
      <c r="S1260" s="117"/>
      <c r="T1260" s="117"/>
      <c r="U1260" s="117"/>
      <c r="V1260" s="117"/>
      <c r="W1260" s="117"/>
      <c r="X1260" s="117"/>
      <c r="Y1260" s="117"/>
      <c r="Z1260" s="117"/>
      <c r="AA1260" s="117"/>
      <c r="AB1260" s="117"/>
      <c r="AC1260" s="117"/>
      <c r="AD1260" s="117"/>
      <c r="AE1260" s="117"/>
      <c r="AF1260" s="117"/>
      <c r="AG1260" s="117"/>
      <c r="AH1260" s="117"/>
      <c r="AI1260" s="117"/>
      <c r="AJ1260" s="117"/>
      <c r="AK1260" s="117"/>
      <c r="AL1260" s="117"/>
      <c r="AM1260" s="117"/>
      <c r="AN1260" s="117"/>
      <c r="AO1260" s="117"/>
      <c r="AP1260" s="117"/>
      <c r="AQ1260" s="117"/>
      <c r="AR1260" s="117"/>
      <c r="AS1260" s="117"/>
      <c r="AT1260" s="117"/>
      <c r="AU1260" s="117"/>
    </row>
    <row r="1261" spans="1:47" x14ac:dyDescent="0.2">
      <c r="A1261" s="424">
        <v>329</v>
      </c>
      <c r="B1261" s="221"/>
      <c r="C1261" s="222"/>
      <c r="D1261" s="242"/>
      <c r="E1261" s="379"/>
      <c r="F1261" s="242"/>
      <c r="G1261" s="242"/>
      <c r="H1261" s="242"/>
      <c r="I1261" s="425"/>
      <c r="J1261" s="425"/>
      <c r="K1261" s="426"/>
      <c r="L1261" s="427"/>
      <c r="M1261" s="428"/>
      <c r="N1261" s="117"/>
      <c r="O1261" s="117"/>
      <c r="P1261" s="117"/>
      <c r="Q1261" s="117"/>
      <c r="R1261" s="117"/>
      <c r="S1261" s="117"/>
      <c r="T1261" s="117"/>
      <c r="U1261" s="117"/>
      <c r="V1261" s="117"/>
      <c r="W1261" s="117"/>
      <c r="X1261" s="117"/>
      <c r="Y1261" s="117"/>
      <c r="Z1261" s="117"/>
      <c r="AA1261" s="117"/>
      <c r="AB1261" s="117"/>
      <c r="AC1261" s="117"/>
      <c r="AD1261" s="117"/>
      <c r="AE1261" s="117"/>
      <c r="AF1261" s="117"/>
      <c r="AG1261" s="117"/>
      <c r="AH1261" s="117"/>
      <c r="AI1261" s="117"/>
      <c r="AJ1261" s="117"/>
      <c r="AK1261" s="117"/>
      <c r="AL1261" s="117"/>
      <c r="AM1261" s="117"/>
      <c r="AN1261" s="117"/>
      <c r="AO1261" s="117"/>
      <c r="AP1261" s="117"/>
      <c r="AQ1261" s="117"/>
      <c r="AR1261" s="117"/>
      <c r="AS1261" s="117"/>
      <c r="AT1261" s="117"/>
      <c r="AU1261" s="117"/>
    </row>
    <row r="1262" spans="1:47" x14ac:dyDescent="0.2">
      <c r="A1262" s="429"/>
      <c r="B1262" s="226"/>
      <c r="C1262" s="227"/>
      <c r="D1262" s="243"/>
      <c r="E1262" s="380"/>
      <c r="F1262" s="243"/>
      <c r="G1262" s="243"/>
      <c r="H1262" s="243"/>
      <c r="I1262" s="430"/>
      <c r="J1262" s="430"/>
      <c r="K1262" s="442"/>
      <c r="L1262" s="432"/>
      <c r="M1262" s="433"/>
      <c r="N1262" s="117"/>
      <c r="O1262" s="117"/>
      <c r="P1262" s="117"/>
      <c r="Q1262" s="117"/>
      <c r="R1262" s="117"/>
      <c r="S1262" s="117"/>
      <c r="T1262" s="117"/>
      <c r="U1262" s="117"/>
      <c r="V1262" s="117"/>
      <c r="W1262" s="117"/>
      <c r="X1262" s="117"/>
      <c r="Y1262" s="117"/>
      <c r="Z1262" s="117"/>
      <c r="AA1262" s="117"/>
      <c r="AB1262" s="117"/>
      <c r="AC1262" s="117"/>
      <c r="AD1262" s="117"/>
      <c r="AE1262" s="117"/>
      <c r="AF1262" s="117"/>
      <c r="AG1262" s="117"/>
      <c r="AH1262" s="117"/>
      <c r="AI1262" s="117"/>
      <c r="AJ1262" s="117"/>
      <c r="AK1262" s="117"/>
      <c r="AL1262" s="117"/>
      <c r="AM1262" s="117"/>
      <c r="AN1262" s="117"/>
      <c r="AO1262" s="117"/>
      <c r="AP1262" s="117"/>
      <c r="AQ1262" s="117"/>
      <c r="AR1262" s="117"/>
      <c r="AS1262" s="117"/>
      <c r="AT1262" s="117"/>
      <c r="AU1262" s="117"/>
    </row>
    <row r="1263" spans="1:47" x14ac:dyDescent="0.2">
      <c r="A1263" s="429"/>
      <c r="B1263" s="226"/>
      <c r="C1263" s="227"/>
      <c r="D1263" s="243"/>
      <c r="E1263" s="380"/>
      <c r="F1263" s="243"/>
      <c r="G1263" s="243"/>
      <c r="H1263" s="243"/>
      <c r="I1263" s="430"/>
      <c r="J1263" s="430"/>
      <c r="K1263" s="431"/>
      <c r="L1263" s="432"/>
      <c r="M1263" s="433"/>
      <c r="N1263" s="117"/>
      <c r="O1263" s="117"/>
      <c r="P1263" s="117"/>
      <c r="Q1263" s="117"/>
      <c r="R1263" s="117"/>
      <c r="S1263" s="117"/>
      <c r="T1263" s="117"/>
      <c r="U1263" s="117"/>
      <c r="V1263" s="117"/>
      <c r="W1263" s="117"/>
      <c r="X1263" s="117"/>
      <c r="Y1263" s="117"/>
      <c r="Z1263" s="117"/>
      <c r="AA1263" s="117"/>
      <c r="AB1263" s="117"/>
      <c r="AC1263" s="117"/>
      <c r="AD1263" s="117"/>
      <c r="AE1263" s="117"/>
      <c r="AF1263" s="117"/>
      <c r="AG1263" s="117"/>
      <c r="AH1263" s="117"/>
      <c r="AI1263" s="117"/>
      <c r="AJ1263" s="117"/>
      <c r="AK1263" s="117"/>
      <c r="AL1263" s="117"/>
      <c r="AM1263" s="117"/>
      <c r="AN1263" s="117"/>
      <c r="AO1263" s="117"/>
      <c r="AP1263" s="117"/>
      <c r="AQ1263" s="117"/>
      <c r="AR1263" s="117"/>
      <c r="AS1263" s="117"/>
      <c r="AT1263" s="117"/>
      <c r="AU1263" s="117"/>
    </row>
    <row r="1264" spans="1:47" x14ac:dyDescent="0.2">
      <c r="A1264" s="429"/>
      <c r="B1264" s="226"/>
      <c r="C1264" s="227"/>
      <c r="D1264" s="243"/>
      <c r="E1264" s="380"/>
      <c r="F1264" s="243"/>
      <c r="G1264" s="243"/>
      <c r="H1264" s="243"/>
      <c r="I1264" s="186"/>
      <c r="J1264" s="430"/>
      <c r="K1264" s="434"/>
      <c r="L1264" s="432"/>
      <c r="M1264" s="433"/>
      <c r="N1264" s="117"/>
      <c r="O1264" s="117"/>
      <c r="P1264" s="117"/>
      <c r="Q1264" s="117"/>
      <c r="R1264" s="117"/>
      <c r="S1264" s="117"/>
      <c r="T1264" s="117"/>
      <c r="U1264" s="117"/>
      <c r="V1264" s="117"/>
      <c r="W1264" s="117"/>
      <c r="X1264" s="117"/>
      <c r="Y1264" s="117"/>
      <c r="Z1264" s="117"/>
      <c r="AA1264" s="117"/>
      <c r="AB1264" s="117"/>
      <c r="AC1264" s="117"/>
      <c r="AD1264" s="117"/>
      <c r="AE1264" s="117"/>
      <c r="AF1264" s="117"/>
      <c r="AG1264" s="117"/>
      <c r="AH1264" s="117"/>
      <c r="AI1264" s="117"/>
      <c r="AJ1264" s="117"/>
      <c r="AK1264" s="117"/>
      <c r="AL1264" s="117"/>
      <c r="AM1264" s="117"/>
      <c r="AN1264" s="117"/>
      <c r="AO1264" s="117"/>
      <c r="AP1264" s="117"/>
      <c r="AQ1264" s="117"/>
      <c r="AR1264" s="117"/>
      <c r="AS1264" s="117"/>
      <c r="AT1264" s="117"/>
      <c r="AU1264" s="117"/>
    </row>
    <row r="1265" spans="1:47" x14ac:dyDescent="0.2">
      <c r="A1265" s="435"/>
      <c r="B1265" s="229"/>
      <c r="C1265" s="230"/>
      <c r="D1265" s="244"/>
      <c r="E1265" s="383"/>
      <c r="F1265" s="244"/>
      <c r="G1265" s="244"/>
      <c r="H1265" s="244"/>
      <c r="I1265" s="436"/>
      <c r="J1265" s="443"/>
      <c r="K1265" s="437"/>
      <c r="L1265" s="438"/>
      <c r="M1265" s="439"/>
      <c r="N1265" s="117"/>
      <c r="O1265" s="117"/>
      <c r="P1265" s="117"/>
      <c r="Q1265" s="117"/>
      <c r="R1265" s="117"/>
      <c r="S1265" s="117"/>
      <c r="T1265" s="117"/>
      <c r="U1265" s="117"/>
      <c r="V1265" s="117"/>
      <c r="W1265" s="117"/>
      <c r="X1265" s="117"/>
      <c r="Y1265" s="117"/>
      <c r="Z1265" s="117"/>
      <c r="AA1265" s="117"/>
      <c r="AB1265" s="117"/>
      <c r="AC1265" s="117"/>
      <c r="AD1265" s="117"/>
      <c r="AE1265" s="117"/>
      <c r="AF1265" s="117"/>
      <c r="AG1265" s="117"/>
      <c r="AH1265" s="117"/>
      <c r="AI1265" s="117"/>
      <c r="AJ1265" s="117"/>
      <c r="AK1265" s="117"/>
      <c r="AL1265" s="117"/>
      <c r="AM1265" s="117"/>
      <c r="AN1265" s="117"/>
      <c r="AO1265" s="117"/>
      <c r="AP1265" s="117"/>
      <c r="AQ1265" s="117"/>
      <c r="AR1265" s="117"/>
      <c r="AS1265" s="117"/>
      <c r="AT1265" s="117"/>
      <c r="AU1265" s="117"/>
    </row>
    <row r="1266" spans="1:47" x14ac:dyDescent="0.2">
      <c r="A1266" s="424">
        <v>330</v>
      </c>
      <c r="B1266" s="221"/>
      <c r="C1266" s="222"/>
      <c r="D1266" s="242"/>
      <c r="E1266" s="242"/>
      <c r="F1266" s="242"/>
      <c r="G1266" s="242"/>
      <c r="H1266" s="242"/>
      <c r="I1266" s="425"/>
      <c r="J1266" s="465"/>
      <c r="K1266" s="440"/>
      <c r="L1266" s="427"/>
      <c r="M1266" s="428"/>
      <c r="N1266" s="117"/>
      <c r="O1266" s="117"/>
      <c r="P1266" s="117"/>
      <c r="Q1266" s="117"/>
      <c r="R1266" s="117"/>
      <c r="S1266" s="117"/>
      <c r="T1266" s="117"/>
      <c r="U1266" s="117"/>
      <c r="V1266" s="117"/>
      <c r="W1266" s="117"/>
      <c r="X1266" s="117"/>
      <c r="Y1266" s="117"/>
      <c r="Z1266" s="117"/>
      <c r="AA1266" s="117"/>
      <c r="AB1266" s="117"/>
      <c r="AC1266" s="117"/>
      <c r="AD1266" s="117"/>
      <c r="AE1266" s="117"/>
      <c r="AF1266" s="117"/>
      <c r="AG1266" s="117"/>
      <c r="AH1266" s="117"/>
      <c r="AI1266" s="117"/>
      <c r="AJ1266" s="117"/>
      <c r="AK1266" s="117"/>
      <c r="AL1266" s="117"/>
      <c r="AM1266" s="117"/>
      <c r="AN1266" s="117"/>
      <c r="AO1266" s="117"/>
      <c r="AP1266" s="117"/>
      <c r="AQ1266" s="117"/>
      <c r="AR1266" s="117"/>
      <c r="AS1266" s="117"/>
      <c r="AT1266" s="117"/>
      <c r="AU1266" s="117"/>
    </row>
    <row r="1267" spans="1:47" x14ac:dyDescent="0.2">
      <c r="A1267" s="429"/>
      <c r="B1267" s="226"/>
      <c r="C1267" s="227"/>
      <c r="D1267" s="243"/>
      <c r="E1267" s="243"/>
      <c r="F1267" s="243"/>
      <c r="G1267" s="243"/>
      <c r="H1267" s="243"/>
      <c r="I1267" s="430"/>
      <c r="J1267" s="441"/>
      <c r="K1267" s="442"/>
      <c r="L1267" s="432"/>
      <c r="M1267" s="433"/>
      <c r="N1267" s="117"/>
      <c r="O1267" s="117"/>
      <c r="P1267" s="117"/>
      <c r="Q1267" s="117"/>
      <c r="R1267" s="117"/>
      <c r="S1267" s="117"/>
      <c r="T1267" s="117"/>
      <c r="U1267" s="117"/>
      <c r="V1267" s="117"/>
      <c r="W1267" s="117"/>
      <c r="X1267" s="117"/>
      <c r="Y1267" s="117"/>
      <c r="Z1267" s="117"/>
      <c r="AA1267" s="117"/>
      <c r="AB1267" s="117"/>
      <c r="AC1267" s="117"/>
      <c r="AD1267" s="117"/>
      <c r="AE1267" s="117"/>
      <c r="AF1267" s="117"/>
      <c r="AG1267" s="117"/>
      <c r="AH1267" s="117"/>
      <c r="AI1267" s="117"/>
      <c r="AJ1267" s="117"/>
      <c r="AK1267" s="117"/>
      <c r="AL1267" s="117"/>
      <c r="AM1267" s="117"/>
      <c r="AN1267" s="117"/>
      <c r="AO1267" s="117"/>
      <c r="AP1267" s="117"/>
      <c r="AQ1267" s="117"/>
      <c r="AR1267" s="117"/>
      <c r="AS1267" s="117"/>
      <c r="AT1267" s="117"/>
      <c r="AU1267" s="117"/>
    </row>
    <row r="1268" spans="1:47" x14ac:dyDescent="0.2">
      <c r="A1268" s="429"/>
      <c r="B1268" s="226"/>
      <c r="C1268" s="227"/>
      <c r="D1268" s="243"/>
      <c r="E1268" s="243"/>
      <c r="F1268" s="243"/>
      <c r="G1268" s="243"/>
      <c r="H1268" s="243"/>
      <c r="I1268" s="430"/>
      <c r="J1268" s="186"/>
      <c r="K1268" s="442"/>
      <c r="L1268" s="432"/>
      <c r="M1268" s="433"/>
      <c r="N1268" s="117"/>
      <c r="O1268" s="117"/>
      <c r="P1268" s="117"/>
      <c r="Q1268" s="117"/>
      <c r="R1268" s="117"/>
      <c r="S1268" s="117"/>
      <c r="T1268" s="117"/>
      <c r="U1268" s="117"/>
      <c r="V1268" s="117"/>
      <c r="W1268" s="117"/>
      <c r="X1268" s="117"/>
      <c r="Y1268" s="117"/>
      <c r="Z1268" s="117"/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117"/>
      <c r="AQ1268" s="117"/>
      <c r="AR1268" s="117"/>
      <c r="AS1268" s="117"/>
      <c r="AT1268" s="117"/>
      <c r="AU1268" s="117"/>
    </row>
    <row r="1269" spans="1:47" x14ac:dyDescent="0.2">
      <c r="A1269" s="429"/>
      <c r="B1269" s="226"/>
      <c r="C1269" s="227"/>
      <c r="D1269" s="243"/>
      <c r="E1269" s="243"/>
      <c r="F1269" s="243"/>
      <c r="G1269" s="243"/>
      <c r="H1269" s="243"/>
      <c r="I1269" s="186"/>
      <c r="J1269" s="186"/>
      <c r="K1269" s="442"/>
      <c r="L1269" s="432"/>
      <c r="M1269" s="433"/>
      <c r="N1269" s="117"/>
      <c r="O1269" s="117"/>
      <c r="P1269" s="117"/>
      <c r="Q1269" s="117"/>
      <c r="R1269" s="117"/>
      <c r="S1269" s="117"/>
      <c r="T1269" s="117"/>
      <c r="U1269" s="117"/>
      <c r="V1269" s="117"/>
      <c r="W1269" s="117"/>
      <c r="X1269" s="117"/>
      <c r="Y1269" s="117"/>
      <c r="Z1269" s="117"/>
      <c r="AA1269" s="117"/>
      <c r="AB1269" s="117"/>
      <c r="AC1269" s="117"/>
      <c r="AD1269" s="117"/>
      <c r="AE1269" s="117"/>
      <c r="AF1269" s="117"/>
      <c r="AG1269" s="117"/>
      <c r="AH1269" s="117"/>
      <c r="AI1269" s="117"/>
      <c r="AJ1269" s="117"/>
      <c r="AK1269" s="117"/>
      <c r="AL1269" s="117"/>
      <c r="AM1269" s="117"/>
      <c r="AN1269" s="117"/>
      <c r="AO1269" s="117"/>
      <c r="AP1269" s="117"/>
      <c r="AQ1269" s="117"/>
      <c r="AR1269" s="117"/>
      <c r="AS1269" s="117"/>
      <c r="AT1269" s="117"/>
      <c r="AU1269" s="117"/>
    </row>
    <row r="1270" spans="1:47" x14ac:dyDescent="0.2">
      <c r="A1270" s="429"/>
      <c r="B1270" s="226"/>
      <c r="C1270" s="227"/>
      <c r="D1270" s="244"/>
      <c r="E1270" s="244"/>
      <c r="F1270" s="244"/>
      <c r="G1270" s="244"/>
      <c r="H1270" s="244"/>
      <c r="I1270" s="441"/>
      <c r="J1270" s="441"/>
      <c r="K1270" s="431"/>
      <c r="L1270" s="432"/>
      <c r="M1270" s="433"/>
      <c r="N1270" s="117"/>
      <c r="O1270" s="117"/>
      <c r="P1270" s="117"/>
      <c r="Q1270" s="117"/>
      <c r="R1270" s="117"/>
      <c r="S1270" s="117"/>
      <c r="T1270" s="117"/>
      <c r="U1270" s="117"/>
      <c r="V1270" s="117"/>
      <c r="W1270" s="117"/>
      <c r="X1270" s="117"/>
      <c r="Y1270" s="117"/>
      <c r="Z1270" s="117"/>
      <c r="AA1270" s="117"/>
      <c r="AB1270" s="117"/>
      <c r="AC1270" s="117"/>
      <c r="AD1270" s="117"/>
      <c r="AE1270" s="117"/>
      <c r="AF1270" s="117"/>
      <c r="AG1270" s="117"/>
      <c r="AH1270" s="117"/>
      <c r="AI1270" s="117"/>
      <c r="AJ1270" s="117"/>
      <c r="AK1270" s="117"/>
      <c r="AL1270" s="117"/>
      <c r="AM1270" s="117"/>
      <c r="AN1270" s="117"/>
      <c r="AO1270" s="117"/>
      <c r="AP1270" s="117"/>
      <c r="AQ1270" s="117"/>
      <c r="AR1270" s="117"/>
      <c r="AS1270" s="117"/>
      <c r="AT1270" s="117"/>
      <c r="AU1270" s="117"/>
    </row>
    <row r="1271" spans="1:47" ht="69" customHeight="1" x14ac:dyDescent="0.2">
      <c r="A1271" s="459">
        <v>331</v>
      </c>
      <c r="B1271" s="234"/>
      <c r="C1271" s="234"/>
      <c r="D1271" s="265"/>
      <c r="E1271" s="391"/>
      <c r="F1271" s="391"/>
      <c r="G1271" s="391"/>
      <c r="H1271" s="265"/>
      <c r="I1271" s="260"/>
      <c r="J1271" s="460"/>
      <c r="K1271" s="461"/>
      <c r="L1271" s="462"/>
      <c r="M1271" s="463"/>
      <c r="N1271" s="117"/>
      <c r="O1271" s="117"/>
      <c r="P1271" s="117"/>
      <c r="Q1271" s="117"/>
      <c r="R1271" s="117"/>
      <c r="S1271" s="117"/>
      <c r="T1271" s="117"/>
      <c r="U1271" s="117"/>
      <c r="V1271" s="117"/>
      <c r="W1271" s="117"/>
      <c r="X1271" s="117"/>
      <c r="Y1271" s="117"/>
      <c r="Z1271" s="117"/>
      <c r="AA1271" s="117"/>
      <c r="AB1271" s="117"/>
      <c r="AC1271" s="117"/>
      <c r="AD1271" s="117"/>
      <c r="AE1271" s="117"/>
      <c r="AF1271" s="117"/>
      <c r="AG1271" s="117"/>
      <c r="AH1271" s="117"/>
      <c r="AI1271" s="117"/>
      <c r="AJ1271" s="117"/>
      <c r="AK1271" s="117"/>
      <c r="AL1271" s="117"/>
      <c r="AM1271" s="117"/>
      <c r="AN1271" s="117"/>
      <c r="AO1271" s="117"/>
      <c r="AP1271" s="117"/>
      <c r="AQ1271" s="117"/>
      <c r="AR1271" s="117"/>
      <c r="AS1271" s="117"/>
      <c r="AT1271" s="117"/>
      <c r="AU1271" s="117"/>
    </row>
    <row r="1272" spans="1:47" ht="27.75" customHeight="1" x14ac:dyDescent="0.2">
      <c r="A1272" s="429">
        <v>332</v>
      </c>
      <c r="B1272" s="226"/>
      <c r="C1272" s="227"/>
      <c r="D1272" s="242"/>
      <c r="E1272" s="242"/>
      <c r="F1272" s="242"/>
      <c r="G1272" s="242"/>
      <c r="H1272" s="242"/>
      <c r="I1272" s="441"/>
      <c r="J1272" s="449"/>
      <c r="K1272" s="431"/>
      <c r="L1272" s="432"/>
      <c r="M1272" s="433"/>
      <c r="N1272" s="117"/>
      <c r="O1272" s="117"/>
      <c r="P1272" s="117"/>
      <c r="Q1272" s="117"/>
      <c r="R1272" s="117"/>
      <c r="S1272" s="117"/>
      <c r="T1272" s="117"/>
      <c r="U1272" s="117"/>
      <c r="V1272" s="117"/>
      <c r="W1272" s="117"/>
      <c r="X1272" s="117"/>
      <c r="Y1272" s="117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</row>
    <row r="1273" spans="1:47" x14ac:dyDescent="0.2">
      <c r="A1273" s="429"/>
      <c r="B1273" s="226"/>
      <c r="C1273" s="227"/>
      <c r="D1273" s="243"/>
      <c r="E1273" s="243"/>
      <c r="F1273" s="243"/>
      <c r="G1273" s="243"/>
      <c r="H1273" s="243"/>
      <c r="I1273" s="186"/>
      <c r="J1273" s="441"/>
      <c r="K1273" s="434"/>
      <c r="L1273" s="432"/>
      <c r="M1273" s="433"/>
      <c r="N1273" s="117"/>
      <c r="O1273" s="117"/>
      <c r="P1273" s="117"/>
      <c r="Q1273" s="117"/>
      <c r="R1273" s="117"/>
      <c r="S1273" s="117"/>
      <c r="T1273" s="117"/>
      <c r="U1273" s="117"/>
      <c r="V1273" s="117"/>
      <c r="W1273" s="117"/>
      <c r="X1273" s="117"/>
      <c r="Y1273" s="117"/>
      <c r="Z1273" s="117"/>
      <c r="AA1273" s="117"/>
      <c r="AB1273" s="117"/>
      <c r="AC1273" s="117"/>
      <c r="AD1273" s="117"/>
      <c r="AE1273" s="117"/>
      <c r="AF1273" s="117"/>
      <c r="AG1273" s="117"/>
      <c r="AH1273" s="117"/>
      <c r="AI1273" s="117"/>
      <c r="AJ1273" s="117"/>
      <c r="AK1273" s="117"/>
      <c r="AL1273" s="117"/>
      <c r="AM1273" s="117"/>
      <c r="AN1273" s="117"/>
      <c r="AO1273" s="117"/>
      <c r="AP1273" s="117"/>
      <c r="AQ1273" s="117"/>
      <c r="AR1273" s="117"/>
      <c r="AS1273" s="117"/>
      <c r="AT1273" s="117"/>
      <c r="AU1273" s="117"/>
    </row>
    <row r="1274" spans="1:47" x14ac:dyDescent="0.2">
      <c r="A1274" s="435"/>
      <c r="B1274" s="229"/>
      <c r="C1274" s="230"/>
      <c r="D1274" s="244"/>
      <c r="E1274" s="244"/>
      <c r="F1274" s="244"/>
      <c r="G1274" s="244"/>
      <c r="H1274" s="244"/>
      <c r="I1274" s="436"/>
      <c r="J1274" s="443"/>
      <c r="K1274" s="437"/>
      <c r="L1274" s="438"/>
      <c r="M1274" s="439"/>
      <c r="N1274" s="117"/>
      <c r="O1274" s="117"/>
      <c r="P1274" s="117"/>
      <c r="Q1274" s="117"/>
      <c r="R1274" s="117"/>
      <c r="S1274" s="117"/>
      <c r="T1274" s="117"/>
      <c r="U1274" s="117"/>
      <c r="V1274" s="117"/>
      <c r="W1274" s="117"/>
      <c r="X1274" s="117"/>
      <c r="Y1274" s="117"/>
      <c r="Z1274" s="117"/>
      <c r="AA1274" s="117"/>
      <c r="AB1274" s="117"/>
      <c r="AC1274" s="117"/>
      <c r="AD1274" s="117"/>
      <c r="AE1274" s="117"/>
      <c r="AF1274" s="117"/>
      <c r="AG1274" s="117"/>
      <c r="AH1274" s="117"/>
      <c r="AI1274" s="117"/>
      <c r="AJ1274" s="117"/>
      <c r="AK1274" s="117"/>
      <c r="AL1274" s="117"/>
      <c r="AM1274" s="117"/>
      <c r="AN1274" s="117"/>
      <c r="AO1274" s="117"/>
      <c r="AP1274" s="117"/>
      <c r="AQ1274" s="117"/>
      <c r="AR1274" s="117"/>
      <c r="AS1274" s="117"/>
      <c r="AT1274" s="117"/>
      <c r="AU1274" s="117"/>
    </row>
    <row r="1275" spans="1:47" ht="25.5" customHeight="1" x14ac:dyDescent="0.2">
      <c r="A1275" s="424">
        <v>333</v>
      </c>
      <c r="B1275" s="221"/>
      <c r="C1275" s="222"/>
      <c r="D1275" s="242"/>
      <c r="E1275" s="242"/>
      <c r="F1275" s="242"/>
      <c r="G1275" s="242"/>
      <c r="H1275" s="242"/>
      <c r="I1275" s="425"/>
      <c r="J1275" s="425"/>
      <c r="K1275" s="440"/>
      <c r="L1275" s="427"/>
      <c r="M1275" s="428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7"/>
      <c r="Z1275" s="117"/>
      <c r="AA1275" s="117"/>
      <c r="AB1275" s="117"/>
      <c r="AC1275" s="117"/>
      <c r="AD1275" s="117"/>
      <c r="AE1275" s="117"/>
      <c r="AF1275" s="117"/>
      <c r="AG1275" s="117"/>
      <c r="AH1275" s="117"/>
      <c r="AI1275" s="117"/>
      <c r="AJ1275" s="117"/>
      <c r="AK1275" s="117"/>
      <c r="AL1275" s="117"/>
      <c r="AM1275" s="117"/>
      <c r="AN1275" s="117"/>
      <c r="AO1275" s="117"/>
      <c r="AP1275" s="117"/>
      <c r="AQ1275" s="117"/>
      <c r="AR1275" s="117"/>
      <c r="AS1275" s="117"/>
      <c r="AT1275" s="117"/>
      <c r="AU1275" s="117"/>
    </row>
    <row r="1276" spans="1:47" x14ac:dyDescent="0.2">
      <c r="A1276" s="429"/>
      <c r="B1276" s="226"/>
      <c r="C1276" s="227"/>
      <c r="D1276" s="243"/>
      <c r="E1276" s="243"/>
      <c r="F1276" s="243"/>
      <c r="G1276" s="243"/>
      <c r="H1276" s="243"/>
      <c r="I1276" s="430"/>
      <c r="J1276" s="186"/>
      <c r="K1276" s="442"/>
      <c r="L1276" s="432"/>
      <c r="M1276" s="433"/>
      <c r="N1276" s="117"/>
      <c r="O1276" s="117"/>
      <c r="P1276" s="117"/>
      <c r="Q1276" s="117"/>
      <c r="R1276" s="117"/>
      <c r="S1276" s="117"/>
      <c r="T1276" s="117"/>
      <c r="U1276" s="117"/>
      <c r="V1276" s="117"/>
      <c r="W1276" s="117"/>
      <c r="X1276" s="117"/>
      <c r="Y1276" s="117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117"/>
      <c r="AQ1276" s="117"/>
      <c r="AR1276" s="117"/>
      <c r="AS1276" s="117"/>
      <c r="AT1276" s="117"/>
      <c r="AU1276" s="117"/>
    </row>
    <row r="1277" spans="1:47" x14ac:dyDescent="0.2">
      <c r="A1277" s="435"/>
      <c r="B1277" s="229"/>
      <c r="C1277" s="230"/>
      <c r="D1277" s="244"/>
      <c r="E1277" s="244"/>
      <c r="F1277" s="244"/>
      <c r="G1277" s="244"/>
      <c r="H1277" s="244"/>
      <c r="I1277" s="443"/>
      <c r="J1277" s="436"/>
      <c r="K1277" s="444"/>
      <c r="L1277" s="438"/>
      <c r="M1277" s="439"/>
      <c r="N1277" s="117"/>
      <c r="O1277" s="117"/>
      <c r="P1277" s="117"/>
      <c r="Q1277" s="117"/>
      <c r="R1277" s="117"/>
      <c r="S1277" s="117"/>
      <c r="T1277" s="117"/>
      <c r="U1277" s="117"/>
      <c r="V1277" s="117"/>
      <c r="W1277" s="117"/>
      <c r="X1277" s="117"/>
      <c r="Y1277" s="117"/>
      <c r="Z1277" s="117"/>
      <c r="AA1277" s="117"/>
      <c r="AB1277" s="117"/>
      <c r="AC1277" s="117"/>
      <c r="AD1277" s="117"/>
      <c r="AE1277" s="117"/>
      <c r="AF1277" s="117"/>
      <c r="AG1277" s="117"/>
      <c r="AH1277" s="117"/>
      <c r="AI1277" s="117"/>
      <c r="AJ1277" s="117"/>
      <c r="AK1277" s="117"/>
      <c r="AL1277" s="117"/>
      <c r="AM1277" s="117"/>
      <c r="AN1277" s="117"/>
      <c r="AO1277" s="117"/>
      <c r="AP1277" s="117"/>
      <c r="AQ1277" s="117"/>
      <c r="AR1277" s="117"/>
      <c r="AS1277" s="117"/>
      <c r="AT1277" s="117"/>
      <c r="AU1277" s="117"/>
    </row>
    <row r="1278" spans="1:47" x14ac:dyDescent="0.2">
      <c r="A1278" s="424">
        <v>334</v>
      </c>
      <c r="B1278" s="221"/>
      <c r="C1278" s="222"/>
      <c r="D1278" s="242"/>
      <c r="E1278" s="242"/>
      <c r="F1278" s="242"/>
      <c r="G1278" s="242"/>
      <c r="H1278" s="242"/>
      <c r="I1278" s="430"/>
      <c r="J1278" s="425"/>
      <c r="K1278" s="440"/>
      <c r="L1278" s="427"/>
      <c r="M1278" s="428"/>
      <c r="N1278" s="117"/>
      <c r="O1278" s="117"/>
      <c r="P1278" s="117"/>
      <c r="Q1278" s="117"/>
      <c r="R1278" s="117"/>
      <c r="S1278" s="117"/>
      <c r="T1278" s="117"/>
      <c r="U1278" s="117"/>
      <c r="V1278" s="117"/>
      <c r="W1278" s="117"/>
      <c r="X1278" s="117"/>
      <c r="Y1278" s="117"/>
      <c r="Z1278" s="117"/>
      <c r="AA1278" s="117"/>
      <c r="AB1278" s="117"/>
      <c r="AC1278" s="117"/>
      <c r="AD1278" s="117"/>
      <c r="AE1278" s="117"/>
      <c r="AF1278" s="117"/>
      <c r="AG1278" s="117"/>
      <c r="AH1278" s="117"/>
      <c r="AI1278" s="117"/>
      <c r="AJ1278" s="117"/>
      <c r="AK1278" s="117"/>
      <c r="AL1278" s="117"/>
      <c r="AM1278" s="117"/>
      <c r="AN1278" s="117"/>
      <c r="AO1278" s="117"/>
      <c r="AP1278" s="117"/>
      <c r="AQ1278" s="117"/>
      <c r="AR1278" s="117"/>
      <c r="AS1278" s="117"/>
      <c r="AT1278" s="117"/>
      <c r="AU1278" s="117"/>
    </row>
    <row r="1279" spans="1:47" x14ac:dyDescent="0.2">
      <c r="A1279" s="429"/>
      <c r="B1279" s="226"/>
      <c r="C1279" s="227"/>
      <c r="D1279" s="243"/>
      <c r="E1279" s="243"/>
      <c r="F1279" s="243"/>
      <c r="G1279" s="243"/>
      <c r="H1279" s="243"/>
      <c r="I1279" s="425"/>
      <c r="J1279" s="430"/>
      <c r="K1279" s="434"/>
      <c r="L1279" s="432"/>
      <c r="M1279" s="433"/>
      <c r="N1279" s="117"/>
      <c r="O1279" s="117"/>
      <c r="P1279" s="117"/>
      <c r="Q1279" s="117"/>
      <c r="R1279" s="117"/>
      <c r="S1279" s="117"/>
      <c r="T1279" s="117"/>
      <c r="U1279" s="117"/>
      <c r="V1279" s="117"/>
      <c r="W1279" s="117"/>
      <c r="X1279" s="117"/>
      <c r="Y1279" s="117"/>
      <c r="Z1279" s="117"/>
      <c r="AA1279" s="117"/>
      <c r="AB1279" s="117"/>
      <c r="AC1279" s="117"/>
      <c r="AD1279" s="117"/>
      <c r="AE1279" s="117"/>
      <c r="AF1279" s="117"/>
      <c r="AG1279" s="117"/>
      <c r="AH1279" s="117"/>
      <c r="AI1279" s="117"/>
      <c r="AJ1279" s="117"/>
      <c r="AK1279" s="117"/>
      <c r="AL1279" s="117"/>
      <c r="AM1279" s="117"/>
      <c r="AN1279" s="117"/>
      <c r="AO1279" s="117"/>
      <c r="AP1279" s="117"/>
      <c r="AQ1279" s="117"/>
      <c r="AR1279" s="117"/>
      <c r="AS1279" s="117"/>
      <c r="AT1279" s="117"/>
      <c r="AU1279" s="117"/>
    </row>
    <row r="1280" spans="1:47" x14ac:dyDescent="0.2">
      <c r="A1280" s="435"/>
      <c r="B1280" s="229"/>
      <c r="C1280" s="230"/>
      <c r="D1280" s="244"/>
      <c r="E1280" s="244"/>
      <c r="F1280" s="244"/>
      <c r="G1280" s="244"/>
      <c r="H1280" s="244"/>
      <c r="I1280" s="443"/>
      <c r="J1280" s="443"/>
      <c r="K1280" s="437"/>
      <c r="L1280" s="438"/>
      <c r="M1280" s="439"/>
      <c r="N1280" s="117"/>
      <c r="O1280" s="117"/>
      <c r="P1280" s="117"/>
      <c r="Q1280" s="117"/>
      <c r="R1280" s="117"/>
      <c r="S1280" s="117"/>
      <c r="T1280" s="117"/>
      <c r="U1280" s="117"/>
      <c r="V1280" s="117"/>
      <c r="W1280" s="117"/>
      <c r="X1280" s="117"/>
      <c r="Y1280" s="117"/>
      <c r="Z1280" s="117"/>
      <c r="AA1280" s="117"/>
      <c r="AB1280" s="117"/>
      <c r="AC1280" s="117"/>
      <c r="AD1280" s="117"/>
      <c r="AE1280" s="117"/>
      <c r="AF1280" s="117"/>
      <c r="AG1280" s="117"/>
      <c r="AH1280" s="117"/>
      <c r="AI1280" s="117"/>
      <c r="AJ1280" s="117"/>
      <c r="AK1280" s="117"/>
      <c r="AL1280" s="117"/>
      <c r="AM1280" s="117"/>
      <c r="AN1280" s="117"/>
      <c r="AO1280" s="117"/>
      <c r="AP1280" s="117"/>
      <c r="AQ1280" s="117"/>
      <c r="AR1280" s="117"/>
      <c r="AS1280" s="117"/>
      <c r="AT1280" s="117"/>
      <c r="AU1280" s="117"/>
    </row>
    <row r="1281" spans="1:47" x14ac:dyDescent="0.2">
      <c r="A1281" s="424">
        <v>335</v>
      </c>
      <c r="B1281" s="221"/>
      <c r="C1281" s="222"/>
      <c r="D1281" s="242"/>
      <c r="E1281" s="242"/>
      <c r="F1281" s="242"/>
      <c r="G1281" s="242"/>
      <c r="H1281" s="242"/>
      <c r="I1281" s="425"/>
      <c r="J1281" s="425"/>
      <c r="K1281" s="440"/>
      <c r="L1281" s="427"/>
      <c r="M1281" s="428"/>
      <c r="N1281" s="117"/>
      <c r="O1281" s="117"/>
      <c r="P1281" s="117"/>
      <c r="Q1281" s="117"/>
      <c r="R1281" s="117"/>
      <c r="S1281" s="117"/>
      <c r="T1281" s="117"/>
      <c r="U1281" s="117"/>
      <c r="V1281" s="117"/>
      <c r="W1281" s="117"/>
      <c r="X1281" s="117"/>
      <c r="Y1281" s="117"/>
      <c r="Z1281" s="117"/>
      <c r="AA1281" s="117"/>
      <c r="AB1281" s="117"/>
      <c r="AC1281" s="117"/>
      <c r="AD1281" s="117"/>
      <c r="AE1281" s="117"/>
      <c r="AF1281" s="117"/>
      <c r="AG1281" s="117"/>
      <c r="AH1281" s="117"/>
      <c r="AI1281" s="117"/>
      <c r="AJ1281" s="117"/>
      <c r="AK1281" s="117"/>
      <c r="AL1281" s="117"/>
      <c r="AM1281" s="117"/>
      <c r="AN1281" s="117"/>
      <c r="AO1281" s="117"/>
      <c r="AP1281" s="117"/>
      <c r="AQ1281" s="117"/>
      <c r="AR1281" s="117"/>
      <c r="AS1281" s="117"/>
      <c r="AT1281" s="117"/>
      <c r="AU1281" s="117"/>
    </row>
    <row r="1282" spans="1:47" x14ac:dyDescent="0.2">
      <c r="A1282" s="429"/>
      <c r="B1282" s="226"/>
      <c r="C1282" s="227"/>
      <c r="D1282" s="243"/>
      <c r="E1282" s="243"/>
      <c r="F1282" s="243"/>
      <c r="G1282" s="243"/>
      <c r="H1282" s="243"/>
      <c r="I1282" s="186"/>
      <c r="J1282" s="430"/>
      <c r="K1282" s="442"/>
      <c r="L1282" s="432"/>
      <c r="M1282" s="433"/>
      <c r="N1282" s="117"/>
      <c r="O1282" s="117"/>
      <c r="P1282" s="117"/>
      <c r="Q1282" s="117"/>
      <c r="R1282" s="117"/>
      <c r="S1282" s="117"/>
      <c r="T1282" s="117"/>
      <c r="U1282" s="117"/>
      <c r="V1282" s="117"/>
      <c r="W1282" s="117"/>
      <c r="X1282" s="117"/>
      <c r="Y1282" s="117"/>
      <c r="Z1282" s="117"/>
      <c r="AA1282" s="117"/>
      <c r="AB1282" s="117"/>
      <c r="AC1282" s="117"/>
      <c r="AD1282" s="117"/>
      <c r="AE1282" s="117"/>
      <c r="AF1282" s="117"/>
      <c r="AG1282" s="117"/>
      <c r="AH1282" s="117"/>
      <c r="AI1282" s="117"/>
      <c r="AJ1282" s="117"/>
      <c r="AK1282" s="117"/>
      <c r="AL1282" s="117"/>
      <c r="AM1282" s="117"/>
      <c r="AN1282" s="117"/>
      <c r="AO1282" s="117"/>
      <c r="AP1282" s="117"/>
      <c r="AQ1282" s="117"/>
      <c r="AR1282" s="117"/>
      <c r="AS1282" s="117"/>
      <c r="AT1282" s="117"/>
      <c r="AU1282" s="117"/>
    </row>
    <row r="1283" spans="1:47" x14ac:dyDescent="0.2">
      <c r="A1283" s="435"/>
      <c r="B1283" s="229"/>
      <c r="C1283" s="230"/>
      <c r="D1283" s="244"/>
      <c r="E1283" s="244"/>
      <c r="F1283" s="244"/>
      <c r="G1283" s="244"/>
      <c r="H1283" s="244"/>
      <c r="I1283" s="436"/>
      <c r="J1283" s="443"/>
      <c r="K1283" s="444"/>
      <c r="L1283" s="438"/>
      <c r="M1283" s="439"/>
      <c r="N1283" s="117"/>
      <c r="O1283" s="117"/>
      <c r="P1283" s="117"/>
      <c r="Q1283" s="117"/>
      <c r="R1283" s="117"/>
      <c r="S1283" s="117"/>
      <c r="T1283" s="117"/>
      <c r="U1283" s="117"/>
      <c r="V1283" s="117"/>
      <c r="W1283" s="117"/>
      <c r="X1283" s="117"/>
      <c r="Y1283" s="117"/>
      <c r="Z1283" s="117"/>
      <c r="AA1283" s="117"/>
      <c r="AB1283" s="117"/>
      <c r="AC1283" s="117"/>
      <c r="AD1283" s="117"/>
      <c r="AE1283" s="117"/>
      <c r="AF1283" s="117"/>
      <c r="AG1283" s="117"/>
      <c r="AH1283" s="117"/>
      <c r="AI1283" s="117"/>
      <c r="AJ1283" s="117"/>
      <c r="AK1283" s="117"/>
      <c r="AL1283" s="117"/>
      <c r="AM1283" s="117"/>
      <c r="AN1283" s="117"/>
      <c r="AO1283" s="117"/>
      <c r="AP1283" s="117"/>
      <c r="AQ1283" s="117"/>
      <c r="AR1283" s="117"/>
      <c r="AS1283" s="117"/>
      <c r="AT1283" s="117"/>
      <c r="AU1283" s="117"/>
    </row>
    <row r="1284" spans="1:47" x14ac:dyDescent="0.2">
      <c r="A1284" s="424">
        <v>336</v>
      </c>
      <c r="B1284" s="221"/>
      <c r="C1284" s="222"/>
      <c r="D1284" s="242"/>
      <c r="E1284" s="242"/>
      <c r="F1284" s="242"/>
      <c r="G1284" s="242"/>
      <c r="H1284" s="242"/>
      <c r="I1284" s="425"/>
      <c r="J1284" s="465"/>
      <c r="K1284" s="440"/>
      <c r="L1284" s="427"/>
      <c r="M1284" s="428"/>
      <c r="N1284" s="117"/>
      <c r="O1284" s="117"/>
      <c r="P1284" s="117"/>
      <c r="Q1284" s="117"/>
      <c r="R1284" s="117"/>
      <c r="S1284" s="117"/>
      <c r="T1284" s="117"/>
      <c r="U1284" s="117"/>
      <c r="V1284" s="117"/>
      <c r="W1284" s="117"/>
      <c r="X1284" s="117"/>
      <c r="Y1284" s="117"/>
      <c r="Z1284" s="117"/>
      <c r="AA1284" s="117"/>
      <c r="AB1284" s="117"/>
      <c r="AC1284" s="117"/>
      <c r="AD1284" s="117"/>
      <c r="AE1284" s="117"/>
      <c r="AF1284" s="117"/>
      <c r="AG1284" s="117"/>
      <c r="AH1284" s="117"/>
      <c r="AI1284" s="117"/>
      <c r="AJ1284" s="117"/>
      <c r="AK1284" s="117"/>
      <c r="AL1284" s="117"/>
      <c r="AM1284" s="117"/>
      <c r="AN1284" s="117"/>
      <c r="AO1284" s="117"/>
      <c r="AP1284" s="117"/>
      <c r="AQ1284" s="117"/>
      <c r="AR1284" s="117"/>
      <c r="AS1284" s="117"/>
      <c r="AT1284" s="117"/>
      <c r="AU1284" s="117"/>
    </row>
    <row r="1285" spans="1:47" x14ac:dyDescent="0.2">
      <c r="A1285" s="429"/>
      <c r="B1285" s="226"/>
      <c r="C1285" s="227"/>
      <c r="D1285" s="243"/>
      <c r="E1285" s="243"/>
      <c r="F1285" s="243"/>
      <c r="G1285" s="243"/>
      <c r="H1285" s="243"/>
      <c r="I1285" s="430"/>
      <c r="J1285" s="186"/>
      <c r="K1285" s="434"/>
      <c r="L1285" s="432"/>
      <c r="M1285" s="433"/>
      <c r="N1285" s="117"/>
      <c r="O1285" s="117"/>
      <c r="P1285" s="117"/>
      <c r="Q1285" s="117"/>
      <c r="R1285" s="117"/>
      <c r="S1285" s="117"/>
      <c r="T1285" s="117"/>
      <c r="U1285" s="117"/>
      <c r="V1285" s="117"/>
      <c r="W1285" s="117"/>
      <c r="X1285" s="117"/>
      <c r="Y1285" s="117"/>
      <c r="Z1285" s="117"/>
      <c r="AA1285" s="117"/>
      <c r="AB1285" s="117"/>
      <c r="AC1285" s="117"/>
      <c r="AD1285" s="117"/>
      <c r="AE1285" s="117"/>
      <c r="AF1285" s="117"/>
      <c r="AG1285" s="117"/>
      <c r="AH1285" s="117"/>
      <c r="AI1285" s="117"/>
      <c r="AJ1285" s="117"/>
      <c r="AK1285" s="117"/>
      <c r="AL1285" s="117"/>
      <c r="AM1285" s="117"/>
      <c r="AN1285" s="117"/>
      <c r="AO1285" s="117"/>
      <c r="AP1285" s="117"/>
      <c r="AQ1285" s="117"/>
      <c r="AR1285" s="117"/>
      <c r="AS1285" s="117"/>
      <c r="AT1285" s="117"/>
      <c r="AU1285" s="117"/>
    </row>
    <row r="1286" spans="1:47" x14ac:dyDescent="0.2">
      <c r="A1286" s="429"/>
      <c r="B1286" s="226"/>
      <c r="C1286" s="227"/>
      <c r="D1286" s="244"/>
      <c r="E1286" s="244"/>
      <c r="F1286" s="244"/>
      <c r="G1286" s="244"/>
      <c r="H1286" s="244"/>
      <c r="I1286" s="430"/>
      <c r="J1286" s="441"/>
      <c r="K1286" s="434"/>
      <c r="L1286" s="432"/>
      <c r="M1286" s="433"/>
      <c r="N1286" s="117"/>
      <c r="O1286" s="117"/>
      <c r="P1286" s="117"/>
      <c r="Q1286" s="117"/>
      <c r="R1286" s="117"/>
      <c r="S1286" s="117"/>
      <c r="T1286" s="117"/>
      <c r="U1286" s="117"/>
      <c r="V1286" s="117"/>
      <c r="W1286" s="117"/>
      <c r="X1286" s="117"/>
      <c r="Y1286" s="117"/>
      <c r="Z1286" s="117"/>
      <c r="AA1286" s="117"/>
      <c r="AB1286" s="117"/>
      <c r="AC1286" s="117"/>
      <c r="AD1286" s="117"/>
      <c r="AE1286" s="117"/>
      <c r="AF1286" s="117"/>
      <c r="AG1286" s="117"/>
      <c r="AH1286" s="117"/>
      <c r="AI1286" s="117"/>
      <c r="AJ1286" s="117"/>
      <c r="AK1286" s="117"/>
      <c r="AL1286" s="117"/>
      <c r="AM1286" s="117"/>
      <c r="AN1286" s="117"/>
      <c r="AO1286" s="117"/>
      <c r="AP1286" s="117"/>
      <c r="AQ1286" s="117"/>
      <c r="AR1286" s="117"/>
      <c r="AS1286" s="117"/>
      <c r="AT1286" s="117"/>
      <c r="AU1286" s="117"/>
    </row>
    <row r="1287" spans="1:47" x14ac:dyDescent="0.2">
      <c r="A1287" s="459">
        <v>337</v>
      </c>
      <c r="B1287" s="234"/>
      <c r="C1287" s="234"/>
      <c r="D1287" s="265"/>
      <c r="E1287" s="391"/>
      <c r="F1287" s="391"/>
      <c r="G1287" s="391"/>
      <c r="H1287" s="265"/>
      <c r="I1287" s="260"/>
      <c r="J1287" s="460"/>
      <c r="K1287" s="461"/>
      <c r="L1287" s="462"/>
      <c r="M1287" s="463"/>
      <c r="N1287" s="117"/>
      <c r="O1287" s="117"/>
      <c r="P1287" s="117"/>
      <c r="Q1287" s="117"/>
      <c r="R1287" s="117"/>
      <c r="S1287" s="117"/>
      <c r="T1287" s="117"/>
      <c r="U1287" s="117"/>
      <c r="V1287" s="117"/>
      <c r="W1287" s="117"/>
      <c r="X1287" s="117"/>
      <c r="Y1287" s="117"/>
      <c r="Z1287" s="117"/>
      <c r="AA1287" s="117"/>
      <c r="AB1287" s="117"/>
      <c r="AC1287" s="117"/>
      <c r="AD1287" s="117"/>
      <c r="AE1287" s="117"/>
      <c r="AF1287" s="117"/>
      <c r="AG1287" s="117"/>
      <c r="AH1287" s="117"/>
      <c r="AI1287" s="117"/>
      <c r="AJ1287" s="117"/>
      <c r="AK1287" s="117"/>
      <c r="AL1287" s="117"/>
      <c r="AM1287" s="117"/>
      <c r="AN1287" s="117"/>
      <c r="AO1287" s="117"/>
      <c r="AP1287" s="117"/>
      <c r="AQ1287" s="117"/>
      <c r="AR1287" s="117"/>
      <c r="AS1287" s="117"/>
      <c r="AT1287" s="117"/>
      <c r="AU1287" s="117"/>
    </row>
    <row r="1288" spans="1:47" ht="72" customHeight="1" x14ac:dyDescent="0.2">
      <c r="A1288" s="459">
        <v>338</v>
      </c>
      <c r="B1288" s="234"/>
      <c r="C1288" s="234"/>
      <c r="D1288" s="265"/>
      <c r="E1288" s="294"/>
      <c r="F1288" s="294"/>
      <c r="G1288" s="466"/>
      <c r="H1288" s="294"/>
      <c r="I1288" s="260"/>
      <c r="J1288" s="460"/>
      <c r="K1288" s="461"/>
      <c r="L1288" s="467"/>
      <c r="M1288" s="463"/>
      <c r="N1288" s="117"/>
      <c r="O1288" s="117"/>
      <c r="P1288" s="117"/>
      <c r="Q1288" s="117"/>
      <c r="R1288" s="117"/>
      <c r="S1288" s="117"/>
      <c r="T1288" s="117"/>
      <c r="U1288" s="117"/>
      <c r="V1288" s="117"/>
      <c r="W1288" s="117"/>
      <c r="X1288" s="117"/>
      <c r="Y1288" s="117"/>
      <c r="Z1288" s="117"/>
      <c r="AA1288" s="117"/>
      <c r="AB1288" s="117"/>
      <c r="AC1288" s="117"/>
      <c r="AD1288" s="117"/>
      <c r="AE1288" s="117"/>
      <c r="AF1288" s="117"/>
      <c r="AG1288" s="117"/>
      <c r="AH1288" s="117"/>
      <c r="AI1288" s="117"/>
      <c r="AJ1288" s="117"/>
      <c r="AK1288" s="117"/>
      <c r="AL1288" s="117"/>
      <c r="AM1288" s="117"/>
      <c r="AN1288" s="117"/>
      <c r="AO1288" s="117"/>
      <c r="AP1288" s="117"/>
      <c r="AQ1288" s="117"/>
      <c r="AR1288" s="117"/>
      <c r="AS1288" s="117"/>
      <c r="AT1288" s="117"/>
      <c r="AU1288" s="117"/>
    </row>
    <row r="1289" spans="1:47" s="479" customFormat="1" x14ac:dyDescent="0.55000000000000004">
      <c r="A1289" s="468">
        <v>339</v>
      </c>
      <c r="B1289" s="469"/>
      <c r="C1289" s="470"/>
      <c r="D1289" s="265"/>
      <c r="E1289" s="279"/>
      <c r="F1289" s="279"/>
      <c r="G1289" s="471"/>
      <c r="H1289" s="279"/>
      <c r="I1289" s="472"/>
      <c r="J1289" s="473"/>
      <c r="K1289" s="474"/>
      <c r="L1289" s="475"/>
      <c r="M1289" s="476"/>
      <c r="N1289" s="477"/>
      <c r="O1289" s="478"/>
      <c r="P1289" s="477"/>
      <c r="Q1289" s="477"/>
      <c r="R1289" s="477"/>
      <c r="S1289" s="477"/>
      <c r="T1289" s="477"/>
      <c r="U1289" s="477"/>
      <c r="V1289" s="477"/>
      <c r="W1289" s="477"/>
      <c r="X1289" s="477"/>
      <c r="Y1289" s="477"/>
      <c r="Z1289" s="477"/>
    </row>
    <row r="1290" spans="1:47" s="116" customFormat="1" x14ac:dyDescent="0.2">
      <c r="A1290" s="196">
        <v>340</v>
      </c>
      <c r="B1290" s="197"/>
      <c r="C1290" s="198"/>
      <c r="D1290" s="379"/>
      <c r="E1290" s="379"/>
      <c r="F1290" s="379"/>
      <c r="G1290" s="480"/>
      <c r="H1290" s="379"/>
      <c r="I1290" s="277"/>
      <c r="J1290" s="481"/>
      <c r="K1290" s="153"/>
      <c r="L1290" s="482"/>
      <c r="M1290" s="202"/>
    </row>
    <row r="1291" spans="1:47" s="116" customFormat="1" x14ac:dyDescent="0.2">
      <c r="A1291" s="203"/>
      <c r="B1291" s="204"/>
      <c r="C1291" s="205"/>
      <c r="D1291" s="380"/>
      <c r="E1291" s="380"/>
      <c r="F1291" s="380"/>
      <c r="G1291" s="393"/>
      <c r="H1291" s="380"/>
      <c r="I1291" s="297"/>
      <c r="J1291" s="162"/>
      <c r="K1291" s="163"/>
      <c r="L1291" s="483"/>
      <c r="M1291" s="209"/>
    </row>
    <row r="1292" spans="1:47" s="116" customFormat="1" x14ac:dyDescent="0.2">
      <c r="A1292" s="203"/>
      <c r="B1292" s="204"/>
      <c r="C1292" s="205"/>
      <c r="D1292" s="380"/>
      <c r="E1292" s="380"/>
      <c r="F1292" s="380"/>
      <c r="G1292" s="393"/>
      <c r="H1292" s="380"/>
      <c r="I1292" s="297"/>
      <c r="J1292" s="162"/>
      <c r="K1292" s="163"/>
      <c r="L1292" s="483"/>
      <c r="M1292" s="209"/>
    </row>
    <row r="1293" spans="1:47" s="116" customFormat="1" x14ac:dyDescent="0.2">
      <c r="A1293" s="203"/>
      <c r="B1293" s="204"/>
      <c r="C1293" s="205"/>
      <c r="D1293" s="380"/>
      <c r="E1293" s="380"/>
      <c r="F1293" s="380"/>
      <c r="G1293" s="393"/>
      <c r="H1293" s="380"/>
      <c r="I1293" s="297"/>
      <c r="J1293" s="162"/>
      <c r="K1293" s="163"/>
      <c r="L1293" s="483"/>
      <c r="M1293" s="209"/>
    </row>
    <row r="1294" spans="1:47" s="116" customFormat="1" x14ac:dyDescent="0.2">
      <c r="A1294" s="203"/>
      <c r="B1294" s="204"/>
      <c r="C1294" s="205"/>
      <c r="D1294" s="380"/>
      <c r="E1294" s="380"/>
      <c r="F1294" s="380"/>
      <c r="G1294" s="393"/>
      <c r="H1294" s="380"/>
      <c r="I1294" s="297"/>
      <c r="J1294" s="162"/>
      <c r="K1294" s="163"/>
      <c r="L1294" s="483"/>
      <c r="M1294" s="209"/>
    </row>
    <row r="1295" spans="1:47" s="116" customFormat="1" x14ac:dyDescent="0.2">
      <c r="A1295" s="214"/>
      <c r="B1295" s="215"/>
      <c r="C1295" s="216"/>
      <c r="D1295" s="383"/>
      <c r="E1295" s="383"/>
      <c r="F1295" s="383"/>
      <c r="G1295" s="392"/>
      <c r="H1295" s="383"/>
      <c r="I1295" s="266"/>
      <c r="J1295" s="177"/>
      <c r="K1295" s="257"/>
      <c r="L1295" s="484"/>
      <c r="M1295" s="220"/>
    </row>
    <row r="1296" spans="1:47" s="116" customFormat="1" x14ac:dyDescent="0.2">
      <c r="A1296" s="196">
        <v>341</v>
      </c>
      <c r="B1296" s="197"/>
      <c r="C1296" s="198"/>
      <c r="D1296" s="379"/>
      <c r="E1296" s="379"/>
      <c r="F1296" s="379"/>
      <c r="G1296" s="379"/>
      <c r="H1296" s="485"/>
      <c r="I1296" s="254"/>
      <c r="J1296" s="152"/>
      <c r="K1296" s="153"/>
      <c r="L1296" s="482"/>
      <c r="M1296" s="202"/>
    </row>
    <row r="1297" spans="1:13" s="116" customFormat="1" x14ac:dyDescent="0.2">
      <c r="A1297" s="203"/>
      <c r="B1297" s="204"/>
      <c r="C1297" s="205"/>
      <c r="D1297" s="380"/>
      <c r="E1297" s="380"/>
      <c r="F1297" s="380"/>
      <c r="G1297" s="380"/>
      <c r="H1297" s="486"/>
      <c r="I1297" s="255"/>
      <c r="J1297" s="162"/>
      <c r="K1297" s="170"/>
      <c r="L1297" s="483"/>
      <c r="M1297" s="209"/>
    </row>
    <row r="1298" spans="1:13" s="116" customFormat="1" x14ac:dyDescent="0.2">
      <c r="A1298" s="203"/>
      <c r="B1298" s="204"/>
      <c r="C1298" s="205"/>
      <c r="D1298" s="380"/>
      <c r="E1298" s="380"/>
      <c r="F1298" s="380"/>
      <c r="G1298" s="380"/>
      <c r="H1298" s="486"/>
      <c r="I1298" s="255"/>
      <c r="J1298" s="162"/>
      <c r="K1298" s="170"/>
      <c r="L1298" s="483"/>
      <c r="M1298" s="209"/>
    </row>
    <row r="1299" spans="1:13" s="116" customFormat="1" x14ac:dyDescent="0.2">
      <c r="A1299" s="203"/>
      <c r="B1299" s="204"/>
      <c r="C1299" s="205"/>
      <c r="D1299" s="380"/>
      <c r="E1299" s="380"/>
      <c r="F1299" s="380"/>
      <c r="G1299" s="380"/>
      <c r="H1299" s="486"/>
      <c r="I1299" s="255"/>
      <c r="J1299" s="162"/>
      <c r="K1299" s="170"/>
      <c r="L1299" s="483"/>
      <c r="M1299" s="209"/>
    </row>
    <row r="1300" spans="1:13" s="116" customFormat="1" x14ac:dyDescent="0.2">
      <c r="A1300" s="203"/>
      <c r="B1300" s="204"/>
      <c r="C1300" s="205"/>
      <c r="D1300" s="380"/>
      <c r="E1300" s="380"/>
      <c r="F1300" s="380"/>
      <c r="G1300" s="380"/>
      <c r="H1300" s="486"/>
      <c r="I1300" s="255"/>
      <c r="J1300" s="162"/>
      <c r="K1300" s="170"/>
      <c r="L1300" s="483"/>
      <c r="M1300" s="209"/>
    </row>
    <row r="1301" spans="1:13" s="116" customFormat="1" x14ac:dyDescent="0.2">
      <c r="A1301" s="214"/>
      <c r="B1301" s="215"/>
      <c r="C1301" s="216"/>
      <c r="D1301" s="383"/>
      <c r="E1301" s="383"/>
      <c r="F1301" s="383"/>
      <c r="G1301" s="383"/>
      <c r="H1301" s="487"/>
      <c r="I1301" s="252"/>
      <c r="J1301" s="195"/>
      <c r="K1301" s="178"/>
      <c r="L1301" s="484"/>
      <c r="M1301" s="220"/>
    </row>
    <row r="1302" spans="1:13" s="116" customFormat="1" x14ac:dyDescent="0.2">
      <c r="A1302" s="196">
        <v>342</v>
      </c>
      <c r="B1302" s="197"/>
      <c r="C1302" s="198"/>
      <c r="D1302" s="379"/>
      <c r="E1302" s="379"/>
      <c r="F1302" s="379"/>
      <c r="G1302" s="379"/>
      <c r="H1302" s="485"/>
      <c r="I1302" s="254"/>
      <c r="J1302" s="152"/>
      <c r="K1302" s="183"/>
      <c r="L1302" s="482"/>
      <c r="M1302" s="202"/>
    </row>
    <row r="1303" spans="1:13" s="116" customFormat="1" x14ac:dyDescent="0.2">
      <c r="A1303" s="203"/>
      <c r="B1303" s="204"/>
      <c r="C1303" s="205"/>
      <c r="D1303" s="380"/>
      <c r="E1303" s="380"/>
      <c r="F1303" s="380"/>
      <c r="G1303" s="380"/>
      <c r="H1303" s="486"/>
      <c r="I1303" s="161"/>
      <c r="J1303" s="162"/>
      <c r="K1303" s="163"/>
      <c r="L1303" s="483"/>
      <c r="M1303" s="209"/>
    </row>
    <row r="1304" spans="1:13" s="116" customFormat="1" x14ac:dyDescent="0.2">
      <c r="A1304" s="203"/>
      <c r="B1304" s="204"/>
      <c r="C1304" s="205"/>
      <c r="D1304" s="380"/>
      <c r="E1304" s="380"/>
      <c r="F1304" s="380"/>
      <c r="G1304" s="380"/>
      <c r="H1304" s="486"/>
      <c r="I1304" s="248"/>
      <c r="J1304" s="191"/>
      <c r="K1304" s="167"/>
      <c r="L1304" s="483"/>
      <c r="M1304" s="209"/>
    </row>
    <row r="1305" spans="1:13" s="116" customFormat="1" x14ac:dyDescent="0.2">
      <c r="A1305" s="203"/>
      <c r="B1305" s="204"/>
      <c r="C1305" s="205"/>
      <c r="D1305" s="380"/>
      <c r="E1305" s="380"/>
      <c r="F1305" s="380"/>
      <c r="G1305" s="380"/>
      <c r="H1305" s="486"/>
      <c r="I1305" s="189"/>
      <c r="J1305" s="162"/>
      <c r="K1305" s="170"/>
      <c r="L1305" s="483"/>
      <c r="M1305" s="209"/>
    </row>
    <row r="1306" spans="1:13" s="116" customFormat="1" x14ac:dyDescent="0.2">
      <c r="A1306" s="203"/>
      <c r="B1306" s="204"/>
      <c r="C1306" s="205"/>
      <c r="D1306" s="380"/>
      <c r="E1306" s="380"/>
      <c r="F1306" s="380"/>
      <c r="G1306" s="380"/>
      <c r="H1306" s="486"/>
      <c r="I1306" s="248"/>
      <c r="J1306" s="189"/>
      <c r="K1306" s="170"/>
      <c r="L1306" s="483"/>
      <c r="M1306" s="209"/>
    </row>
    <row r="1307" spans="1:13" s="116" customFormat="1" x14ac:dyDescent="0.2">
      <c r="A1307" s="214"/>
      <c r="B1307" s="215"/>
      <c r="C1307" s="216"/>
      <c r="D1307" s="383"/>
      <c r="E1307" s="383"/>
      <c r="F1307" s="383"/>
      <c r="G1307" s="383"/>
      <c r="H1307" s="487"/>
      <c r="I1307" s="252"/>
      <c r="J1307" s="195"/>
      <c r="K1307" s="178"/>
      <c r="L1307" s="484"/>
      <c r="M1307" s="220"/>
    </row>
    <row r="1308" spans="1:13" s="116" customFormat="1" x14ac:dyDescent="0.2">
      <c r="A1308" s="196">
        <v>343</v>
      </c>
      <c r="B1308" s="197"/>
      <c r="C1308" s="198"/>
      <c r="D1308" s="379"/>
      <c r="E1308" s="379"/>
      <c r="F1308" s="379"/>
      <c r="G1308" s="379"/>
      <c r="H1308" s="485"/>
      <c r="I1308" s="254"/>
      <c r="J1308" s="152"/>
      <c r="K1308" s="153"/>
      <c r="L1308" s="482"/>
      <c r="M1308" s="202"/>
    </row>
    <row r="1309" spans="1:13" s="116" customFormat="1" x14ac:dyDescent="0.2">
      <c r="A1309" s="203"/>
      <c r="B1309" s="204"/>
      <c r="C1309" s="205"/>
      <c r="D1309" s="380"/>
      <c r="E1309" s="380"/>
      <c r="F1309" s="380"/>
      <c r="G1309" s="380"/>
      <c r="H1309" s="486"/>
      <c r="I1309" s="255"/>
      <c r="J1309" s="162"/>
      <c r="K1309" s="170"/>
      <c r="L1309" s="483"/>
      <c r="M1309" s="209"/>
    </row>
    <row r="1310" spans="1:13" s="116" customFormat="1" x14ac:dyDescent="0.2">
      <c r="A1310" s="214"/>
      <c r="B1310" s="215"/>
      <c r="C1310" s="216"/>
      <c r="D1310" s="383"/>
      <c r="E1310" s="383"/>
      <c r="F1310" s="383"/>
      <c r="G1310" s="383"/>
      <c r="H1310" s="487"/>
      <c r="I1310" s="252"/>
      <c r="J1310" s="177"/>
      <c r="K1310" s="178"/>
      <c r="L1310" s="484"/>
      <c r="M1310" s="220"/>
    </row>
    <row r="1311" spans="1:13" s="116" customFormat="1" x14ac:dyDescent="0.2">
      <c r="A1311" s="196">
        <v>344</v>
      </c>
      <c r="B1311" s="197"/>
      <c r="C1311" s="198"/>
      <c r="D1311" s="379"/>
      <c r="E1311" s="379"/>
      <c r="F1311" s="379"/>
      <c r="G1311" s="379"/>
      <c r="H1311" s="485"/>
      <c r="I1311" s="254"/>
      <c r="J1311" s="152"/>
      <c r="K1311" s="183"/>
      <c r="L1311" s="482"/>
      <c r="M1311" s="202"/>
    </row>
    <row r="1312" spans="1:13" s="116" customFormat="1" x14ac:dyDescent="0.2">
      <c r="A1312" s="203"/>
      <c r="B1312" s="204"/>
      <c r="C1312" s="205"/>
      <c r="D1312" s="380"/>
      <c r="E1312" s="380"/>
      <c r="F1312" s="380"/>
      <c r="G1312" s="380"/>
      <c r="H1312" s="486"/>
      <c r="I1312" s="255"/>
      <c r="J1312" s="162"/>
      <c r="K1312" s="167"/>
      <c r="L1312" s="483"/>
      <c r="M1312" s="209"/>
    </row>
    <row r="1313" spans="1:13" s="116" customFormat="1" x14ac:dyDescent="0.2">
      <c r="A1313" s="214"/>
      <c r="B1313" s="215"/>
      <c r="C1313" s="216"/>
      <c r="D1313" s="383"/>
      <c r="E1313" s="383"/>
      <c r="F1313" s="383"/>
      <c r="G1313" s="383"/>
      <c r="H1313" s="487"/>
      <c r="I1313" s="252"/>
      <c r="J1313" s="177"/>
      <c r="K1313" s="178"/>
      <c r="L1313" s="484"/>
      <c r="M1313" s="220"/>
    </row>
    <row r="1314" spans="1:13" s="116" customFormat="1" x14ac:dyDescent="0.2">
      <c r="A1314" s="196">
        <v>345</v>
      </c>
      <c r="B1314" s="197"/>
      <c r="C1314" s="198"/>
      <c r="D1314" s="379"/>
      <c r="E1314" s="379"/>
      <c r="F1314" s="379"/>
      <c r="G1314" s="379"/>
      <c r="H1314" s="485"/>
      <c r="I1314" s="254"/>
      <c r="J1314" s="406"/>
      <c r="K1314" s="153"/>
      <c r="L1314" s="482"/>
      <c r="M1314" s="202"/>
    </row>
    <row r="1315" spans="1:13" s="116" customFormat="1" x14ac:dyDescent="0.2">
      <c r="A1315" s="203"/>
      <c r="B1315" s="204"/>
      <c r="C1315" s="205"/>
      <c r="D1315" s="380"/>
      <c r="E1315" s="380"/>
      <c r="F1315" s="380"/>
      <c r="G1315" s="380"/>
      <c r="H1315" s="486"/>
      <c r="I1315" s="161"/>
      <c r="J1315" s="162"/>
      <c r="K1315" s="170"/>
      <c r="L1315" s="483"/>
      <c r="M1315" s="209"/>
    </row>
    <row r="1316" spans="1:13" s="116" customFormat="1" x14ac:dyDescent="0.2">
      <c r="A1316" s="214"/>
      <c r="B1316" s="215"/>
      <c r="C1316" s="216"/>
      <c r="D1316" s="383"/>
      <c r="E1316" s="383"/>
      <c r="F1316" s="383"/>
      <c r="G1316" s="383"/>
      <c r="H1316" s="487"/>
      <c r="I1316" s="176"/>
      <c r="J1316" s="177"/>
      <c r="K1316" s="178"/>
      <c r="L1316" s="484"/>
      <c r="M1316" s="220"/>
    </row>
    <row r="1317" spans="1:13" s="116" customFormat="1" x14ac:dyDescent="0.2">
      <c r="A1317" s="196">
        <v>346</v>
      </c>
      <c r="B1317" s="197"/>
      <c r="C1317" s="198"/>
      <c r="D1317" s="379"/>
      <c r="E1317" s="379"/>
      <c r="F1317" s="379"/>
      <c r="G1317" s="379"/>
      <c r="H1317" s="485"/>
      <c r="I1317" s="254"/>
      <c r="J1317" s="152"/>
      <c r="K1317" s="183"/>
      <c r="L1317" s="482"/>
      <c r="M1317" s="202"/>
    </row>
    <row r="1318" spans="1:13" s="116" customFormat="1" x14ac:dyDescent="0.2">
      <c r="A1318" s="203"/>
      <c r="B1318" s="204"/>
      <c r="C1318" s="205"/>
      <c r="D1318" s="380"/>
      <c r="E1318" s="380"/>
      <c r="F1318" s="380"/>
      <c r="G1318" s="380"/>
      <c r="H1318" s="486"/>
      <c r="I1318" s="255"/>
      <c r="J1318" s="162"/>
      <c r="K1318" s="167"/>
      <c r="L1318" s="483"/>
      <c r="M1318" s="209"/>
    </row>
    <row r="1319" spans="1:13" s="116" customFormat="1" x14ac:dyDescent="0.2">
      <c r="A1319" s="203"/>
      <c r="B1319" s="204"/>
      <c r="C1319" s="205"/>
      <c r="D1319" s="380"/>
      <c r="E1319" s="380"/>
      <c r="F1319" s="380"/>
      <c r="G1319" s="380"/>
      <c r="H1319" s="486"/>
      <c r="I1319" s="161"/>
      <c r="J1319" s="162"/>
      <c r="K1319" s="170"/>
      <c r="L1319" s="483"/>
      <c r="M1319" s="209"/>
    </row>
    <row r="1320" spans="1:13" s="116" customFormat="1" x14ac:dyDescent="0.2">
      <c r="A1320" s="203"/>
      <c r="B1320" s="204"/>
      <c r="C1320" s="205"/>
      <c r="D1320" s="380"/>
      <c r="E1320" s="380"/>
      <c r="F1320" s="380"/>
      <c r="G1320" s="380"/>
      <c r="H1320" s="486"/>
      <c r="I1320" s="161"/>
      <c r="J1320" s="162"/>
      <c r="K1320" s="170"/>
      <c r="L1320" s="483"/>
      <c r="M1320" s="209"/>
    </row>
    <row r="1321" spans="1:13" s="116" customFormat="1" x14ac:dyDescent="0.2">
      <c r="A1321" s="203"/>
      <c r="B1321" s="204"/>
      <c r="C1321" s="205"/>
      <c r="D1321" s="380"/>
      <c r="E1321" s="380"/>
      <c r="F1321" s="380"/>
      <c r="G1321" s="380"/>
      <c r="H1321" s="486"/>
      <c r="I1321" s="248"/>
      <c r="J1321" s="189"/>
      <c r="K1321" s="170"/>
      <c r="L1321" s="483"/>
      <c r="M1321" s="209"/>
    </row>
    <row r="1322" spans="1:13" s="116" customFormat="1" x14ac:dyDescent="0.2">
      <c r="A1322" s="214"/>
      <c r="B1322" s="215"/>
      <c r="C1322" s="216"/>
      <c r="D1322" s="383"/>
      <c r="E1322" s="383"/>
      <c r="F1322" s="383"/>
      <c r="G1322" s="383"/>
      <c r="H1322" s="487"/>
      <c r="I1322" s="252"/>
      <c r="J1322" s="177"/>
      <c r="K1322" s="178"/>
      <c r="L1322" s="484"/>
      <c r="M1322" s="220"/>
    </row>
    <row r="1323" spans="1:13" s="116" customFormat="1" x14ac:dyDescent="0.2">
      <c r="A1323" s="180">
        <v>347</v>
      </c>
      <c r="B1323" s="146"/>
      <c r="C1323" s="147"/>
      <c r="D1323" s="148"/>
      <c r="E1323" s="148"/>
      <c r="F1323" s="148"/>
      <c r="G1323" s="148"/>
      <c r="H1323" s="150"/>
      <c r="I1323" s="151"/>
      <c r="J1323" s="152"/>
      <c r="K1323" s="183"/>
      <c r="L1323" s="154"/>
      <c r="M1323" s="202"/>
    </row>
    <row r="1324" spans="1:13" s="116" customFormat="1" x14ac:dyDescent="0.2">
      <c r="A1324" s="184"/>
      <c r="B1324" s="156"/>
      <c r="C1324" s="157"/>
      <c r="D1324" s="158"/>
      <c r="E1324" s="158"/>
      <c r="F1324" s="158"/>
      <c r="G1324" s="158"/>
      <c r="H1324" s="160"/>
      <c r="I1324" s="161"/>
      <c r="J1324" s="162"/>
      <c r="K1324" s="167"/>
      <c r="L1324" s="164"/>
      <c r="M1324" s="209"/>
    </row>
    <row r="1325" spans="1:13" s="116" customFormat="1" x14ac:dyDescent="0.2">
      <c r="A1325" s="184"/>
      <c r="B1325" s="156"/>
      <c r="C1325" s="157"/>
      <c r="D1325" s="158"/>
      <c r="E1325" s="158"/>
      <c r="F1325" s="158"/>
      <c r="G1325" s="158"/>
      <c r="H1325" s="160"/>
      <c r="I1325" s="161"/>
      <c r="J1325" s="162"/>
      <c r="K1325" s="170"/>
      <c r="L1325" s="164"/>
      <c r="M1325" s="209"/>
    </row>
    <row r="1326" spans="1:13" s="116" customFormat="1" x14ac:dyDescent="0.2">
      <c r="A1326" s="184"/>
      <c r="B1326" s="156"/>
      <c r="C1326" s="157"/>
      <c r="D1326" s="158"/>
      <c r="E1326" s="158"/>
      <c r="F1326" s="158"/>
      <c r="G1326" s="158"/>
      <c r="H1326" s="160"/>
      <c r="I1326" s="248"/>
      <c r="J1326" s="189"/>
      <c r="K1326" s="163"/>
      <c r="L1326" s="164"/>
      <c r="M1326" s="209"/>
    </row>
    <row r="1327" spans="1:13" s="116" customFormat="1" x14ac:dyDescent="0.2">
      <c r="A1327" s="184"/>
      <c r="B1327" s="156"/>
      <c r="C1327" s="157"/>
      <c r="D1327" s="158"/>
      <c r="E1327" s="158"/>
      <c r="F1327" s="158"/>
      <c r="G1327" s="158"/>
      <c r="H1327" s="160"/>
      <c r="I1327" s="161"/>
      <c r="J1327" s="162"/>
      <c r="K1327" s="163"/>
      <c r="L1327" s="164"/>
      <c r="M1327" s="209"/>
    </row>
    <row r="1328" spans="1:13" s="116" customFormat="1" x14ac:dyDescent="0.2">
      <c r="A1328" s="192"/>
      <c r="B1328" s="171"/>
      <c r="C1328" s="172"/>
      <c r="D1328" s="173"/>
      <c r="E1328" s="173"/>
      <c r="F1328" s="173"/>
      <c r="G1328" s="173"/>
      <c r="H1328" s="175"/>
      <c r="I1328" s="176"/>
      <c r="J1328" s="177"/>
      <c r="K1328" s="257"/>
      <c r="L1328" s="179"/>
      <c r="M1328" s="220"/>
    </row>
    <row r="1329" spans="1:13" s="116" customFormat="1" x14ac:dyDescent="0.2">
      <c r="A1329" s="180">
        <v>348</v>
      </c>
      <c r="B1329" s="146"/>
      <c r="C1329" s="147"/>
      <c r="D1329" s="148"/>
      <c r="E1329" s="148"/>
      <c r="F1329" s="148"/>
      <c r="G1329" s="148"/>
      <c r="H1329" s="150"/>
      <c r="I1329" s="151"/>
      <c r="J1329" s="298"/>
      <c r="K1329" s="183"/>
      <c r="L1329" s="154"/>
      <c r="M1329" s="202"/>
    </row>
    <row r="1330" spans="1:13" s="116" customFormat="1" x14ac:dyDescent="0.2">
      <c r="A1330" s="184"/>
      <c r="B1330" s="156"/>
      <c r="C1330" s="157"/>
      <c r="D1330" s="158"/>
      <c r="E1330" s="158"/>
      <c r="F1330" s="158"/>
      <c r="G1330" s="158"/>
      <c r="H1330" s="160"/>
      <c r="I1330" s="248"/>
      <c r="J1330" s="488"/>
      <c r="K1330" s="167"/>
      <c r="L1330" s="164"/>
      <c r="M1330" s="209"/>
    </row>
    <row r="1331" spans="1:13" s="116" customFormat="1" x14ac:dyDescent="0.2">
      <c r="A1331" s="184"/>
      <c r="B1331" s="156"/>
      <c r="C1331" s="157"/>
      <c r="D1331" s="158"/>
      <c r="E1331" s="158"/>
      <c r="F1331" s="158"/>
      <c r="G1331" s="158"/>
      <c r="H1331" s="160"/>
      <c r="I1331" s="255"/>
      <c r="J1331" s="191"/>
      <c r="K1331" s="163"/>
      <c r="L1331" s="164"/>
      <c r="M1331" s="209"/>
    </row>
    <row r="1332" spans="1:13" s="116" customFormat="1" x14ac:dyDescent="0.2">
      <c r="A1332" s="184"/>
      <c r="B1332" s="156"/>
      <c r="C1332" s="157"/>
      <c r="D1332" s="158"/>
      <c r="E1332" s="158"/>
      <c r="F1332" s="158"/>
      <c r="G1332" s="158"/>
      <c r="H1332" s="160"/>
      <c r="I1332" s="255"/>
      <c r="J1332" s="162"/>
      <c r="K1332" s="163"/>
      <c r="L1332" s="164"/>
      <c r="M1332" s="209"/>
    </row>
    <row r="1333" spans="1:13" s="116" customFormat="1" x14ac:dyDescent="0.2">
      <c r="A1333" s="184"/>
      <c r="B1333" s="156"/>
      <c r="C1333" s="157"/>
      <c r="D1333" s="158"/>
      <c r="E1333" s="158"/>
      <c r="F1333" s="158"/>
      <c r="G1333" s="158"/>
      <c r="H1333" s="160"/>
      <c r="I1333" s="161"/>
      <c r="J1333" s="162"/>
      <c r="K1333" s="163"/>
      <c r="L1333" s="164"/>
      <c r="M1333" s="209"/>
    </row>
    <row r="1334" spans="1:13" s="116" customFormat="1" x14ac:dyDescent="0.2">
      <c r="A1334" s="192"/>
      <c r="B1334" s="171"/>
      <c r="C1334" s="172"/>
      <c r="D1334" s="173"/>
      <c r="E1334" s="173"/>
      <c r="F1334" s="173"/>
      <c r="G1334" s="173"/>
      <c r="H1334" s="175"/>
      <c r="I1334" s="176"/>
      <c r="J1334" s="177"/>
      <c r="K1334" s="257"/>
      <c r="L1334" s="179"/>
      <c r="M1334" s="220"/>
    </row>
    <row r="1335" spans="1:13" s="116" customFormat="1" x14ac:dyDescent="0.2">
      <c r="A1335" s="180">
        <v>349</v>
      </c>
      <c r="B1335" s="146"/>
      <c r="C1335" s="147"/>
      <c r="D1335" s="148"/>
      <c r="E1335" s="148"/>
      <c r="F1335" s="148"/>
      <c r="G1335" s="148"/>
      <c r="H1335" s="181"/>
      <c r="I1335" s="254"/>
      <c r="J1335" s="406"/>
      <c r="K1335" s="153"/>
      <c r="L1335" s="154"/>
      <c r="M1335" s="202"/>
    </row>
    <row r="1336" spans="1:13" s="116" customFormat="1" x14ac:dyDescent="0.2">
      <c r="A1336" s="184"/>
      <c r="B1336" s="156"/>
      <c r="C1336" s="157"/>
      <c r="D1336" s="158"/>
      <c r="E1336" s="158"/>
      <c r="F1336" s="158"/>
      <c r="G1336" s="158"/>
      <c r="H1336" s="185"/>
      <c r="I1336" s="255"/>
      <c r="J1336" s="191"/>
      <c r="K1336" s="163"/>
      <c r="L1336" s="164"/>
      <c r="M1336" s="209"/>
    </row>
    <row r="1337" spans="1:13" s="116" customFormat="1" x14ac:dyDescent="0.2">
      <c r="A1337" s="184"/>
      <c r="B1337" s="156"/>
      <c r="C1337" s="157"/>
      <c r="D1337" s="158"/>
      <c r="E1337" s="158"/>
      <c r="F1337" s="158"/>
      <c r="G1337" s="158"/>
      <c r="H1337" s="185"/>
      <c r="I1337" s="255"/>
      <c r="J1337" s="162"/>
      <c r="K1337" s="163"/>
      <c r="L1337" s="164"/>
      <c r="M1337" s="209"/>
    </row>
    <row r="1338" spans="1:13" s="116" customFormat="1" x14ac:dyDescent="0.2">
      <c r="A1338" s="192"/>
      <c r="B1338" s="171"/>
      <c r="C1338" s="172"/>
      <c r="D1338" s="173"/>
      <c r="E1338" s="173"/>
      <c r="F1338" s="173"/>
      <c r="G1338" s="173"/>
      <c r="H1338" s="193"/>
      <c r="I1338" s="288"/>
      <c r="J1338" s="287"/>
      <c r="K1338" s="178"/>
      <c r="L1338" s="179"/>
      <c r="M1338" s="220"/>
    </row>
    <row r="1339" spans="1:13" ht="62.25" customHeight="1" x14ac:dyDescent="0.2">
      <c r="A1339" s="489">
        <v>350</v>
      </c>
      <c r="B1339" s="234"/>
      <c r="C1339" s="234"/>
      <c r="D1339" s="383"/>
      <c r="E1339" s="383"/>
      <c r="F1339" s="383"/>
      <c r="G1339" s="383"/>
      <c r="H1339" s="392"/>
      <c r="I1339" s="260"/>
      <c r="J1339" s="460"/>
      <c r="K1339" s="461"/>
      <c r="L1339" s="462"/>
      <c r="M1339" s="463"/>
    </row>
    <row r="1340" spans="1:13" x14ac:dyDescent="0.2">
      <c r="A1340" s="490">
        <v>351</v>
      </c>
      <c r="B1340" s="226"/>
      <c r="C1340" s="227"/>
      <c r="D1340" s="242"/>
      <c r="E1340" s="242"/>
      <c r="F1340" s="242"/>
      <c r="G1340" s="242"/>
      <c r="H1340" s="242"/>
      <c r="I1340" s="441"/>
      <c r="J1340" s="441"/>
      <c r="K1340" s="450"/>
      <c r="L1340" s="432"/>
      <c r="M1340" s="433"/>
    </row>
    <row r="1341" spans="1:13" x14ac:dyDescent="0.2">
      <c r="A1341" s="490"/>
      <c r="B1341" s="226"/>
      <c r="C1341" s="227"/>
      <c r="D1341" s="243"/>
      <c r="E1341" s="243"/>
      <c r="F1341" s="243"/>
      <c r="G1341" s="243"/>
      <c r="H1341" s="243"/>
      <c r="I1341" s="186"/>
      <c r="J1341" s="430"/>
      <c r="K1341" s="431"/>
      <c r="L1341" s="432"/>
      <c r="M1341" s="433"/>
    </row>
    <row r="1342" spans="1:13" x14ac:dyDescent="0.2">
      <c r="A1342" s="490"/>
      <c r="B1342" s="226"/>
      <c r="C1342" s="227"/>
      <c r="D1342" s="243"/>
      <c r="E1342" s="243"/>
      <c r="F1342" s="243"/>
      <c r="G1342" s="243"/>
      <c r="H1342" s="243"/>
      <c r="I1342" s="449"/>
      <c r="J1342" s="430"/>
      <c r="K1342" s="434"/>
      <c r="L1342" s="432"/>
      <c r="M1342" s="433"/>
    </row>
    <row r="1343" spans="1:13" x14ac:dyDescent="0.2">
      <c r="A1343" s="490"/>
      <c r="B1343" s="226"/>
      <c r="C1343" s="227"/>
      <c r="D1343" s="243"/>
      <c r="E1343" s="243"/>
      <c r="F1343" s="243"/>
      <c r="G1343" s="243"/>
      <c r="H1343" s="243"/>
      <c r="I1343" s="430"/>
      <c r="J1343" s="430"/>
      <c r="K1343" s="434"/>
      <c r="L1343" s="432"/>
      <c r="M1343" s="433"/>
    </row>
    <row r="1344" spans="1:13" x14ac:dyDescent="0.2">
      <c r="A1344" s="491"/>
      <c r="B1344" s="229"/>
      <c r="C1344" s="230"/>
      <c r="D1344" s="244"/>
      <c r="E1344" s="244"/>
      <c r="F1344" s="244"/>
      <c r="G1344" s="244"/>
      <c r="H1344" s="244"/>
      <c r="I1344" s="443"/>
      <c r="J1344" s="443"/>
      <c r="K1344" s="437"/>
      <c r="L1344" s="438"/>
      <c r="M1344" s="439"/>
    </row>
    <row r="1345" spans="1:13" x14ac:dyDescent="0.2">
      <c r="A1345" s="492">
        <v>352</v>
      </c>
      <c r="B1345" s="221"/>
      <c r="C1345" s="222"/>
      <c r="D1345" s="242"/>
      <c r="E1345" s="242"/>
      <c r="F1345" s="242"/>
      <c r="G1345" s="242"/>
      <c r="H1345" s="242"/>
      <c r="I1345" s="465"/>
      <c r="J1345" s="465"/>
      <c r="K1345" s="440"/>
      <c r="L1345" s="427"/>
      <c r="M1345" s="428"/>
    </row>
    <row r="1346" spans="1:13" x14ac:dyDescent="0.2">
      <c r="A1346" s="490"/>
      <c r="B1346" s="226"/>
      <c r="C1346" s="227"/>
      <c r="D1346" s="243"/>
      <c r="E1346" s="243"/>
      <c r="F1346" s="243"/>
      <c r="G1346" s="243"/>
      <c r="H1346" s="243"/>
      <c r="I1346" s="441"/>
      <c r="J1346" s="186"/>
      <c r="K1346" s="434"/>
      <c r="L1346" s="432"/>
      <c r="M1346" s="433"/>
    </row>
    <row r="1347" spans="1:13" x14ac:dyDescent="0.2">
      <c r="A1347" s="490"/>
      <c r="B1347" s="226"/>
      <c r="C1347" s="227"/>
      <c r="D1347" s="243"/>
      <c r="E1347" s="243"/>
      <c r="F1347" s="243"/>
      <c r="G1347" s="243"/>
      <c r="H1347" s="243"/>
      <c r="I1347" s="186"/>
      <c r="J1347" s="441"/>
      <c r="K1347" s="442"/>
      <c r="L1347" s="432"/>
      <c r="M1347" s="433"/>
    </row>
    <row r="1348" spans="1:13" x14ac:dyDescent="0.2">
      <c r="A1348" s="490"/>
      <c r="B1348" s="226"/>
      <c r="C1348" s="227"/>
      <c r="D1348" s="243"/>
      <c r="E1348" s="243"/>
      <c r="F1348" s="243"/>
      <c r="G1348" s="243"/>
      <c r="H1348" s="243"/>
      <c r="I1348" s="186"/>
      <c r="J1348" s="430"/>
      <c r="K1348" s="434"/>
      <c r="L1348" s="432"/>
      <c r="M1348" s="433"/>
    </row>
    <row r="1349" spans="1:13" x14ac:dyDescent="0.2">
      <c r="A1349" s="491"/>
      <c r="B1349" s="229"/>
      <c r="C1349" s="230"/>
      <c r="D1349" s="244"/>
      <c r="E1349" s="244"/>
      <c r="F1349" s="244"/>
      <c r="G1349" s="244"/>
      <c r="H1349" s="244"/>
      <c r="I1349" s="436"/>
      <c r="J1349" s="443"/>
      <c r="K1349" s="437"/>
      <c r="L1349" s="438"/>
      <c r="M1349" s="439"/>
    </row>
    <row r="1350" spans="1:13" x14ac:dyDescent="0.2">
      <c r="A1350" s="196">
        <v>353</v>
      </c>
      <c r="B1350" s="197"/>
      <c r="C1350" s="493"/>
      <c r="D1350" s="199"/>
      <c r="E1350" s="199"/>
      <c r="F1350" s="199"/>
      <c r="G1350" s="199"/>
      <c r="H1350" s="199"/>
      <c r="I1350" s="208"/>
      <c r="J1350" s="381"/>
      <c r="K1350" s="153"/>
      <c r="L1350" s="225"/>
      <c r="M1350" s="202"/>
    </row>
    <row r="1351" spans="1:13" x14ac:dyDescent="0.2">
      <c r="A1351" s="203"/>
      <c r="B1351" s="204"/>
      <c r="C1351" s="494"/>
      <c r="D1351" s="206"/>
      <c r="E1351" s="206"/>
      <c r="F1351" s="206"/>
      <c r="G1351" s="206"/>
      <c r="H1351" s="206"/>
      <c r="I1351" s="213"/>
      <c r="J1351" s="382"/>
      <c r="K1351" s="170"/>
      <c r="L1351" s="228"/>
      <c r="M1351" s="209"/>
    </row>
    <row r="1352" spans="1:13" x14ac:dyDescent="0.2">
      <c r="A1352" s="203"/>
      <c r="B1352" s="204"/>
      <c r="C1352" s="494"/>
      <c r="D1352" s="206"/>
      <c r="E1352" s="206"/>
      <c r="F1352" s="206"/>
      <c r="G1352" s="206"/>
      <c r="H1352" s="206"/>
      <c r="I1352" s="213"/>
      <c r="J1352" s="213"/>
      <c r="K1352" s="170"/>
      <c r="L1352" s="228"/>
      <c r="M1352" s="209"/>
    </row>
    <row r="1353" spans="1:13" x14ac:dyDescent="0.2">
      <c r="A1353" s="214"/>
      <c r="B1353" s="215"/>
      <c r="C1353" s="495"/>
      <c r="D1353" s="217"/>
      <c r="E1353" s="217"/>
      <c r="F1353" s="217"/>
      <c r="G1353" s="217"/>
      <c r="H1353" s="217"/>
      <c r="I1353" s="377"/>
      <c r="J1353" s="378"/>
      <c r="K1353" s="178"/>
      <c r="L1353" s="231"/>
      <c r="M1353" s="220"/>
    </row>
    <row r="1354" spans="1:13" x14ac:dyDescent="0.2">
      <c r="A1354" s="196">
        <v>354</v>
      </c>
      <c r="B1354" s="197"/>
      <c r="C1354" s="198"/>
      <c r="D1354" s="199"/>
      <c r="E1354" s="199"/>
      <c r="F1354" s="199"/>
      <c r="G1354" s="199"/>
      <c r="H1354" s="199"/>
      <c r="I1354" s="381"/>
      <c r="J1354" s="381"/>
      <c r="K1354" s="153"/>
      <c r="L1354" s="225"/>
      <c r="M1354" s="202"/>
    </row>
    <row r="1355" spans="1:13" x14ac:dyDescent="0.2">
      <c r="A1355" s="203"/>
      <c r="B1355" s="204"/>
      <c r="C1355" s="205"/>
      <c r="D1355" s="206"/>
      <c r="E1355" s="206"/>
      <c r="F1355" s="206"/>
      <c r="G1355" s="206"/>
      <c r="H1355" s="206"/>
      <c r="I1355" s="382"/>
      <c r="J1355" s="224"/>
      <c r="K1355" s="163"/>
      <c r="L1355" s="228"/>
      <c r="M1355" s="209"/>
    </row>
    <row r="1356" spans="1:13" x14ac:dyDescent="0.2">
      <c r="A1356" s="203"/>
      <c r="B1356" s="204"/>
      <c r="C1356" s="205"/>
      <c r="D1356" s="206"/>
      <c r="E1356" s="206"/>
      <c r="F1356" s="206"/>
      <c r="G1356" s="206"/>
      <c r="H1356" s="206"/>
      <c r="I1356" s="213"/>
      <c r="J1356" s="224"/>
      <c r="K1356" s="167"/>
      <c r="L1356" s="228"/>
      <c r="M1356" s="209"/>
    </row>
    <row r="1357" spans="1:13" x14ac:dyDescent="0.2">
      <c r="A1357" s="214"/>
      <c r="B1357" s="215"/>
      <c r="C1357" s="216"/>
      <c r="D1357" s="217"/>
      <c r="E1357" s="217"/>
      <c r="F1357" s="217"/>
      <c r="G1357" s="217"/>
      <c r="H1357" s="217"/>
      <c r="I1357" s="378"/>
      <c r="J1357" s="378"/>
      <c r="K1357" s="178"/>
      <c r="L1357" s="231"/>
      <c r="M1357" s="220"/>
    </row>
    <row r="1358" spans="1:13" x14ac:dyDescent="0.2">
      <c r="A1358" s="196">
        <v>355</v>
      </c>
      <c r="B1358" s="197"/>
      <c r="C1358" s="198"/>
      <c r="D1358" s="199"/>
      <c r="E1358" s="199"/>
      <c r="F1358" s="199"/>
      <c r="G1358" s="199"/>
      <c r="H1358" s="199"/>
      <c r="I1358" s="376"/>
      <c r="J1358" s="381"/>
      <c r="K1358" s="153"/>
      <c r="L1358" s="225"/>
      <c r="M1358" s="202"/>
    </row>
    <row r="1359" spans="1:13" x14ac:dyDescent="0.2">
      <c r="A1359" s="203"/>
      <c r="B1359" s="204"/>
      <c r="C1359" s="205"/>
      <c r="D1359" s="206"/>
      <c r="E1359" s="206"/>
      <c r="F1359" s="206"/>
      <c r="G1359" s="206"/>
      <c r="H1359" s="206"/>
      <c r="I1359" s="213"/>
      <c r="J1359" s="213"/>
      <c r="K1359" s="163"/>
      <c r="L1359" s="228"/>
      <c r="M1359" s="209"/>
    </row>
    <row r="1360" spans="1:13" x14ac:dyDescent="0.2">
      <c r="A1360" s="203"/>
      <c r="B1360" s="204"/>
      <c r="C1360" s="205"/>
      <c r="D1360" s="206"/>
      <c r="E1360" s="206"/>
      <c r="F1360" s="206"/>
      <c r="G1360" s="206"/>
      <c r="H1360" s="206"/>
      <c r="I1360" s="213"/>
      <c r="J1360" s="213"/>
      <c r="K1360" s="167"/>
      <c r="L1360" s="228"/>
      <c r="M1360" s="209"/>
    </row>
    <row r="1361" spans="1:15" x14ac:dyDescent="0.2">
      <c r="A1361" s="214"/>
      <c r="B1361" s="215"/>
      <c r="C1361" s="216"/>
      <c r="D1361" s="217"/>
      <c r="E1361" s="217"/>
      <c r="F1361" s="217"/>
      <c r="G1361" s="217"/>
      <c r="H1361" s="217"/>
      <c r="I1361" s="378"/>
      <c r="J1361" s="378"/>
      <c r="K1361" s="178"/>
      <c r="L1361" s="231"/>
      <c r="M1361" s="220"/>
    </row>
    <row r="1362" spans="1:15" x14ac:dyDescent="0.2">
      <c r="A1362" s="196">
        <v>356</v>
      </c>
      <c r="B1362" s="197"/>
      <c r="C1362" s="198"/>
      <c r="D1362" s="199"/>
      <c r="E1362" s="199"/>
      <c r="F1362" s="199"/>
      <c r="G1362" s="199"/>
      <c r="H1362" s="199"/>
      <c r="I1362" s="381"/>
      <c r="J1362" s="376"/>
      <c r="K1362" s="153"/>
      <c r="L1362" s="225"/>
      <c r="M1362" s="202"/>
    </row>
    <row r="1363" spans="1:15" x14ac:dyDescent="0.2">
      <c r="A1363" s="203"/>
      <c r="B1363" s="204"/>
      <c r="C1363" s="205"/>
      <c r="D1363" s="206"/>
      <c r="E1363" s="206"/>
      <c r="F1363" s="206"/>
      <c r="G1363" s="206"/>
      <c r="H1363" s="206"/>
      <c r="I1363" s="213"/>
      <c r="J1363" s="224"/>
      <c r="K1363" s="163"/>
      <c r="L1363" s="228"/>
      <c r="M1363" s="209"/>
    </row>
    <row r="1364" spans="1:15" x14ac:dyDescent="0.2">
      <c r="A1364" s="203"/>
      <c r="B1364" s="204"/>
      <c r="C1364" s="205"/>
      <c r="D1364" s="206"/>
      <c r="E1364" s="206"/>
      <c r="F1364" s="206"/>
      <c r="G1364" s="206"/>
      <c r="H1364" s="206"/>
      <c r="I1364" s="213"/>
      <c r="J1364" s="224"/>
      <c r="K1364" s="167"/>
      <c r="L1364" s="228"/>
      <c r="M1364" s="209"/>
    </row>
    <row r="1365" spans="1:15" x14ac:dyDescent="0.2">
      <c r="A1365" s="214"/>
      <c r="B1365" s="215"/>
      <c r="C1365" s="216"/>
      <c r="D1365" s="217"/>
      <c r="E1365" s="217"/>
      <c r="F1365" s="217"/>
      <c r="G1365" s="217"/>
      <c r="H1365" s="217"/>
      <c r="I1365" s="377"/>
      <c r="J1365" s="378"/>
      <c r="K1365" s="178"/>
      <c r="L1365" s="231"/>
      <c r="M1365" s="220"/>
    </row>
    <row r="1366" spans="1:15" x14ac:dyDescent="0.2">
      <c r="A1366" s="196">
        <v>357</v>
      </c>
      <c r="B1366" s="197"/>
      <c r="C1366" s="198"/>
      <c r="D1366" s="199"/>
      <c r="E1366" s="199"/>
      <c r="F1366" s="199"/>
      <c r="G1366" s="199"/>
      <c r="H1366" s="199"/>
      <c r="I1366" s="376"/>
      <c r="J1366" s="376"/>
      <c r="K1366" s="183"/>
      <c r="L1366" s="225"/>
      <c r="M1366" s="202"/>
    </row>
    <row r="1367" spans="1:15" x14ac:dyDescent="0.2">
      <c r="A1367" s="203"/>
      <c r="B1367" s="204"/>
      <c r="C1367" s="205"/>
      <c r="D1367" s="206"/>
      <c r="E1367" s="206"/>
      <c r="F1367" s="206"/>
      <c r="G1367" s="206"/>
      <c r="H1367" s="206"/>
      <c r="I1367" s="213"/>
      <c r="J1367" s="213"/>
      <c r="K1367" s="170"/>
      <c r="L1367" s="228"/>
      <c r="M1367" s="209"/>
    </row>
    <row r="1368" spans="1:15" x14ac:dyDescent="0.2">
      <c r="A1368" s="214"/>
      <c r="B1368" s="215"/>
      <c r="C1368" s="216"/>
      <c r="D1368" s="217"/>
      <c r="E1368" s="217"/>
      <c r="F1368" s="217"/>
      <c r="G1368" s="217"/>
      <c r="H1368" s="217"/>
      <c r="I1368" s="378"/>
      <c r="J1368" s="378"/>
      <c r="K1368" s="178"/>
      <c r="L1368" s="231"/>
      <c r="M1368" s="220"/>
    </row>
    <row r="1369" spans="1:15" x14ac:dyDescent="0.2">
      <c r="A1369" s="196">
        <v>358</v>
      </c>
      <c r="B1369" s="197"/>
      <c r="C1369" s="198"/>
      <c r="D1369" s="199"/>
      <c r="E1369" s="199"/>
      <c r="F1369" s="199"/>
      <c r="G1369" s="199"/>
      <c r="H1369" s="199"/>
      <c r="I1369" s="376"/>
      <c r="J1369" s="376"/>
      <c r="K1369" s="183"/>
      <c r="L1369" s="225"/>
      <c r="M1369" s="202"/>
    </row>
    <row r="1370" spans="1:15" x14ac:dyDescent="0.2">
      <c r="A1370" s="203"/>
      <c r="B1370" s="204"/>
      <c r="C1370" s="205"/>
      <c r="D1370" s="206"/>
      <c r="E1370" s="206"/>
      <c r="F1370" s="206"/>
      <c r="G1370" s="206"/>
      <c r="H1370" s="206"/>
      <c r="I1370" s="213"/>
      <c r="J1370" s="208"/>
      <c r="K1370" s="232"/>
      <c r="L1370" s="228"/>
      <c r="M1370" s="209"/>
    </row>
    <row r="1371" spans="1:15" x14ac:dyDescent="0.2">
      <c r="A1371" s="203"/>
      <c r="B1371" s="204"/>
      <c r="C1371" s="205"/>
      <c r="D1371" s="206"/>
      <c r="E1371" s="206"/>
      <c r="F1371" s="206"/>
      <c r="G1371" s="206"/>
      <c r="H1371" s="206"/>
      <c r="I1371" s="213"/>
      <c r="J1371" s="208"/>
      <c r="K1371" s="232"/>
      <c r="L1371" s="228"/>
      <c r="M1371" s="209"/>
    </row>
    <row r="1372" spans="1:15" x14ac:dyDescent="0.2">
      <c r="A1372" s="203"/>
      <c r="B1372" s="204"/>
      <c r="C1372" s="205"/>
      <c r="D1372" s="206"/>
      <c r="E1372" s="206"/>
      <c r="F1372" s="206"/>
      <c r="G1372" s="206"/>
      <c r="H1372" s="206"/>
      <c r="I1372" s="382"/>
      <c r="J1372" s="213"/>
      <c r="K1372" s="232"/>
      <c r="L1372" s="228"/>
      <c r="M1372" s="209"/>
    </row>
    <row r="1373" spans="1:15" x14ac:dyDescent="0.2">
      <c r="A1373" s="214"/>
      <c r="B1373" s="215"/>
      <c r="C1373" s="216"/>
      <c r="D1373" s="217"/>
      <c r="E1373" s="217"/>
      <c r="F1373" s="217"/>
      <c r="G1373" s="217"/>
      <c r="H1373" s="217"/>
      <c r="I1373" s="377"/>
      <c r="J1373" s="378"/>
      <c r="K1373" s="257"/>
      <c r="L1373" s="231"/>
      <c r="M1373" s="220"/>
    </row>
    <row r="1374" spans="1:15" x14ac:dyDescent="0.2">
      <c r="A1374" s="196">
        <v>359</v>
      </c>
      <c r="B1374" s="197"/>
      <c r="C1374" s="198"/>
      <c r="D1374" s="199"/>
      <c r="E1374" s="199"/>
      <c r="F1374" s="199"/>
      <c r="G1374" s="199"/>
      <c r="H1374" s="199"/>
      <c r="I1374" s="381"/>
      <c r="J1374" s="376"/>
      <c r="K1374" s="183"/>
      <c r="L1374" s="225"/>
      <c r="M1374" s="202"/>
    </row>
    <row r="1375" spans="1:15" x14ac:dyDescent="0.2">
      <c r="A1375" s="203"/>
      <c r="B1375" s="204"/>
      <c r="C1375" s="205"/>
      <c r="D1375" s="206"/>
      <c r="E1375" s="206"/>
      <c r="F1375" s="206"/>
      <c r="G1375" s="206"/>
      <c r="H1375" s="206"/>
      <c r="I1375" s="224"/>
      <c r="J1375" s="213"/>
      <c r="K1375" s="163"/>
      <c r="L1375" s="228"/>
      <c r="M1375" s="209"/>
    </row>
    <row r="1376" spans="1:15" x14ac:dyDescent="0.2">
      <c r="A1376" s="203"/>
      <c r="B1376" s="204"/>
      <c r="C1376" s="205"/>
      <c r="D1376" s="206"/>
      <c r="E1376" s="206"/>
      <c r="F1376" s="206"/>
      <c r="G1376" s="206"/>
      <c r="H1376" s="206"/>
      <c r="I1376" s="382"/>
      <c r="J1376" s="224"/>
      <c r="K1376" s="167"/>
      <c r="L1376" s="228"/>
      <c r="M1376" s="209"/>
      <c r="O1376" s="496"/>
    </row>
    <row r="1377" spans="1:13" x14ac:dyDescent="0.2">
      <c r="A1377" s="203"/>
      <c r="B1377" s="204"/>
      <c r="C1377" s="205"/>
      <c r="D1377" s="206"/>
      <c r="E1377" s="206"/>
      <c r="F1377" s="206"/>
      <c r="G1377" s="206"/>
      <c r="H1377" s="206"/>
      <c r="I1377" s="213"/>
      <c r="J1377" s="382"/>
      <c r="K1377" s="163"/>
      <c r="L1377" s="228"/>
      <c r="M1377" s="209"/>
    </row>
    <row r="1378" spans="1:13" x14ac:dyDescent="0.2">
      <c r="A1378" s="214"/>
      <c r="B1378" s="215"/>
      <c r="C1378" s="216"/>
      <c r="D1378" s="217"/>
      <c r="E1378" s="217"/>
      <c r="F1378" s="217"/>
      <c r="G1378" s="217"/>
      <c r="H1378" s="217"/>
      <c r="I1378" s="378"/>
      <c r="J1378" s="377"/>
      <c r="K1378" s="257"/>
      <c r="L1378" s="231"/>
      <c r="M1378" s="220"/>
    </row>
    <row r="1379" spans="1:13" x14ac:dyDescent="0.2">
      <c r="A1379" s="196">
        <v>360</v>
      </c>
      <c r="B1379" s="197"/>
      <c r="C1379" s="198"/>
      <c r="D1379" s="199"/>
      <c r="E1379" s="199"/>
      <c r="F1379" s="199"/>
      <c r="G1379" s="199"/>
      <c r="H1379" s="199"/>
      <c r="I1379" s="376"/>
      <c r="J1379" s="376"/>
      <c r="K1379" s="153"/>
      <c r="L1379" s="225"/>
      <c r="M1379" s="202"/>
    </row>
    <row r="1380" spans="1:13" x14ac:dyDescent="0.2">
      <c r="A1380" s="203"/>
      <c r="B1380" s="204"/>
      <c r="C1380" s="205"/>
      <c r="D1380" s="206"/>
      <c r="E1380" s="206"/>
      <c r="F1380" s="206"/>
      <c r="G1380" s="206"/>
      <c r="H1380" s="206"/>
      <c r="I1380" s="208"/>
      <c r="J1380" s="213"/>
      <c r="K1380" s="170"/>
      <c r="L1380" s="228"/>
      <c r="M1380" s="209"/>
    </row>
    <row r="1381" spans="1:13" x14ac:dyDescent="0.2">
      <c r="A1381" s="203"/>
      <c r="B1381" s="204"/>
      <c r="C1381" s="205"/>
      <c r="D1381" s="206"/>
      <c r="E1381" s="206"/>
      <c r="F1381" s="206"/>
      <c r="G1381" s="206"/>
      <c r="H1381" s="206"/>
      <c r="I1381" s="208"/>
      <c r="J1381" s="382"/>
      <c r="K1381" s="163"/>
      <c r="L1381" s="228"/>
      <c r="M1381" s="209"/>
    </row>
    <row r="1382" spans="1:13" x14ac:dyDescent="0.2">
      <c r="A1382" s="203"/>
      <c r="B1382" s="204"/>
      <c r="C1382" s="205"/>
      <c r="D1382" s="206"/>
      <c r="E1382" s="206"/>
      <c r="F1382" s="206"/>
      <c r="G1382" s="206"/>
      <c r="H1382" s="206"/>
      <c r="I1382" s="213"/>
      <c r="J1382" s="208"/>
      <c r="K1382" s="163"/>
      <c r="L1382" s="228"/>
      <c r="M1382" s="209"/>
    </row>
    <row r="1383" spans="1:13" x14ac:dyDescent="0.2">
      <c r="A1383" s="214"/>
      <c r="B1383" s="215"/>
      <c r="C1383" s="216"/>
      <c r="D1383" s="217"/>
      <c r="E1383" s="217"/>
      <c r="F1383" s="217"/>
      <c r="G1383" s="217"/>
      <c r="H1383" s="217"/>
      <c r="I1383" s="378"/>
      <c r="J1383" s="378"/>
      <c r="K1383" s="178"/>
      <c r="L1383" s="231"/>
      <c r="M1383" s="220"/>
    </row>
    <row r="1384" spans="1:13" x14ac:dyDescent="0.2">
      <c r="A1384" s="196">
        <v>361</v>
      </c>
      <c r="B1384" s="197"/>
      <c r="C1384" s="198"/>
      <c r="D1384" s="199"/>
      <c r="E1384" s="199"/>
      <c r="F1384" s="199"/>
      <c r="G1384" s="199"/>
      <c r="H1384" s="199"/>
      <c r="I1384" s="376"/>
      <c r="J1384" s="376"/>
      <c r="K1384" s="153"/>
      <c r="L1384" s="225"/>
      <c r="M1384" s="202"/>
    </row>
    <row r="1385" spans="1:13" x14ac:dyDescent="0.2">
      <c r="A1385" s="203"/>
      <c r="B1385" s="204"/>
      <c r="C1385" s="205"/>
      <c r="D1385" s="206"/>
      <c r="E1385" s="206"/>
      <c r="F1385" s="206"/>
      <c r="G1385" s="206"/>
      <c r="H1385" s="206"/>
      <c r="I1385" s="213"/>
      <c r="J1385" s="213"/>
      <c r="K1385" s="163"/>
      <c r="L1385" s="228"/>
      <c r="M1385" s="209"/>
    </row>
    <row r="1386" spans="1:13" x14ac:dyDescent="0.2">
      <c r="A1386" s="203"/>
      <c r="B1386" s="204"/>
      <c r="C1386" s="205"/>
      <c r="D1386" s="206"/>
      <c r="E1386" s="206"/>
      <c r="F1386" s="206"/>
      <c r="G1386" s="206"/>
      <c r="H1386" s="206"/>
      <c r="I1386" s="382"/>
      <c r="J1386" s="213"/>
      <c r="K1386" s="163"/>
      <c r="L1386" s="228"/>
      <c r="M1386" s="209"/>
    </row>
    <row r="1387" spans="1:13" x14ac:dyDescent="0.2">
      <c r="A1387" s="203"/>
      <c r="B1387" s="204"/>
      <c r="C1387" s="205"/>
      <c r="D1387" s="206"/>
      <c r="E1387" s="206"/>
      <c r="F1387" s="206"/>
      <c r="G1387" s="206"/>
      <c r="H1387" s="206"/>
      <c r="I1387" s="213"/>
      <c r="J1387" s="382"/>
      <c r="K1387" s="163"/>
      <c r="L1387" s="228"/>
      <c r="M1387" s="209"/>
    </row>
    <row r="1388" spans="1:13" x14ac:dyDescent="0.2">
      <c r="A1388" s="203"/>
      <c r="B1388" s="204"/>
      <c r="C1388" s="205"/>
      <c r="D1388" s="206"/>
      <c r="E1388" s="206"/>
      <c r="F1388" s="206"/>
      <c r="G1388" s="206"/>
      <c r="H1388" s="206"/>
      <c r="I1388" s="382"/>
      <c r="J1388" s="213"/>
      <c r="K1388" s="163"/>
      <c r="L1388" s="228"/>
      <c r="M1388" s="209"/>
    </row>
    <row r="1389" spans="1:13" x14ac:dyDescent="0.2">
      <c r="A1389" s="203"/>
      <c r="B1389" s="204"/>
      <c r="C1389" s="205"/>
      <c r="D1389" s="206"/>
      <c r="E1389" s="206"/>
      <c r="F1389" s="206"/>
      <c r="G1389" s="206"/>
      <c r="H1389" s="206"/>
      <c r="I1389" s="213"/>
      <c r="J1389" s="213"/>
      <c r="K1389" s="163"/>
      <c r="L1389" s="228"/>
      <c r="M1389" s="209"/>
    </row>
    <row r="1390" spans="1:13" x14ac:dyDescent="0.2">
      <c r="A1390" s="214"/>
      <c r="B1390" s="215"/>
      <c r="C1390" s="216"/>
      <c r="D1390" s="217"/>
      <c r="E1390" s="217"/>
      <c r="F1390" s="217"/>
      <c r="G1390" s="217"/>
      <c r="H1390" s="217"/>
      <c r="I1390" s="378"/>
      <c r="J1390" s="378"/>
      <c r="K1390" s="257"/>
      <c r="L1390" s="231"/>
      <c r="M1390" s="220"/>
    </row>
    <row r="1391" spans="1:13" x14ac:dyDescent="0.2">
      <c r="A1391" s="196">
        <v>362</v>
      </c>
      <c r="B1391" s="197"/>
      <c r="C1391" s="198"/>
      <c r="D1391" s="199"/>
      <c r="E1391" s="199"/>
      <c r="F1391" s="199"/>
      <c r="G1391" s="199"/>
      <c r="H1391" s="199"/>
      <c r="I1391" s="376"/>
      <c r="J1391" s="376"/>
      <c r="K1391" s="153"/>
      <c r="L1391" s="225"/>
      <c r="M1391" s="202"/>
    </row>
    <row r="1392" spans="1:13" x14ac:dyDescent="0.2">
      <c r="A1392" s="203"/>
      <c r="B1392" s="204"/>
      <c r="C1392" s="205"/>
      <c r="D1392" s="206"/>
      <c r="E1392" s="206"/>
      <c r="F1392" s="206"/>
      <c r="G1392" s="206"/>
      <c r="H1392" s="206"/>
      <c r="I1392" s="213"/>
      <c r="J1392" s="213"/>
      <c r="K1392" s="163"/>
      <c r="L1392" s="228"/>
      <c r="M1392" s="209"/>
    </row>
    <row r="1393" spans="1:13" x14ac:dyDescent="0.2">
      <c r="A1393" s="214"/>
      <c r="B1393" s="215"/>
      <c r="C1393" s="216"/>
      <c r="D1393" s="217"/>
      <c r="E1393" s="217"/>
      <c r="F1393" s="217"/>
      <c r="G1393" s="217"/>
      <c r="H1393" s="217"/>
      <c r="I1393" s="378"/>
      <c r="J1393" s="378"/>
      <c r="K1393" s="257"/>
      <c r="L1393" s="231"/>
      <c r="M1393" s="220"/>
    </row>
    <row r="1394" spans="1:13" x14ac:dyDescent="0.2">
      <c r="A1394" s="196">
        <v>363</v>
      </c>
      <c r="B1394" s="197"/>
      <c r="C1394" s="198"/>
      <c r="D1394" s="199"/>
      <c r="E1394" s="199"/>
      <c r="F1394" s="199"/>
      <c r="G1394" s="199"/>
      <c r="H1394" s="199"/>
      <c r="I1394" s="381"/>
      <c r="J1394" s="376"/>
      <c r="K1394" s="183"/>
      <c r="L1394" s="225"/>
      <c r="M1394" s="202"/>
    </row>
    <row r="1395" spans="1:13" x14ac:dyDescent="0.2">
      <c r="A1395" s="203"/>
      <c r="B1395" s="204"/>
      <c r="C1395" s="205"/>
      <c r="D1395" s="206"/>
      <c r="E1395" s="206"/>
      <c r="F1395" s="206"/>
      <c r="G1395" s="206"/>
      <c r="H1395" s="206"/>
      <c r="I1395" s="213"/>
      <c r="J1395" s="208"/>
      <c r="K1395" s="167"/>
      <c r="L1395" s="228"/>
      <c r="M1395" s="209"/>
    </row>
    <row r="1396" spans="1:13" x14ac:dyDescent="0.2">
      <c r="A1396" s="203"/>
      <c r="B1396" s="204"/>
      <c r="C1396" s="205"/>
      <c r="D1396" s="206"/>
      <c r="E1396" s="206"/>
      <c r="F1396" s="206"/>
      <c r="G1396" s="206"/>
      <c r="H1396" s="206"/>
      <c r="I1396" s="213"/>
      <c r="J1396" s="208"/>
      <c r="K1396" s="170"/>
      <c r="L1396" s="228"/>
      <c r="M1396" s="209"/>
    </row>
    <row r="1397" spans="1:13" x14ac:dyDescent="0.2">
      <c r="A1397" s="203"/>
      <c r="B1397" s="204"/>
      <c r="C1397" s="205"/>
      <c r="D1397" s="206"/>
      <c r="E1397" s="206"/>
      <c r="F1397" s="206"/>
      <c r="G1397" s="206"/>
      <c r="H1397" s="206"/>
      <c r="I1397" s="382"/>
      <c r="J1397" s="208"/>
      <c r="K1397" s="163"/>
      <c r="L1397" s="228"/>
      <c r="M1397" s="209"/>
    </row>
    <row r="1398" spans="1:13" x14ac:dyDescent="0.2">
      <c r="A1398" s="214"/>
      <c r="B1398" s="215"/>
      <c r="C1398" s="216"/>
      <c r="D1398" s="217"/>
      <c r="E1398" s="217"/>
      <c r="F1398" s="217"/>
      <c r="G1398" s="217"/>
      <c r="H1398" s="217"/>
      <c r="I1398" s="377"/>
      <c r="J1398" s="377"/>
      <c r="K1398" s="257"/>
      <c r="L1398" s="231"/>
      <c r="M1398" s="220"/>
    </row>
    <row r="1399" spans="1:13" x14ac:dyDescent="0.2">
      <c r="A1399" s="196">
        <v>364</v>
      </c>
      <c r="B1399" s="197"/>
      <c r="C1399" s="198"/>
      <c r="D1399" s="199"/>
      <c r="E1399" s="199"/>
      <c r="F1399" s="199"/>
      <c r="G1399" s="199"/>
      <c r="H1399" s="199"/>
      <c r="I1399" s="376"/>
      <c r="J1399" s="381"/>
      <c r="K1399" s="183"/>
      <c r="L1399" s="225"/>
      <c r="M1399" s="202"/>
    </row>
    <row r="1400" spans="1:13" x14ac:dyDescent="0.2">
      <c r="A1400" s="203"/>
      <c r="B1400" s="204"/>
      <c r="C1400" s="205"/>
      <c r="D1400" s="206"/>
      <c r="E1400" s="206"/>
      <c r="F1400" s="206"/>
      <c r="G1400" s="206"/>
      <c r="H1400" s="206"/>
      <c r="I1400" s="208"/>
      <c r="J1400" s="382"/>
      <c r="K1400" s="167"/>
      <c r="L1400" s="228"/>
      <c r="M1400" s="209"/>
    </row>
    <row r="1401" spans="1:13" x14ac:dyDescent="0.2">
      <c r="A1401" s="214"/>
      <c r="B1401" s="215"/>
      <c r="C1401" s="216"/>
      <c r="D1401" s="217"/>
      <c r="E1401" s="217"/>
      <c r="F1401" s="217"/>
      <c r="G1401" s="217"/>
      <c r="H1401" s="217"/>
      <c r="I1401" s="377"/>
      <c r="J1401" s="377"/>
      <c r="K1401" s="178"/>
      <c r="L1401" s="231"/>
      <c r="M1401" s="220"/>
    </row>
    <row r="1402" spans="1:13" x14ac:dyDescent="0.2">
      <c r="A1402" s="196">
        <v>365</v>
      </c>
      <c r="B1402" s="197"/>
      <c r="C1402" s="198"/>
      <c r="D1402" s="199"/>
      <c r="E1402" s="199"/>
      <c r="F1402" s="199"/>
      <c r="G1402" s="199"/>
      <c r="H1402" s="199"/>
      <c r="I1402" s="376"/>
      <c r="J1402" s="376"/>
      <c r="K1402" s="153"/>
      <c r="L1402" s="225"/>
      <c r="M1402" s="202"/>
    </row>
    <row r="1403" spans="1:13" x14ac:dyDescent="0.2">
      <c r="A1403" s="203"/>
      <c r="B1403" s="204"/>
      <c r="C1403" s="205"/>
      <c r="D1403" s="206"/>
      <c r="E1403" s="206"/>
      <c r="F1403" s="206"/>
      <c r="G1403" s="206"/>
      <c r="H1403" s="206"/>
      <c r="I1403" s="213"/>
      <c r="J1403" s="213"/>
      <c r="K1403" s="170"/>
      <c r="L1403" s="228"/>
      <c r="M1403" s="209"/>
    </row>
    <row r="1404" spans="1:13" x14ac:dyDescent="0.2">
      <c r="A1404" s="203"/>
      <c r="B1404" s="204"/>
      <c r="C1404" s="205"/>
      <c r="D1404" s="206"/>
      <c r="E1404" s="206"/>
      <c r="F1404" s="206"/>
      <c r="G1404" s="206"/>
      <c r="H1404" s="206"/>
      <c r="I1404" s="213"/>
      <c r="J1404" s="213"/>
      <c r="K1404" s="170"/>
      <c r="L1404" s="228"/>
      <c r="M1404" s="209"/>
    </row>
    <row r="1405" spans="1:13" x14ac:dyDescent="0.2">
      <c r="A1405" s="214"/>
      <c r="B1405" s="215"/>
      <c r="C1405" s="216"/>
      <c r="D1405" s="217"/>
      <c r="E1405" s="217"/>
      <c r="F1405" s="217"/>
      <c r="G1405" s="217"/>
      <c r="H1405" s="217"/>
      <c r="I1405" s="377"/>
      <c r="J1405" s="378"/>
      <c r="K1405" s="178"/>
      <c r="L1405" s="231"/>
      <c r="M1405" s="220"/>
    </row>
    <row r="1406" spans="1:13" x14ac:dyDescent="0.2">
      <c r="A1406" s="196">
        <v>366</v>
      </c>
      <c r="B1406" s="197"/>
      <c r="C1406" s="198"/>
      <c r="D1406" s="199"/>
      <c r="E1406" s="199"/>
      <c r="F1406" s="199"/>
      <c r="G1406" s="199"/>
      <c r="H1406" s="199"/>
      <c r="I1406" s="376"/>
      <c r="J1406" s="376"/>
      <c r="K1406" s="183"/>
      <c r="L1406" s="225"/>
      <c r="M1406" s="202"/>
    </row>
    <row r="1407" spans="1:13" x14ac:dyDescent="0.2">
      <c r="A1407" s="203"/>
      <c r="B1407" s="204"/>
      <c r="C1407" s="205"/>
      <c r="D1407" s="206"/>
      <c r="E1407" s="206"/>
      <c r="F1407" s="206"/>
      <c r="G1407" s="206"/>
      <c r="H1407" s="206"/>
      <c r="I1407" s="208"/>
      <c r="J1407" s="208"/>
      <c r="K1407" s="167"/>
      <c r="L1407" s="228"/>
      <c r="M1407" s="209"/>
    </row>
    <row r="1408" spans="1:13" x14ac:dyDescent="0.2">
      <c r="A1408" s="203"/>
      <c r="B1408" s="204"/>
      <c r="C1408" s="205"/>
      <c r="D1408" s="206"/>
      <c r="E1408" s="206"/>
      <c r="F1408" s="206"/>
      <c r="G1408" s="206"/>
      <c r="H1408" s="206"/>
      <c r="I1408" s="213"/>
      <c r="J1408" s="208"/>
      <c r="K1408" s="163"/>
      <c r="L1408" s="228"/>
      <c r="M1408" s="209"/>
    </row>
    <row r="1409" spans="1:13" x14ac:dyDescent="0.2">
      <c r="A1409" s="203"/>
      <c r="B1409" s="204"/>
      <c r="C1409" s="205"/>
      <c r="D1409" s="206"/>
      <c r="E1409" s="206"/>
      <c r="F1409" s="206"/>
      <c r="G1409" s="206"/>
      <c r="H1409" s="206"/>
      <c r="I1409" s="382"/>
      <c r="J1409" s="208"/>
      <c r="K1409" s="163"/>
      <c r="L1409" s="228"/>
      <c r="M1409" s="209"/>
    </row>
    <row r="1410" spans="1:13" x14ac:dyDescent="0.2">
      <c r="A1410" s="203"/>
      <c r="B1410" s="204"/>
      <c r="C1410" s="205"/>
      <c r="D1410" s="206"/>
      <c r="E1410" s="206"/>
      <c r="F1410" s="206"/>
      <c r="G1410" s="206"/>
      <c r="H1410" s="206"/>
      <c r="I1410" s="208"/>
      <c r="J1410" s="213"/>
      <c r="K1410" s="163"/>
      <c r="L1410" s="228"/>
      <c r="M1410" s="209"/>
    </row>
    <row r="1411" spans="1:13" x14ac:dyDescent="0.2">
      <c r="A1411" s="203"/>
      <c r="B1411" s="204"/>
      <c r="C1411" s="205"/>
      <c r="D1411" s="206"/>
      <c r="E1411" s="206"/>
      <c r="F1411" s="206"/>
      <c r="G1411" s="206"/>
      <c r="H1411" s="206"/>
      <c r="I1411" s="208"/>
      <c r="J1411" s="382"/>
      <c r="K1411" s="163"/>
      <c r="L1411" s="228"/>
      <c r="M1411" s="209"/>
    </row>
    <row r="1412" spans="1:13" x14ac:dyDescent="0.2">
      <c r="A1412" s="214"/>
      <c r="B1412" s="215"/>
      <c r="C1412" s="216"/>
      <c r="D1412" s="217"/>
      <c r="E1412" s="217"/>
      <c r="F1412" s="217"/>
      <c r="G1412" s="217"/>
      <c r="H1412" s="217"/>
      <c r="I1412" s="377"/>
      <c r="J1412" s="377"/>
      <c r="K1412" s="178"/>
      <c r="L1412" s="231"/>
      <c r="M1412" s="220"/>
    </row>
    <row r="1413" spans="1:13" x14ac:dyDescent="0.2">
      <c r="A1413" s="196">
        <v>367</v>
      </c>
      <c r="B1413" s="197"/>
      <c r="C1413" s="198"/>
      <c r="D1413" s="199"/>
      <c r="E1413" s="199"/>
      <c r="F1413" s="199"/>
      <c r="G1413" s="199"/>
      <c r="H1413" s="199"/>
      <c r="I1413" s="381"/>
      <c r="J1413" s="381"/>
      <c r="K1413" s="153"/>
      <c r="L1413" s="225"/>
      <c r="M1413" s="202"/>
    </row>
    <row r="1414" spans="1:13" x14ac:dyDescent="0.2">
      <c r="A1414" s="203"/>
      <c r="B1414" s="204"/>
      <c r="C1414" s="205"/>
      <c r="D1414" s="206"/>
      <c r="E1414" s="206"/>
      <c r="F1414" s="206"/>
      <c r="G1414" s="206"/>
      <c r="H1414" s="206"/>
      <c r="I1414" s="213"/>
      <c r="J1414" s="382"/>
      <c r="K1414" s="163"/>
      <c r="L1414" s="228"/>
      <c r="M1414" s="209"/>
    </row>
    <row r="1415" spans="1:13" x14ac:dyDescent="0.2">
      <c r="A1415" s="203"/>
      <c r="B1415" s="204"/>
      <c r="C1415" s="205"/>
      <c r="D1415" s="206"/>
      <c r="E1415" s="206"/>
      <c r="F1415" s="206"/>
      <c r="G1415" s="206"/>
      <c r="H1415" s="206"/>
      <c r="I1415" s="382"/>
      <c r="J1415" s="208"/>
      <c r="K1415" s="163"/>
      <c r="L1415" s="228"/>
      <c r="M1415" s="209"/>
    </row>
    <row r="1416" spans="1:13" x14ac:dyDescent="0.2">
      <c r="A1416" s="214"/>
      <c r="B1416" s="215"/>
      <c r="C1416" s="216"/>
      <c r="D1416" s="217"/>
      <c r="E1416" s="217"/>
      <c r="F1416" s="217"/>
      <c r="G1416" s="217"/>
      <c r="H1416" s="217"/>
      <c r="I1416" s="377"/>
      <c r="J1416" s="377"/>
      <c r="K1416" s="178"/>
      <c r="L1416" s="231"/>
      <c r="M1416" s="220"/>
    </row>
    <row r="1417" spans="1:13" x14ac:dyDescent="0.2">
      <c r="A1417" s="196">
        <v>368</v>
      </c>
      <c r="B1417" s="197"/>
      <c r="C1417" s="198"/>
      <c r="D1417" s="359"/>
      <c r="E1417" s="199"/>
      <c r="F1417" s="199"/>
      <c r="G1417" s="199"/>
      <c r="H1417" s="199"/>
      <c r="I1417" s="381"/>
      <c r="J1417" s="381"/>
      <c r="K1417" s="153"/>
      <c r="L1417" s="225"/>
      <c r="M1417" s="202"/>
    </row>
    <row r="1418" spans="1:13" x14ac:dyDescent="0.2">
      <c r="A1418" s="203"/>
      <c r="B1418" s="204"/>
      <c r="C1418" s="205"/>
      <c r="D1418" s="360"/>
      <c r="E1418" s="206"/>
      <c r="F1418" s="206"/>
      <c r="G1418" s="206"/>
      <c r="H1418" s="206"/>
      <c r="I1418" s="382"/>
      <c r="J1418" s="382"/>
      <c r="K1418" s="170"/>
      <c r="L1418" s="228"/>
      <c r="M1418" s="209"/>
    </row>
    <row r="1419" spans="1:13" x14ac:dyDescent="0.2">
      <c r="A1419" s="203"/>
      <c r="B1419" s="204"/>
      <c r="C1419" s="205"/>
      <c r="D1419" s="360"/>
      <c r="E1419" s="206"/>
      <c r="F1419" s="206"/>
      <c r="G1419" s="206"/>
      <c r="H1419" s="206"/>
      <c r="I1419" s="213"/>
      <c r="J1419" s="213"/>
      <c r="K1419" s="170"/>
      <c r="L1419" s="228"/>
      <c r="M1419" s="209"/>
    </row>
    <row r="1420" spans="1:13" x14ac:dyDescent="0.2">
      <c r="A1420" s="214"/>
      <c r="B1420" s="215"/>
      <c r="C1420" s="216"/>
      <c r="D1420" s="362"/>
      <c r="E1420" s="217"/>
      <c r="F1420" s="217"/>
      <c r="G1420" s="217"/>
      <c r="H1420" s="217"/>
      <c r="I1420" s="377"/>
      <c r="J1420" s="377"/>
      <c r="K1420" s="178"/>
      <c r="L1420" s="231"/>
      <c r="M1420" s="220"/>
    </row>
    <row r="1421" spans="1:13" x14ac:dyDescent="0.2">
      <c r="A1421" s="196">
        <v>369</v>
      </c>
      <c r="B1421" s="197"/>
      <c r="C1421" s="198"/>
      <c r="D1421" s="359"/>
      <c r="E1421" s="199"/>
      <c r="F1421" s="199"/>
      <c r="G1421" s="199"/>
      <c r="H1421" s="199"/>
      <c r="I1421" s="381"/>
      <c r="J1421" s="376"/>
      <c r="K1421" s="153"/>
      <c r="L1421" s="225"/>
      <c r="M1421" s="202"/>
    </row>
    <row r="1422" spans="1:13" x14ac:dyDescent="0.2">
      <c r="A1422" s="203"/>
      <c r="B1422" s="204"/>
      <c r="C1422" s="205"/>
      <c r="D1422" s="360"/>
      <c r="E1422" s="206"/>
      <c r="F1422" s="206"/>
      <c r="G1422" s="206"/>
      <c r="H1422" s="206"/>
      <c r="I1422" s="213"/>
      <c r="J1422" s="208"/>
      <c r="K1422" s="163"/>
      <c r="L1422" s="228"/>
      <c r="M1422" s="209"/>
    </row>
    <row r="1423" spans="1:13" x14ac:dyDescent="0.2">
      <c r="A1423" s="203"/>
      <c r="B1423" s="204"/>
      <c r="C1423" s="205"/>
      <c r="D1423" s="360"/>
      <c r="E1423" s="206"/>
      <c r="F1423" s="206"/>
      <c r="G1423" s="206"/>
      <c r="H1423" s="206"/>
      <c r="I1423" s="382"/>
      <c r="J1423" s="213"/>
      <c r="K1423" s="232"/>
      <c r="L1423" s="228"/>
      <c r="M1423" s="209"/>
    </row>
    <row r="1424" spans="1:13" x14ac:dyDescent="0.2">
      <c r="A1424" s="214"/>
      <c r="B1424" s="215"/>
      <c r="C1424" s="216"/>
      <c r="D1424" s="362"/>
      <c r="E1424" s="217"/>
      <c r="F1424" s="217"/>
      <c r="G1424" s="217"/>
      <c r="H1424" s="217"/>
      <c r="I1424" s="377"/>
      <c r="J1424" s="378"/>
      <c r="K1424" s="257"/>
      <c r="L1424" s="231"/>
      <c r="M1424" s="220"/>
    </row>
    <row r="1425" s="116" customFormat="1" x14ac:dyDescent="0.2"/>
    <row r="1426" s="116" customFormat="1" x14ac:dyDescent="0.2"/>
    <row r="1427" s="116" customFormat="1" x14ac:dyDescent="0.2"/>
    <row r="1428" s="116" customFormat="1" x14ac:dyDescent="0.2"/>
    <row r="1429" s="116" customFormat="1" x14ac:dyDescent="0.2"/>
    <row r="1430" s="116" customFormat="1" x14ac:dyDescent="0.2"/>
    <row r="1431" s="116" customFormat="1" x14ac:dyDescent="0.2"/>
    <row r="1432" s="116" customFormat="1" x14ac:dyDescent="0.2"/>
    <row r="1433" s="116" customFormat="1" x14ac:dyDescent="0.2"/>
    <row r="1434" s="116" customFormat="1" x14ac:dyDescent="0.2"/>
    <row r="1435" s="116" customFormat="1" x14ac:dyDescent="0.2"/>
    <row r="1436" s="116" customFormat="1" x14ac:dyDescent="0.2"/>
    <row r="1437" s="116" customFormat="1" x14ac:dyDescent="0.2"/>
    <row r="1438" s="116" customFormat="1" x14ac:dyDescent="0.2"/>
    <row r="1439" s="116" customFormat="1" x14ac:dyDescent="0.2"/>
    <row r="1440" s="116" customFormat="1" x14ac:dyDescent="0.2"/>
    <row r="1441" s="116" customFormat="1" x14ac:dyDescent="0.2"/>
    <row r="1442" s="116" customFormat="1" x14ac:dyDescent="0.2"/>
    <row r="1443" s="116" customFormat="1" x14ac:dyDescent="0.2"/>
    <row r="1444" s="116" customFormat="1" x14ac:dyDescent="0.2"/>
    <row r="1445" s="116" customFormat="1" x14ac:dyDescent="0.2"/>
    <row r="1446" s="116" customFormat="1" x14ac:dyDescent="0.2"/>
    <row r="1447" s="116" customFormat="1" x14ac:dyDescent="0.2"/>
    <row r="1448" s="116" customFormat="1" x14ac:dyDescent="0.2"/>
    <row r="1449" s="116" customFormat="1" x14ac:dyDescent="0.2"/>
    <row r="1450" s="116" customFormat="1" x14ac:dyDescent="0.2"/>
    <row r="1451" s="116" customFormat="1" x14ac:dyDescent="0.2"/>
    <row r="1452" s="116" customFormat="1" x14ac:dyDescent="0.2"/>
    <row r="1453" s="116" customFormat="1" x14ac:dyDescent="0.2"/>
    <row r="1454" s="116" customFormat="1" x14ac:dyDescent="0.2"/>
    <row r="1455" s="116" customFormat="1" x14ac:dyDescent="0.2"/>
    <row r="1456" s="116" customFormat="1" x14ac:dyDescent="0.2"/>
    <row r="1457" s="116" customFormat="1" x14ac:dyDescent="0.2"/>
    <row r="1458" s="116" customFormat="1" x14ac:dyDescent="0.2"/>
    <row r="1459" s="116" customFormat="1" x14ac:dyDescent="0.2"/>
    <row r="1460" s="116" customFormat="1" x14ac:dyDescent="0.2"/>
    <row r="1461" s="116" customFormat="1" x14ac:dyDescent="0.2"/>
    <row r="1462" s="116" customFormat="1" x14ac:dyDescent="0.2"/>
    <row r="1463" s="116" customFormat="1" x14ac:dyDescent="0.2"/>
    <row r="1464" s="116" customFormat="1" x14ac:dyDescent="0.2"/>
    <row r="1465" s="116" customFormat="1" x14ac:dyDescent="0.2"/>
    <row r="1466" s="116" customFormat="1" x14ac:dyDescent="0.2"/>
    <row r="1467" s="116" customFormat="1" x14ac:dyDescent="0.2"/>
    <row r="1468" s="116" customFormat="1" x14ac:dyDescent="0.2"/>
    <row r="1469" s="116" customFormat="1" x14ac:dyDescent="0.2"/>
    <row r="1470" s="116" customFormat="1" x14ac:dyDescent="0.2"/>
    <row r="1471" s="116" customFormat="1" x14ac:dyDescent="0.2"/>
    <row r="1472" s="116" customFormat="1" x14ac:dyDescent="0.2"/>
    <row r="1473" s="116" customFormat="1" x14ac:dyDescent="0.2"/>
    <row r="1474" s="116" customFormat="1" x14ac:dyDescent="0.2"/>
    <row r="1475" s="116" customFormat="1" x14ac:dyDescent="0.2"/>
    <row r="1476" s="116" customFormat="1" x14ac:dyDescent="0.2"/>
    <row r="1477" s="116" customFormat="1" x14ac:dyDescent="0.2"/>
    <row r="1478" s="116" customFormat="1" x14ac:dyDescent="0.2"/>
    <row r="1479" s="116" customFormat="1" x14ac:dyDescent="0.2"/>
    <row r="1480" s="116" customFormat="1" x14ac:dyDescent="0.2"/>
    <row r="1481" s="116" customFormat="1" x14ac:dyDescent="0.2"/>
    <row r="1482" s="116" customFormat="1" x14ac:dyDescent="0.2"/>
    <row r="1483" s="116" customFormat="1" x14ac:dyDescent="0.2"/>
    <row r="1484" s="116" customFormat="1" x14ac:dyDescent="0.2"/>
    <row r="1485" s="116" customFormat="1" x14ac:dyDescent="0.2"/>
    <row r="1486" s="116" customFormat="1" x14ac:dyDescent="0.2"/>
    <row r="1487" s="116" customFormat="1" x14ac:dyDescent="0.2"/>
    <row r="1488" s="116" customFormat="1" x14ac:dyDescent="0.2"/>
    <row r="1489" s="116" customFormat="1" x14ac:dyDescent="0.2"/>
    <row r="1490" s="116" customFormat="1" x14ac:dyDescent="0.2"/>
    <row r="1491" s="116" customFormat="1" x14ac:dyDescent="0.2"/>
    <row r="1492" s="116" customFormat="1" x14ac:dyDescent="0.2"/>
    <row r="1493" s="116" customFormat="1" x14ac:dyDescent="0.2"/>
    <row r="1494" s="116" customFormat="1" x14ac:dyDescent="0.2"/>
    <row r="1495" s="116" customFormat="1" x14ac:dyDescent="0.2"/>
    <row r="1496" s="116" customFormat="1" x14ac:dyDescent="0.2"/>
    <row r="1497" s="116" customFormat="1" x14ac:dyDescent="0.2"/>
    <row r="1498" s="116" customFormat="1" x14ac:dyDescent="0.2"/>
    <row r="1499" s="116" customFormat="1" x14ac:dyDescent="0.2"/>
    <row r="1500" s="116" customFormat="1" x14ac:dyDescent="0.2"/>
    <row r="1501" s="116" customFormat="1" x14ac:dyDescent="0.2"/>
    <row r="1502" s="116" customFormat="1" x14ac:dyDescent="0.2"/>
    <row r="1503" s="116" customFormat="1" x14ac:dyDescent="0.2"/>
    <row r="1504" s="116" customFormat="1" x14ac:dyDescent="0.2"/>
    <row r="1505" s="116" customFormat="1" x14ac:dyDescent="0.2"/>
    <row r="1506" s="116" customFormat="1" x14ac:dyDescent="0.2"/>
    <row r="1507" s="116" customFormat="1" x14ac:dyDescent="0.2"/>
    <row r="1508" s="116" customFormat="1" x14ac:dyDescent="0.2"/>
  </sheetData>
  <mergeCells count="2186">
    <mergeCell ref="L1421:L1424"/>
    <mergeCell ref="M1421:M1424"/>
    <mergeCell ref="H1417:H1420"/>
    <mergeCell ref="L1417:L1420"/>
    <mergeCell ref="M1417:M1420"/>
    <mergeCell ref="A1421:A1424"/>
    <mergeCell ref="B1421:C1424"/>
    <mergeCell ref="D1421:D1424"/>
    <mergeCell ref="E1421:E1424"/>
    <mergeCell ref="F1421:F1424"/>
    <mergeCell ref="G1421:G1424"/>
    <mergeCell ref="H1421:H1424"/>
    <mergeCell ref="A1417:A1420"/>
    <mergeCell ref="B1417:C1420"/>
    <mergeCell ref="D1417:D1420"/>
    <mergeCell ref="E1417:E1420"/>
    <mergeCell ref="F1417:F1420"/>
    <mergeCell ref="G1417:G1420"/>
    <mergeCell ref="M1406:M1412"/>
    <mergeCell ref="A1413:A1416"/>
    <mergeCell ref="B1413:C1416"/>
    <mergeCell ref="D1413:D1416"/>
    <mergeCell ref="E1413:E1416"/>
    <mergeCell ref="F1413:F1416"/>
    <mergeCell ref="G1413:G1416"/>
    <mergeCell ref="H1413:H1416"/>
    <mergeCell ref="L1413:L1416"/>
    <mergeCell ref="M1413:M1416"/>
    <mergeCell ref="L1402:L1405"/>
    <mergeCell ref="M1402:M1405"/>
    <mergeCell ref="A1406:A1412"/>
    <mergeCell ref="B1406:C1412"/>
    <mergeCell ref="D1406:D1412"/>
    <mergeCell ref="E1406:E1412"/>
    <mergeCell ref="F1406:F1412"/>
    <mergeCell ref="G1406:G1412"/>
    <mergeCell ref="H1406:H1412"/>
    <mergeCell ref="L1406:L1412"/>
    <mergeCell ref="H1399:H1401"/>
    <mergeCell ref="L1399:L1401"/>
    <mergeCell ref="M1399:M1401"/>
    <mergeCell ref="A1402:A1405"/>
    <mergeCell ref="B1402:C1405"/>
    <mergeCell ref="D1402:D1405"/>
    <mergeCell ref="E1402:E1405"/>
    <mergeCell ref="F1402:F1405"/>
    <mergeCell ref="G1402:G1405"/>
    <mergeCell ref="H1402:H1405"/>
    <mergeCell ref="A1399:A1401"/>
    <mergeCell ref="B1399:C1401"/>
    <mergeCell ref="D1399:D1401"/>
    <mergeCell ref="E1399:E1401"/>
    <mergeCell ref="F1399:F1401"/>
    <mergeCell ref="G1399:G1401"/>
    <mergeCell ref="M1391:M1393"/>
    <mergeCell ref="A1394:A1398"/>
    <mergeCell ref="B1394:C1398"/>
    <mergeCell ref="D1394:D1398"/>
    <mergeCell ref="E1394:E1398"/>
    <mergeCell ref="F1394:F1398"/>
    <mergeCell ref="G1394:G1398"/>
    <mergeCell ref="H1394:H1398"/>
    <mergeCell ref="L1394:L1398"/>
    <mergeCell ref="M1394:M1398"/>
    <mergeCell ref="L1384:L1390"/>
    <mergeCell ref="M1384:M1390"/>
    <mergeCell ref="A1391:A1393"/>
    <mergeCell ref="B1391:C1393"/>
    <mergeCell ref="D1391:D1393"/>
    <mergeCell ref="E1391:E1393"/>
    <mergeCell ref="F1391:F1393"/>
    <mergeCell ref="G1391:G1393"/>
    <mergeCell ref="H1391:H1393"/>
    <mergeCell ref="L1391:L1393"/>
    <mergeCell ref="H1379:H1383"/>
    <mergeCell ref="L1379:L1383"/>
    <mergeCell ref="M1379:M1383"/>
    <mergeCell ref="A1384:A1390"/>
    <mergeCell ref="B1384:C1390"/>
    <mergeCell ref="D1384:D1390"/>
    <mergeCell ref="E1384:E1390"/>
    <mergeCell ref="F1384:F1390"/>
    <mergeCell ref="G1384:G1390"/>
    <mergeCell ref="H1384:H1390"/>
    <mergeCell ref="A1379:A1383"/>
    <mergeCell ref="B1379:C1383"/>
    <mergeCell ref="D1379:D1383"/>
    <mergeCell ref="E1379:E1383"/>
    <mergeCell ref="F1379:F1383"/>
    <mergeCell ref="G1379:G1383"/>
    <mergeCell ref="M1369:M1373"/>
    <mergeCell ref="A1374:A1378"/>
    <mergeCell ref="B1374:C1378"/>
    <mergeCell ref="D1374:D1378"/>
    <mergeCell ref="E1374:E1378"/>
    <mergeCell ref="F1374:F1378"/>
    <mergeCell ref="G1374:G1378"/>
    <mergeCell ref="H1374:H1378"/>
    <mergeCell ref="L1374:L1378"/>
    <mergeCell ref="M1374:M1378"/>
    <mergeCell ref="L1366:L1368"/>
    <mergeCell ref="M1366:M1368"/>
    <mergeCell ref="A1369:A1373"/>
    <mergeCell ref="B1369:C1373"/>
    <mergeCell ref="D1369:D1373"/>
    <mergeCell ref="E1369:E1373"/>
    <mergeCell ref="F1369:F1373"/>
    <mergeCell ref="G1369:G1373"/>
    <mergeCell ref="H1369:H1373"/>
    <mergeCell ref="L1369:L1373"/>
    <mergeCell ref="H1362:H1365"/>
    <mergeCell ref="L1362:L1365"/>
    <mergeCell ref="M1362:M1365"/>
    <mergeCell ref="A1366:A1368"/>
    <mergeCell ref="B1366:C1368"/>
    <mergeCell ref="D1366:D1368"/>
    <mergeCell ref="E1366:E1368"/>
    <mergeCell ref="F1366:F1368"/>
    <mergeCell ref="G1366:G1368"/>
    <mergeCell ref="H1366:H1368"/>
    <mergeCell ref="A1362:A1365"/>
    <mergeCell ref="B1362:C1365"/>
    <mergeCell ref="D1362:D1365"/>
    <mergeCell ref="E1362:E1365"/>
    <mergeCell ref="F1362:F1365"/>
    <mergeCell ref="G1362:G1365"/>
    <mergeCell ref="M1354:M1357"/>
    <mergeCell ref="A1358:A1361"/>
    <mergeCell ref="B1358:C1361"/>
    <mergeCell ref="D1358:D1361"/>
    <mergeCell ref="E1358:E1361"/>
    <mergeCell ref="F1358:F1361"/>
    <mergeCell ref="G1358:G1361"/>
    <mergeCell ref="H1358:H1361"/>
    <mergeCell ref="L1358:L1361"/>
    <mergeCell ref="M1358:M1361"/>
    <mergeCell ref="L1350:L1353"/>
    <mergeCell ref="M1350:M1353"/>
    <mergeCell ref="A1354:A1357"/>
    <mergeCell ref="B1354:C1357"/>
    <mergeCell ref="D1354:D1357"/>
    <mergeCell ref="E1354:E1357"/>
    <mergeCell ref="F1354:F1357"/>
    <mergeCell ref="G1354:G1357"/>
    <mergeCell ref="H1354:H1357"/>
    <mergeCell ref="L1354:L1357"/>
    <mergeCell ref="H1345:H1349"/>
    <mergeCell ref="L1345:L1349"/>
    <mergeCell ref="M1345:M1349"/>
    <mergeCell ref="A1350:A1353"/>
    <mergeCell ref="B1350:C1353"/>
    <mergeCell ref="D1350:D1353"/>
    <mergeCell ref="E1350:E1353"/>
    <mergeCell ref="F1350:F1353"/>
    <mergeCell ref="G1350:G1353"/>
    <mergeCell ref="H1350:H1353"/>
    <mergeCell ref="G1340:G1344"/>
    <mergeCell ref="H1340:H1344"/>
    <mergeCell ref="L1340:L1344"/>
    <mergeCell ref="M1340:M1344"/>
    <mergeCell ref="A1345:A1349"/>
    <mergeCell ref="B1345:C1349"/>
    <mergeCell ref="D1345:D1349"/>
    <mergeCell ref="E1345:E1349"/>
    <mergeCell ref="F1345:F1349"/>
    <mergeCell ref="G1345:G1349"/>
    <mergeCell ref="B1339:C1339"/>
    <mergeCell ref="A1340:A1344"/>
    <mergeCell ref="B1340:C1344"/>
    <mergeCell ref="D1340:D1344"/>
    <mergeCell ref="E1340:E1344"/>
    <mergeCell ref="F1340:F1344"/>
    <mergeCell ref="A1329:A1334"/>
    <mergeCell ref="B1329:C1334"/>
    <mergeCell ref="L1329:L1334"/>
    <mergeCell ref="M1329:M1334"/>
    <mergeCell ref="A1335:A1338"/>
    <mergeCell ref="B1335:C1338"/>
    <mergeCell ref="L1335:L1338"/>
    <mergeCell ref="M1335:M1338"/>
    <mergeCell ref="A1317:A1322"/>
    <mergeCell ref="B1317:C1322"/>
    <mergeCell ref="L1317:L1322"/>
    <mergeCell ref="M1317:M1322"/>
    <mergeCell ref="A1323:A1328"/>
    <mergeCell ref="B1323:C1328"/>
    <mergeCell ref="L1323:L1328"/>
    <mergeCell ref="M1323:M1328"/>
    <mergeCell ref="A1311:A1313"/>
    <mergeCell ref="B1311:C1313"/>
    <mergeCell ref="L1311:L1313"/>
    <mergeCell ref="M1311:M1313"/>
    <mergeCell ref="A1314:A1316"/>
    <mergeCell ref="B1314:C1316"/>
    <mergeCell ref="L1314:L1316"/>
    <mergeCell ref="M1314:M1316"/>
    <mergeCell ref="A1302:A1307"/>
    <mergeCell ref="B1302:C1307"/>
    <mergeCell ref="L1302:L1307"/>
    <mergeCell ref="M1302:M1307"/>
    <mergeCell ref="A1308:A1310"/>
    <mergeCell ref="B1308:C1310"/>
    <mergeCell ref="L1308:L1310"/>
    <mergeCell ref="M1308:M1310"/>
    <mergeCell ref="A1290:A1295"/>
    <mergeCell ref="B1290:C1295"/>
    <mergeCell ref="L1290:L1295"/>
    <mergeCell ref="M1290:M1295"/>
    <mergeCell ref="A1296:A1301"/>
    <mergeCell ref="B1296:C1301"/>
    <mergeCell ref="L1296:L1301"/>
    <mergeCell ref="M1296:M1301"/>
    <mergeCell ref="H1284:H1286"/>
    <mergeCell ref="L1284:L1286"/>
    <mergeCell ref="M1284:M1286"/>
    <mergeCell ref="B1287:C1287"/>
    <mergeCell ref="B1288:C1288"/>
    <mergeCell ref="B1289:C1289"/>
    <mergeCell ref="A1284:A1286"/>
    <mergeCell ref="B1284:C1286"/>
    <mergeCell ref="D1284:D1286"/>
    <mergeCell ref="E1284:E1286"/>
    <mergeCell ref="F1284:F1286"/>
    <mergeCell ref="G1284:G1286"/>
    <mergeCell ref="M1278:M1280"/>
    <mergeCell ref="A1281:A1283"/>
    <mergeCell ref="B1281:C1283"/>
    <mergeCell ref="D1281:D1283"/>
    <mergeCell ref="E1281:E1283"/>
    <mergeCell ref="F1281:F1283"/>
    <mergeCell ref="G1281:G1283"/>
    <mergeCell ref="H1281:H1283"/>
    <mergeCell ref="L1281:L1283"/>
    <mergeCell ref="M1281:M1283"/>
    <mergeCell ref="L1275:L1277"/>
    <mergeCell ref="M1275:M1277"/>
    <mergeCell ref="A1278:A1280"/>
    <mergeCell ref="B1278:C1280"/>
    <mergeCell ref="D1278:D1280"/>
    <mergeCell ref="E1278:E1280"/>
    <mergeCell ref="F1278:F1280"/>
    <mergeCell ref="G1278:G1280"/>
    <mergeCell ref="H1278:H1280"/>
    <mergeCell ref="L1278:L1280"/>
    <mergeCell ref="H1272:H1274"/>
    <mergeCell ref="L1272:L1274"/>
    <mergeCell ref="M1272:M1274"/>
    <mergeCell ref="A1275:A1277"/>
    <mergeCell ref="B1275:C1277"/>
    <mergeCell ref="D1275:D1277"/>
    <mergeCell ref="E1275:E1277"/>
    <mergeCell ref="F1275:F1277"/>
    <mergeCell ref="G1275:G1277"/>
    <mergeCell ref="H1275:H1277"/>
    <mergeCell ref="H1266:H1270"/>
    <mergeCell ref="L1266:L1270"/>
    <mergeCell ref="M1266:M1270"/>
    <mergeCell ref="B1271:C1271"/>
    <mergeCell ref="A1272:A1274"/>
    <mergeCell ref="B1272:C1274"/>
    <mergeCell ref="D1272:D1274"/>
    <mergeCell ref="E1272:E1274"/>
    <mergeCell ref="F1272:F1274"/>
    <mergeCell ref="G1272:G1274"/>
    <mergeCell ref="A1266:A1270"/>
    <mergeCell ref="B1266:C1270"/>
    <mergeCell ref="D1266:D1270"/>
    <mergeCell ref="E1266:E1270"/>
    <mergeCell ref="F1266:F1270"/>
    <mergeCell ref="G1266:G1270"/>
    <mergeCell ref="L1254:L1260"/>
    <mergeCell ref="M1254:M1260"/>
    <mergeCell ref="A1261:A1265"/>
    <mergeCell ref="B1261:C1265"/>
    <mergeCell ref="D1261:D1265"/>
    <mergeCell ref="F1261:F1265"/>
    <mergeCell ref="G1261:G1265"/>
    <mergeCell ref="H1261:H1265"/>
    <mergeCell ref="L1261:L1265"/>
    <mergeCell ref="M1261:M1265"/>
    <mergeCell ref="H1247:H1253"/>
    <mergeCell ref="L1247:L1253"/>
    <mergeCell ref="M1247:M1253"/>
    <mergeCell ref="A1254:A1260"/>
    <mergeCell ref="B1254:C1260"/>
    <mergeCell ref="D1254:D1260"/>
    <mergeCell ref="E1254:E1260"/>
    <mergeCell ref="F1254:F1260"/>
    <mergeCell ref="G1254:G1260"/>
    <mergeCell ref="H1254:H1260"/>
    <mergeCell ref="G1243:G1246"/>
    <mergeCell ref="H1243:H1246"/>
    <mergeCell ref="L1243:L1246"/>
    <mergeCell ref="M1243:M1246"/>
    <mergeCell ref="A1247:A1253"/>
    <mergeCell ref="B1247:C1253"/>
    <mergeCell ref="D1247:D1253"/>
    <mergeCell ref="E1247:E1253"/>
    <mergeCell ref="F1247:F1253"/>
    <mergeCell ref="G1247:G1253"/>
    <mergeCell ref="B1242:C1242"/>
    <mergeCell ref="A1243:A1246"/>
    <mergeCell ref="B1243:C1246"/>
    <mergeCell ref="D1243:D1246"/>
    <mergeCell ref="E1243:E1246"/>
    <mergeCell ref="F1243:F1246"/>
    <mergeCell ref="M1231:M1236"/>
    <mergeCell ref="A1237:A1240"/>
    <mergeCell ref="B1237:C1240"/>
    <mergeCell ref="L1237:L1240"/>
    <mergeCell ref="M1237:M1240"/>
    <mergeCell ref="B1241:C1241"/>
    <mergeCell ref="L1226:L1230"/>
    <mergeCell ref="M1226:M1230"/>
    <mergeCell ref="A1231:A1236"/>
    <mergeCell ref="B1231:C1236"/>
    <mergeCell ref="D1231:D1236"/>
    <mergeCell ref="E1231:E1236"/>
    <mergeCell ref="F1231:F1236"/>
    <mergeCell ref="G1231:G1236"/>
    <mergeCell ref="H1231:H1236"/>
    <mergeCell ref="L1231:L1236"/>
    <mergeCell ref="H1223:H1225"/>
    <mergeCell ref="L1223:L1225"/>
    <mergeCell ref="M1223:M1225"/>
    <mergeCell ref="A1226:A1230"/>
    <mergeCell ref="B1226:C1230"/>
    <mergeCell ref="D1226:D1230"/>
    <mergeCell ref="E1226:E1230"/>
    <mergeCell ref="F1226:F1230"/>
    <mergeCell ref="G1226:G1230"/>
    <mergeCell ref="H1226:H1230"/>
    <mergeCell ref="A1223:A1225"/>
    <mergeCell ref="B1223:C1225"/>
    <mergeCell ref="D1223:D1225"/>
    <mergeCell ref="E1223:E1225"/>
    <mergeCell ref="F1223:F1225"/>
    <mergeCell ref="G1223:G1225"/>
    <mergeCell ref="M1211:M1217"/>
    <mergeCell ref="A1218:A1222"/>
    <mergeCell ref="B1218:C1222"/>
    <mergeCell ref="D1218:D1222"/>
    <mergeCell ref="E1218:E1222"/>
    <mergeCell ref="F1218:F1222"/>
    <mergeCell ref="G1218:G1222"/>
    <mergeCell ref="H1218:H1222"/>
    <mergeCell ref="L1218:L1222"/>
    <mergeCell ref="M1218:M1222"/>
    <mergeCell ref="L1203:L1210"/>
    <mergeCell ref="M1203:M1210"/>
    <mergeCell ref="A1211:A1217"/>
    <mergeCell ref="B1211:C1217"/>
    <mergeCell ref="D1211:D1217"/>
    <mergeCell ref="E1211:E1217"/>
    <mergeCell ref="F1211:F1217"/>
    <mergeCell ref="G1211:G1217"/>
    <mergeCell ref="H1211:H1217"/>
    <mergeCell ref="L1211:L1217"/>
    <mergeCell ref="H1193:H1202"/>
    <mergeCell ref="L1193:L1202"/>
    <mergeCell ref="M1193:M1202"/>
    <mergeCell ref="A1203:A1210"/>
    <mergeCell ref="B1203:C1210"/>
    <mergeCell ref="D1203:D1210"/>
    <mergeCell ref="E1203:E1210"/>
    <mergeCell ref="F1203:F1210"/>
    <mergeCell ref="G1203:G1210"/>
    <mergeCell ref="H1203:H1210"/>
    <mergeCell ref="A1193:A1202"/>
    <mergeCell ref="B1193:C1202"/>
    <mergeCell ref="D1193:D1202"/>
    <mergeCell ref="E1193:E1202"/>
    <mergeCell ref="F1193:F1202"/>
    <mergeCell ref="G1193:G1202"/>
    <mergeCell ref="M1180:M1188"/>
    <mergeCell ref="A1189:A1192"/>
    <mergeCell ref="B1189:C1192"/>
    <mergeCell ref="D1189:D1192"/>
    <mergeCell ref="E1189:E1192"/>
    <mergeCell ref="F1189:F1192"/>
    <mergeCell ref="G1189:G1192"/>
    <mergeCell ref="H1189:H1192"/>
    <mergeCell ref="L1189:L1192"/>
    <mergeCell ref="M1189:M1192"/>
    <mergeCell ref="M1175:M1178"/>
    <mergeCell ref="B1179:C1179"/>
    <mergeCell ref="A1180:A1188"/>
    <mergeCell ref="B1180:C1188"/>
    <mergeCell ref="D1180:D1188"/>
    <mergeCell ref="E1180:E1188"/>
    <mergeCell ref="F1180:F1188"/>
    <mergeCell ref="G1180:G1188"/>
    <mergeCell ref="H1180:H1188"/>
    <mergeCell ref="L1180:L1188"/>
    <mergeCell ref="L1171:L1174"/>
    <mergeCell ref="M1171:M1174"/>
    <mergeCell ref="A1175:A1178"/>
    <mergeCell ref="B1175:C1178"/>
    <mergeCell ref="D1175:D1178"/>
    <mergeCell ref="E1175:E1178"/>
    <mergeCell ref="F1175:F1178"/>
    <mergeCell ref="G1175:G1178"/>
    <mergeCell ref="H1175:H1178"/>
    <mergeCell ref="L1175:L1178"/>
    <mergeCell ref="L1166:L1169"/>
    <mergeCell ref="M1166:M1169"/>
    <mergeCell ref="B1170:C1170"/>
    <mergeCell ref="A1171:A1174"/>
    <mergeCell ref="B1171:C1174"/>
    <mergeCell ref="D1171:D1174"/>
    <mergeCell ref="E1171:E1174"/>
    <mergeCell ref="F1171:F1174"/>
    <mergeCell ref="G1171:G1174"/>
    <mergeCell ref="H1171:H1174"/>
    <mergeCell ref="L1160:L1164"/>
    <mergeCell ref="M1160:M1164"/>
    <mergeCell ref="B1165:C1165"/>
    <mergeCell ref="A1166:A1169"/>
    <mergeCell ref="B1166:C1169"/>
    <mergeCell ref="D1166:D1169"/>
    <mergeCell ref="E1166:E1169"/>
    <mergeCell ref="F1166:F1169"/>
    <mergeCell ref="G1166:G1169"/>
    <mergeCell ref="H1166:H1169"/>
    <mergeCell ref="H1154:H1159"/>
    <mergeCell ref="L1154:L1159"/>
    <mergeCell ref="M1154:M1159"/>
    <mergeCell ref="A1160:A1164"/>
    <mergeCell ref="B1160:C1164"/>
    <mergeCell ref="D1160:D1164"/>
    <mergeCell ref="E1160:E1164"/>
    <mergeCell ref="F1160:F1164"/>
    <mergeCell ref="G1160:G1164"/>
    <mergeCell ref="H1160:H1164"/>
    <mergeCell ref="A1154:A1159"/>
    <mergeCell ref="B1154:C1159"/>
    <mergeCell ref="D1154:D1159"/>
    <mergeCell ref="E1154:E1159"/>
    <mergeCell ref="F1154:F1159"/>
    <mergeCell ref="G1154:G1159"/>
    <mergeCell ref="M1142:M1148"/>
    <mergeCell ref="A1149:A1153"/>
    <mergeCell ref="B1149:C1153"/>
    <mergeCell ref="D1149:D1153"/>
    <mergeCell ref="E1149:E1153"/>
    <mergeCell ref="F1149:F1153"/>
    <mergeCell ref="G1149:G1153"/>
    <mergeCell ref="H1149:H1153"/>
    <mergeCell ref="L1149:L1153"/>
    <mergeCell ref="M1149:M1153"/>
    <mergeCell ref="L1138:L1141"/>
    <mergeCell ref="M1138:M1141"/>
    <mergeCell ref="A1142:A1148"/>
    <mergeCell ref="B1142:C1148"/>
    <mergeCell ref="D1142:D1148"/>
    <mergeCell ref="E1142:E1148"/>
    <mergeCell ref="F1142:F1148"/>
    <mergeCell ref="G1142:G1148"/>
    <mergeCell ref="H1142:H1148"/>
    <mergeCell ref="L1142:L1148"/>
    <mergeCell ref="H1131:H1137"/>
    <mergeCell ref="L1131:L1137"/>
    <mergeCell ref="M1131:M1137"/>
    <mergeCell ref="A1138:A1141"/>
    <mergeCell ref="B1138:C1141"/>
    <mergeCell ref="D1138:D1141"/>
    <mergeCell ref="E1138:E1141"/>
    <mergeCell ref="F1138:F1141"/>
    <mergeCell ref="G1138:G1141"/>
    <mergeCell ref="H1138:H1141"/>
    <mergeCell ref="A1131:A1137"/>
    <mergeCell ref="B1131:C1137"/>
    <mergeCell ref="D1131:D1137"/>
    <mergeCell ref="E1131:E1137"/>
    <mergeCell ref="F1131:F1137"/>
    <mergeCell ref="G1131:G1137"/>
    <mergeCell ref="M1120:M1122"/>
    <mergeCell ref="A1123:A1130"/>
    <mergeCell ref="B1123:C1130"/>
    <mergeCell ref="D1123:D1130"/>
    <mergeCell ref="E1123:E1130"/>
    <mergeCell ref="F1123:F1130"/>
    <mergeCell ref="G1123:G1130"/>
    <mergeCell ref="H1123:H1130"/>
    <mergeCell ref="L1123:L1130"/>
    <mergeCell ref="M1123:M1130"/>
    <mergeCell ref="L1116:L1119"/>
    <mergeCell ref="M1116:M1119"/>
    <mergeCell ref="A1120:A1122"/>
    <mergeCell ref="B1120:C1122"/>
    <mergeCell ref="D1120:D1122"/>
    <mergeCell ref="E1120:E1122"/>
    <mergeCell ref="F1120:F1122"/>
    <mergeCell ref="G1120:G1122"/>
    <mergeCell ref="H1120:H1122"/>
    <mergeCell ref="L1120:L1122"/>
    <mergeCell ref="L1111:L1114"/>
    <mergeCell ref="M1111:M1114"/>
    <mergeCell ref="B1115:C1115"/>
    <mergeCell ref="A1116:A1119"/>
    <mergeCell ref="B1116:C1119"/>
    <mergeCell ref="D1116:D1119"/>
    <mergeCell ref="E1116:E1119"/>
    <mergeCell ref="F1116:F1119"/>
    <mergeCell ref="G1116:G1119"/>
    <mergeCell ref="H1116:H1119"/>
    <mergeCell ref="H1107:H1110"/>
    <mergeCell ref="L1107:L1110"/>
    <mergeCell ref="M1107:M1110"/>
    <mergeCell ref="A1111:A1114"/>
    <mergeCell ref="B1111:C1114"/>
    <mergeCell ref="D1111:D1114"/>
    <mergeCell ref="E1111:E1114"/>
    <mergeCell ref="F1111:F1114"/>
    <mergeCell ref="G1111:G1114"/>
    <mergeCell ref="H1111:H1114"/>
    <mergeCell ref="A1107:A1110"/>
    <mergeCell ref="B1107:C1110"/>
    <mergeCell ref="D1107:D1110"/>
    <mergeCell ref="E1107:E1110"/>
    <mergeCell ref="F1107:F1110"/>
    <mergeCell ref="G1107:G1110"/>
    <mergeCell ref="M1097:M1100"/>
    <mergeCell ref="A1101:A1106"/>
    <mergeCell ref="B1101:C1106"/>
    <mergeCell ref="D1101:D1106"/>
    <mergeCell ref="E1101:E1106"/>
    <mergeCell ref="F1101:F1106"/>
    <mergeCell ref="G1101:G1106"/>
    <mergeCell ref="H1101:H1106"/>
    <mergeCell ref="L1101:L1106"/>
    <mergeCell ref="M1101:M1106"/>
    <mergeCell ref="L1093:L1096"/>
    <mergeCell ref="M1093:M1096"/>
    <mergeCell ref="A1097:A1100"/>
    <mergeCell ref="B1097:C1100"/>
    <mergeCell ref="D1097:D1100"/>
    <mergeCell ref="E1097:E1100"/>
    <mergeCell ref="F1097:F1100"/>
    <mergeCell ref="G1097:G1100"/>
    <mergeCell ref="H1097:H1100"/>
    <mergeCell ref="L1097:L1100"/>
    <mergeCell ref="H1088:H1092"/>
    <mergeCell ref="L1088:L1092"/>
    <mergeCell ref="M1088:M1092"/>
    <mergeCell ref="A1093:A1096"/>
    <mergeCell ref="B1093:C1096"/>
    <mergeCell ref="D1093:D1096"/>
    <mergeCell ref="E1093:E1096"/>
    <mergeCell ref="F1093:F1096"/>
    <mergeCell ref="G1093:G1096"/>
    <mergeCell ref="H1093:H1096"/>
    <mergeCell ref="A1085:A1087"/>
    <mergeCell ref="B1085:C1087"/>
    <mergeCell ref="L1085:L1087"/>
    <mergeCell ref="M1085:M1087"/>
    <mergeCell ref="A1088:A1092"/>
    <mergeCell ref="B1088:C1092"/>
    <mergeCell ref="D1088:D1092"/>
    <mergeCell ref="E1088:E1092"/>
    <mergeCell ref="F1088:F1092"/>
    <mergeCell ref="G1088:G1092"/>
    <mergeCell ref="L1071:L1079"/>
    <mergeCell ref="M1071:M1079"/>
    <mergeCell ref="B1080:C1080"/>
    <mergeCell ref="B1081:C1081"/>
    <mergeCell ref="A1082:A1084"/>
    <mergeCell ref="B1082:C1084"/>
    <mergeCell ref="L1082:L1084"/>
    <mergeCell ref="M1082:M1084"/>
    <mergeCell ref="H1067:H1070"/>
    <mergeCell ref="L1067:L1070"/>
    <mergeCell ref="M1067:M1070"/>
    <mergeCell ref="A1071:A1079"/>
    <mergeCell ref="B1071:C1079"/>
    <mergeCell ref="D1071:D1079"/>
    <mergeCell ref="E1071:E1079"/>
    <mergeCell ref="F1071:F1079"/>
    <mergeCell ref="G1071:G1079"/>
    <mergeCell ref="H1071:H1079"/>
    <mergeCell ref="A1067:A1070"/>
    <mergeCell ref="B1067:C1070"/>
    <mergeCell ref="D1067:D1070"/>
    <mergeCell ref="E1067:E1070"/>
    <mergeCell ref="F1067:F1070"/>
    <mergeCell ref="G1067:G1070"/>
    <mergeCell ref="M1059:M1062"/>
    <mergeCell ref="A1063:A1066"/>
    <mergeCell ref="B1063:C1066"/>
    <mergeCell ref="D1063:D1066"/>
    <mergeCell ref="E1063:E1066"/>
    <mergeCell ref="F1063:F1066"/>
    <mergeCell ref="G1063:G1066"/>
    <mergeCell ref="H1063:H1066"/>
    <mergeCell ref="L1063:L1066"/>
    <mergeCell ref="M1063:M1066"/>
    <mergeCell ref="L1055:L1058"/>
    <mergeCell ref="M1055:M1058"/>
    <mergeCell ref="A1059:A1062"/>
    <mergeCell ref="B1059:C1062"/>
    <mergeCell ref="D1059:D1062"/>
    <mergeCell ref="E1059:E1062"/>
    <mergeCell ref="F1059:F1062"/>
    <mergeCell ref="G1059:G1062"/>
    <mergeCell ref="H1059:H1062"/>
    <mergeCell ref="L1059:L1062"/>
    <mergeCell ref="H1051:H1054"/>
    <mergeCell ref="L1051:L1054"/>
    <mergeCell ref="M1051:M1054"/>
    <mergeCell ref="A1055:A1058"/>
    <mergeCell ref="B1055:C1058"/>
    <mergeCell ref="D1055:D1058"/>
    <mergeCell ref="E1055:E1058"/>
    <mergeCell ref="F1055:F1058"/>
    <mergeCell ref="G1055:G1058"/>
    <mergeCell ref="H1055:H1058"/>
    <mergeCell ref="A1051:A1054"/>
    <mergeCell ref="B1051:C1054"/>
    <mergeCell ref="D1051:D1054"/>
    <mergeCell ref="E1051:E1054"/>
    <mergeCell ref="F1051:F1054"/>
    <mergeCell ref="G1051:G1054"/>
    <mergeCell ref="M1043:M1046"/>
    <mergeCell ref="A1047:A1050"/>
    <mergeCell ref="B1047:C1050"/>
    <mergeCell ref="D1047:D1050"/>
    <mergeCell ref="E1047:E1050"/>
    <mergeCell ref="F1047:F1050"/>
    <mergeCell ref="G1047:G1050"/>
    <mergeCell ref="H1047:H1050"/>
    <mergeCell ref="L1047:L1050"/>
    <mergeCell ref="M1047:M1050"/>
    <mergeCell ref="L1040:L1042"/>
    <mergeCell ref="M1040:M1042"/>
    <mergeCell ref="A1043:A1046"/>
    <mergeCell ref="B1043:C1046"/>
    <mergeCell ref="D1043:D1046"/>
    <mergeCell ref="E1043:E1046"/>
    <mergeCell ref="F1043:F1046"/>
    <mergeCell ref="G1043:G1046"/>
    <mergeCell ref="H1043:H1046"/>
    <mergeCell ref="L1043:L1046"/>
    <mergeCell ref="H1032:H1039"/>
    <mergeCell ref="L1032:L1039"/>
    <mergeCell ref="M1032:M1039"/>
    <mergeCell ref="A1040:A1042"/>
    <mergeCell ref="B1040:C1042"/>
    <mergeCell ref="D1040:D1042"/>
    <mergeCell ref="E1040:E1042"/>
    <mergeCell ref="F1040:F1042"/>
    <mergeCell ref="G1040:G1042"/>
    <mergeCell ref="H1040:H1042"/>
    <mergeCell ref="A1032:A1039"/>
    <mergeCell ref="B1032:C1039"/>
    <mergeCell ref="D1032:D1039"/>
    <mergeCell ref="E1032:E1039"/>
    <mergeCell ref="F1032:F1039"/>
    <mergeCell ref="G1032:G1039"/>
    <mergeCell ref="M1019:M1025"/>
    <mergeCell ref="A1026:A1031"/>
    <mergeCell ref="B1026:C1031"/>
    <mergeCell ref="D1026:D1031"/>
    <mergeCell ref="E1026:E1031"/>
    <mergeCell ref="F1026:F1031"/>
    <mergeCell ref="G1026:G1031"/>
    <mergeCell ref="H1026:H1031"/>
    <mergeCell ref="L1026:L1031"/>
    <mergeCell ref="M1026:M1031"/>
    <mergeCell ref="L1014:L1018"/>
    <mergeCell ref="M1014:M1018"/>
    <mergeCell ref="A1019:A1025"/>
    <mergeCell ref="B1019:C1025"/>
    <mergeCell ref="D1019:D1025"/>
    <mergeCell ref="E1019:E1025"/>
    <mergeCell ref="F1019:F1025"/>
    <mergeCell ref="G1019:G1025"/>
    <mergeCell ref="H1019:H1025"/>
    <mergeCell ref="L1019:L1025"/>
    <mergeCell ref="H1009:H1013"/>
    <mergeCell ref="L1009:L1013"/>
    <mergeCell ref="M1009:M1013"/>
    <mergeCell ref="A1014:A1018"/>
    <mergeCell ref="B1014:C1018"/>
    <mergeCell ref="D1014:D1018"/>
    <mergeCell ref="E1014:E1018"/>
    <mergeCell ref="F1014:F1018"/>
    <mergeCell ref="G1014:G1018"/>
    <mergeCell ref="H1014:H1018"/>
    <mergeCell ref="H998:H1007"/>
    <mergeCell ref="L998:L1007"/>
    <mergeCell ref="M998:M1007"/>
    <mergeCell ref="B1008:C1008"/>
    <mergeCell ref="A1009:A1013"/>
    <mergeCell ref="B1009:C1013"/>
    <mergeCell ref="D1009:D1013"/>
    <mergeCell ref="E1009:E1013"/>
    <mergeCell ref="F1009:F1013"/>
    <mergeCell ref="G1009:G1013"/>
    <mergeCell ref="G990:G997"/>
    <mergeCell ref="H990:H997"/>
    <mergeCell ref="L990:L997"/>
    <mergeCell ref="M990:M997"/>
    <mergeCell ref="A998:A1007"/>
    <mergeCell ref="B998:C1007"/>
    <mergeCell ref="D998:D1007"/>
    <mergeCell ref="E998:E1007"/>
    <mergeCell ref="F998:F1007"/>
    <mergeCell ref="G998:G1007"/>
    <mergeCell ref="A986:A989"/>
    <mergeCell ref="B986:C989"/>
    <mergeCell ref="D986:D989"/>
    <mergeCell ref="L986:L989"/>
    <mergeCell ref="M986:M989"/>
    <mergeCell ref="A990:A997"/>
    <mergeCell ref="B990:C997"/>
    <mergeCell ref="D990:D997"/>
    <mergeCell ref="E990:E997"/>
    <mergeCell ref="F990:F997"/>
    <mergeCell ref="A974:A979"/>
    <mergeCell ref="B974:C979"/>
    <mergeCell ref="L974:L979"/>
    <mergeCell ref="M974:M979"/>
    <mergeCell ref="A980:A985"/>
    <mergeCell ref="B980:C985"/>
    <mergeCell ref="L980:L985"/>
    <mergeCell ref="M980:M985"/>
    <mergeCell ref="L963:L967"/>
    <mergeCell ref="M963:M967"/>
    <mergeCell ref="A968:A973"/>
    <mergeCell ref="B968:C973"/>
    <mergeCell ref="L968:L973"/>
    <mergeCell ref="M968:M973"/>
    <mergeCell ref="H958:H962"/>
    <mergeCell ref="L958:L962"/>
    <mergeCell ref="M958:M962"/>
    <mergeCell ref="A963:A967"/>
    <mergeCell ref="B963:C967"/>
    <mergeCell ref="D963:D967"/>
    <mergeCell ref="E963:E967"/>
    <mergeCell ref="F963:F967"/>
    <mergeCell ref="G963:G967"/>
    <mergeCell ref="H963:H967"/>
    <mergeCell ref="A958:A962"/>
    <mergeCell ref="B958:C962"/>
    <mergeCell ref="D958:D962"/>
    <mergeCell ref="E958:E962"/>
    <mergeCell ref="F958:F962"/>
    <mergeCell ref="G958:G962"/>
    <mergeCell ref="M947:M953"/>
    <mergeCell ref="A954:A957"/>
    <mergeCell ref="B954:C957"/>
    <mergeCell ref="D954:D957"/>
    <mergeCell ref="E954:E957"/>
    <mergeCell ref="F954:F957"/>
    <mergeCell ref="G954:G957"/>
    <mergeCell ref="H954:H957"/>
    <mergeCell ref="L954:L957"/>
    <mergeCell ref="M954:M957"/>
    <mergeCell ref="L941:L946"/>
    <mergeCell ref="M941:M946"/>
    <mergeCell ref="A947:A953"/>
    <mergeCell ref="B947:C953"/>
    <mergeCell ref="D947:D953"/>
    <mergeCell ref="E947:E953"/>
    <mergeCell ref="F947:F953"/>
    <mergeCell ref="G947:G953"/>
    <mergeCell ref="H947:H953"/>
    <mergeCell ref="L947:L953"/>
    <mergeCell ref="H938:H940"/>
    <mergeCell ref="L938:L940"/>
    <mergeCell ref="M938:M940"/>
    <mergeCell ref="A941:A946"/>
    <mergeCell ref="B941:C946"/>
    <mergeCell ref="D941:D946"/>
    <mergeCell ref="E941:E946"/>
    <mergeCell ref="F941:F946"/>
    <mergeCell ref="G941:G946"/>
    <mergeCell ref="H941:H946"/>
    <mergeCell ref="H922:H936"/>
    <mergeCell ref="L922:L936"/>
    <mergeCell ref="M922:M936"/>
    <mergeCell ref="B937:C937"/>
    <mergeCell ref="A938:A940"/>
    <mergeCell ref="B938:C940"/>
    <mergeCell ref="D938:D940"/>
    <mergeCell ref="E938:E940"/>
    <mergeCell ref="F938:F940"/>
    <mergeCell ref="G938:G940"/>
    <mergeCell ref="G915:G921"/>
    <mergeCell ref="H915:H921"/>
    <mergeCell ref="L915:L921"/>
    <mergeCell ref="M915:M921"/>
    <mergeCell ref="A922:A936"/>
    <mergeCell ref="B922:C936"/>
    <mergeCell ref="D922:D936"/>
    <mergeCell ref="E922:E936"/>
    <mergeCell ref="F922:F936"/>
    <mergeCell ref="G922:G936"/>
    <mergeCell ref="B914:C914"/>
    <mergeCell ref="A915:A921"/>
    <mergeCell ref="B915:C921"/>
    <mergeCell ref="D915:D921"/>
    <mergeCell ref="E915:E921"/>
    <mergeCell ref="F915:F921"/>
    <mergeCell ref="E906:E913"/>
    <mergeCell ref="F906:F913"/>
    <mergeCell ref="G906:G913"/>
    <mergeCell ref="H906:H913"/>
    <mergeCell ref="L906:L913"/>
    <mergeCell ref="M906:M913"/>
    <mergeCell ref="B903:C903"/>
    <mergeCell ref="B904:C904"/>
    <mergeCell ref="B905:C905"/>
    <mergeCell ref="A906:A913"/>
    <mergeCell ref="B906:C913"/>
    <mergeCell ref="D906:D913"/>
    <mergeCell ref="B897:C897"/>
    <mergeCell ref="B898:C898"/>
    <mergeCell ref="B899:C899"/>
    <mergeCell ref="B900:C900"/>
    <mergeCell ref="B901:C901"/>
    <mergeCell ref="B902:C902"/>
    <mergeCell ref="H888:H893"/>
    <mergeCell ref="L888:L893"/>
    <mergeCell ref="M888:M893"/>
    <mergeCell ref="B894:C894"/>
    <mergeCell ref="B895:C895"/>
    <mergeCell ref="B896:C896"/>
    <mergeCell ref="A888:A893"/>
    <mergeCell ref="B888:C893"/>
    <mergeCell ref="D888:D893"/>
    <mergeCell ref="E888:E893"/>
    <mergeCell ref="F888:F893"/>
    <mergeCell ref="G888:G893"/>
    <mergeCell ref="G883:G885"/>
    <mergeCell ref="H883:H885"/>
    <mergeCell ref="L883:L885"/>
    <mergeCell ref="M883:M885"/>
    <mergeCell ref="B886:C886"/>
    <mergeCell ref="B887:C887"/>
    <mergeCell ref="B882:C882"/>
    <mergeCell ref="A883:A885"/>
    <mergeCell ref="B883:C885"/>
    <mergeCell ref="D883:D885"/>
    <mergeCell ref="E883:E885"/>
    <mergeCell ref="F883:F885"/>
    <mergeCell ref="G875:G878"/>
    <mergeCell ref="H875:H878"/>
    <mergeCell ref="L875:L878"/>
    <mergeCell ref="M875:M878"/>
    <mergeCell ref="A879:A881"/>
    <mergeCell ref="B879:C881"/>
    <mergeCell ref="D879:D881"/>
    <mergeCell ref="L879:L881"/>
    <mergeCell ref="M879:M881"/>
    <mergeCell ref="H869:H872"/>
    <mergeCell ref="L869:L872"/>
    <mergeCell ref="M869:M872"/>
    <mergeCell ref="B873:C873"/>
    <mergeCell ref="B874:C874"/>
    <mergeCell ref="A875:A878"/>
    <mergeCell ref="B875:C878"/>
    <mergeCell ref="D875:D878"/>
    <mergeCell ref="E875:E878"/>
    <mergeCell ref="F875:F878"/>
    <mergeCell ref="A869:A872"/>
    <mergeCell ref="B869:C872"/>
    <mergeCell ref="D869:D872"/>
    <mergeCell ref="E869:E872"/>
    <mergeCell ref="F869:F872"/>
    <mergeCell ref="G869:G872"/>
    <mergeCell ref="M861:M864"/>
    <mergeCell ref="A865:A868"/>
    <mergeCell ref="B865:C868"/>
    <mergeCell ref="D865:D868"/>
    <mergeCell ref="E865:E868"/>
    <mergeCell ref="F865:F868"/>
    <mergeCell ref="G865:G868"/>
    <mergeCell ref="H865:H868"/>
    <mergeCell ref="L865:L868"/>
    <mergeCell ref="M865:M868"/>
    <mergeCell ref="L857:L860"/>
    <mergeCell ref="M857:M860"/>
    <mergeCell ref="A861:A864"/>
    <mergeCell ref="B861:C864"/>
    <mergeCell ref="D861:D864"/>
    <mergeCell ref="E861:E864"/>
    <mergeCell ref="F861:F864"/>
    <mergeCell ref="G861:G864"/>
    <mergeCell ref="H861:H864"/>
    <mergeCell ref="L861:L864"/>
    <mergeCell ref="H853:H856"/>
    <mergeCell ref="L853:L856"/>
    <mergeCell ref="M853:M856"/>
    <mergeCell ref="A857:A860"/>
    <mergeCell ref="B857:C860"/>
    <mergeCell ref="D857:D860"/>
    <mergeCell ref="E857:E860"/>
    <mergeCell ref="F857:F860"/>
    <mergeCell ref="G857:G860"/>
    <mergeCell ref="H857:H860"/>
    <mergeCell ref="G849:G852"/>
    <mergeCell ref="H849:H852"/>
    <mergeCell ref="L849:L852"/>
    <mergeCell ref="M849:M852"/>
    <mergeCell ref="A853:A856"/>
    <mergeCell ref="B853:C856"/>
    <mergeCell ref="D853:D856"/>
    <mergeCell ref="E853:E856"/>
    <mergeCell ref="F853:F856"/>
    <mergeCell ref="G853:G856"/>
    <mergeCell ref="G845:G847"/>
    <mergeCell ref="H845:H847"/>
    <mergeCell ref="L845:L847"/>
    <mergeCell ref="M845:M847"/>
    <mergeCell ref="B848:C848"/>
    <mergeCell ref="A849:A852"/>
    <mergeCell ref="B849:C852"/>
    <mergeCell ref="D849:D852"/>
    <mergeCell ref="E849:E852"/>
    <mergeCell ref="F849:F852"/>
    <mergeCell ref="A842:A844"/>
    <mergeCell ref="B842:C844"/>
    <mergeCell ref="H842:H844"/>
    <mergeCell ref="L842:L844"/>
    <mergeCell ref="M842:M844"/>
    <mergeCell ref="A845:A847"/>
    <mergeCell ref="B845:C847"/>
    <mergeCell ref="D845:D847"/>
    <mergeCell ref="E845:E847"/>
    <mergeCell ref="F845:F847"/>
    <mergeCell ref="A833:A837"/>
    <mergeCell ref="B833:C837"/>
    <mergeCell ref="H833:H837"/>
    <mergeCell ref="L833:L837"/>
    <mergeCell ref="M833:M837"/>
    <mergeCell ref="A838:A841"/>
    <mergeCell ref="B838:C841"/>
    <mergeCell ref="L838:L841"/>
    <mergeCell ref="M838:M841"/>
    <mergeCell ref="B826:C826"/>
    <mergeCell ref="A827:A829"/>
    <mergeCell ref="B827:C829"/>
    <mergeCell ref="L827:L829"/>
    <mergeCell ref="M827:M829"/>
    <mergeCell ref="A830:A832"/>
    <mergeCell ref="B830:C832"/>
    <mergeCell ref="L830:L832"/>
    <mergeCell ref="M830:M832"/>
    <mergeCell ref="B821:C821"/>
    <mergeCell ref="A822:A824"/>
    <mergeCell ref="B822:C824"/>
    <mergeCell ref="L822:L824"/>
    <mergeCell ref="M822:M824"/>
    <mergeCell ref="B825:C825"/>
    <mergeCell ref="B811:C811"/>
    <mergeCell ref="A812:A815"/>
    <mergeCell ref="B812:C815"/>
    <mergeCell ref="L812:L815"/>
    <mergeCell ref="M812:M815"/>
    <mergeCell ref="A816:A820"/>
    <mergeCell ref="B816:C820"/>
    <mergeCell ref="L816:L820"/>
    <mergeCell ref="M816:M820"/>
    <mergeCell ref="A805:A807"/>
    <mergeCell ref="B805:C807"/>
    <mergeCell ref="L805:L807"/>
    <mergeCell ref="M805:M807"/>
    <mergeCell ref="A808:A810"/>
    <mergeCell ref="B808:C810"/>
    <mergeCell ref="L808:L810"/>
    <mergeCell ref="M808:M810"/>
    <mergeCell ref="A797:A800"/>
    <mergeCell ref="B797:C800"/>
    <mergeCell ref="L797:L800"/>
    <mergeCell ref="M797:M800"/>
    <mergeCell ref="A801:A804"/>
    <mergeCell ref="B801:C804"/>
    <mergeCell ref="L801:L804"/>
    <mergeCell ref="M801:M804"/>
    <mergeCell ref="B788:C788"/>
    <mergeCell ref="A789:A792"/>
    <mergeCell ref="B789:C792"/>
    <mergeCell ref="L789:L792"/>
    <mergeCell ref="M789:M792"/>
    <mergeCell ref="A793:A796"/>
    <mergeCell ref="B793:C796"/>
    <mergeCell ref="L793:L796"/>
    <mergeCell ref="M793:M796"/>
    <mergeCell ref="B782:C782"/>
    <mergeCell ref="B783:C783"/>
    <mergeCell ref="A784:A787"/>
    <mergeCell ref="B784:C787"/>
    <mergeCell ref="L784:L787"/>
    <mergeCell ref="M784:M787"/>
    <mergeCell ref="A771:A775"/>
    <mergeCell ref="B771:C775"/>
    <mergeCell ref="D771:D775"/>
    <mergeCell ref="L771:L775"/>
    <mergeCell ref="M771:M775"/>
    <mergeCell ref="A776:A781"/>
    <mergeCell ref="B776:C781"/>
    <mergeCell ref="L776:L781"/>
    <mergeCell ref="M776:M781"/>
    <mergeCell ref="A765:A770"/>
    <mergeCell ref="B765:C770"/>
    <mergeCell ref="L765:L770"/>
    <mergeCell ref="M765:M770"/>
    <mergeCell ref="E766:E770"/>
    <mergeCell ref="F766:F770"/>
    <mergeCell ref="G766:G770"/>
    <mergeCell ref="H766:H770"/>
    <mergeCell ref="L753:L757"/>
    <mergeCell ref="M753:M757"/>
    <mergeCell ref="A758:A764"/>
    <mergeCell ref="B758:C764"/>
    <mergeCell ref="L758:L764"/>
    <mergeCell ref="M758:M764"/>
    <mergeCell ref="E759:E764"/>
    <mergeCell ref="F759:F764"/>
    <mergeCell ref="G759:G764"/>
    <mergeCell ref="H759:H764"/>
    <mergeCell ref="A753:A757"/>
    <mergeCell ref="B753:C757"/>
    <mergeCell ref="E753:E757"/>
    <mergeCell ref="F753:F757"/>
    <mergeCell ref="G753:G757"/>
    <mergeCell ref="H753:H757"/>
    <mergeCell ref="L743:L747"/>
    <mergeCell ref="M743:M747"/>
    <mergeCell ref="A748:A752"/>
    <mergeCell ref="B748:C752"/>
    <mergeCell ref="L748:L752"/>
    <mergeCell ref="M748:M752"/>
    <mergeCell ref="E749:E752"/>
    <mergeCell ref="F749:F752"/>
    <mergeCell ref="G749:G752"/>
    <mergeCell ref="H749:H752"/>
    <mergeCell ref="A743:A747"/>
    <mergeCell ref="B743:C747"/>
    <mergeCell ref="E743:E747"/>
    <mergeCell ref="F743:F747"/>
    <mergeCell ref="G743:G747"/>
    <mergeCell ref="H743:H747"/>
    <mergeCell ref="L731:L737"/>
    <mergeCell ref="M731:M737"/>
    <mergeCell ref="A738:A742"/>
    <mergeCell ref="B738:C742"/>
    <mergeCell ref="L738:L742"/>
    <mergeCell ref="M738:M742"/>
    <mergeCell ref="E739:E742"/>
    <mergeCell ref="F739:F742"/>
    <mergeCell ref="G739:G742"/>
    <mergeCell ref="H739:H742"/>
    <mergeCell ref="A731:A737"/>
    <mergeCell ref="B731:C737"/>
    <mergeCell ref="E731:E737"/>
    <mergeCell ref="F731:F737"/>
    <mergeCell ref="G731:G737"/>
    <mergeCell ref="H731:H737"/>
    <mergeCell ref="L721:L723"/>
    <mergeCell ref="M721:M723"/>
    <mergeCell ref="A724:A730"/>
    <mergeCell ref="B724:C730"/>
    <mergeCell ref="E724:E730"/>
    <mergeCell ref="F724:F730"/>
    <mergeCell ref="G724:G730"/>
    <mergeCell ref="H724:H730"/>
    <mergeCell ref="L724:L730"/>
    <mergeCell ref="M724:M730"/>
    <mergeCell ref="A721:A723"/>
    <mergeCell ref="B721:C723"/>
    <mergeCell ref="E721:E723"/>
    <mergeCell ref="F721:F723"/>
    <mergeCell ref="G721:G723"/>
    <mergeCell ref="H721:H723"/>
    <mergeCell ref="L711:L715"/>
    <mergeCell ref="M711:M715"/>
    <mergeCell ref="A716:A720"/>
    <mergeCell ref="B716:C720"/>
    <mergeCell ref="E716:E720"/>
    <mergeCell ref="F716:F720"/>
    <mergeCell ref="G716:G720"/>
    <mergeCell ref="H716:H720"/>
    <mergeCell ref="L716:L720"/>
    <mergeCell ref="M716:M720"/>
    <mergeCell ref="G706:G710"/>
    <mergeCell ref="H706:H710"/>
    <mergeCell ref="L706:L710"/>
    <mergeCell ref="M706:M710"/>
    <mergeCell ref="A711:A715"/>
    <mergeCell ref="B711:C715"/>
    <mergeCell ref="E711:E715"/>
    <mergeCell ref="F711:F715"/>
    <mergeCell ref="G711:G715"/>
    <mergeCell ref="H711:H715"/>
    <mergeCell ref="H700:H703"/>
    <mergeCell ref="L700:L703"/>
    <mergeCell ref="M700:M703"/>
    <mergeCell ref="B704:C704"/>
    <mergeCell ref="B705:C705"/>
    <mergeCell ref="A706:A710"/>
    <mergeCell ref="B706:C710"/>
    <mergeCell ref="D706:D710"/>
    <mergeCell ref="E706:E710"/>
    <mergeCell ref="F706:F710"/>
    <mergeCell ref="A700:A703"/>
    <mergeCell ref="B700:C703"/>
    <mergeCell ref="D700:D703"/>
    <mergeCell ref="E700:E703"/>
    <mergeCell ref="F700:F703"/>
    <mergeCell ref="G700:G703"/>
    <mergeCell ref="M693:M696"/>
    <mergeCell ref="A697:A699"/>
    <mergeCell ref="B697:C699"/>
    <mergeCell ref="D697:D699"/>
    <mergeCell ref="E697:E699"/>
    <mergeCell ref="F697:F699"/>
    <mergeCell ref="G697:G699"/>
    <mergeCell ref="H697:H699"/>
    <mergeCell ref="L697:L699"/>
    <mergeCell ref="M697:M699"/>
    <mergeCell ref="L688:L692"/>
    <mergeCell ref="M688:M692"/>
    <mergeCell ref="A693:A696"/>
    <mergeCell ref="B693:C696"/>
    <mergeCell ref="D693:D696"/>
    <mergeCell ref="E693:E696"/>
    <mergeCell ref="F693:F696"/>
    <mergeCell ref="G693:G696"/>
    <mergeCell ref="H693:H696"/>
    <mergeCell ref="L693:L696"/>
    <mergeCell ref="M682:M685"/>
    <mergeCell ref="B686:C686"/>
    <mergeCell ref="B687:C687"/>
    <mergeCell ref="A688:A692"/>
    <mergeCell ref="B688:C692"/>
    <mergeCell ref="D688:D692"/>
    <mergeCell ref="E688:E692"/>
    <mergeCell ref="F688:F692"/>
    <mergeCell ref="G688:G692"/>
    <mergeCell ref="H688:H692"/>
    <mergeCell ref="L679:L681"/>
    <mergeCell ref="M679:M681"/>
    <mergeCell ref="A682:A685"/>
    <mergeCell ref="B682:C685"/>
    <mergeCell ref="D682:D685"/>
    <mergeCell ref="E682:E685"/>
    <mergeCell ref="F682:F685"/>
    <mergeCell ref="G682:G685"/>
    <mergeCell ref="H682:H685"/>
    <mergeCell ref="L682:L685"/>
    <mergeCell ref="L674:L677"/>
    <mergeCell ref="M674:M677"/>
    <mergeCell ref="B678:C678"/>
    <mergeCell ref="A679:A681"/>
    <mergeCell ref="B679:C681"/>
    <mergeCell ref="D679:D681"/>
    <mergeCell ref="E679:E681"/>
    <mergeCell ref="F679:F681"/>
    <mergeCell ref="G679:G681"/>
    <mergeCell ref="H679:H681"/>
    <mergeCell ref="A674:A677"/>
    <mergeCell ref="B674:C677"/>
    <mergeCell ref="E674:E677"/>
    <mergeCell ref="F674:F677"/>
    <mergeCell ref="G674:G677"/>
    <mergeCell ref="H674:H677"/>
    <mergeCell ref="M666:M668"/>
    <mergeCell ref="A669:A673"/>
    <mergeCell ref="B669:C673"/>
    <mergeCell ref="E669:E673"/>
    <mergeCell ref="F669:F673"/>
    <mergeCell ref="G669:G673"/>
    <mergeCell ref="H669:H673"/>
    <mergeCell ref="L669:L673"/>
    <mergeCell ref="M669:M673"/>
    <mergeCell ref="H663:H665"/>
    <mergeCell ref="L663:L665"/>
    <mergeCell ref="M663:M665"/>
    <mergeCell ref="A666:A668"/>
    <mergeCell ref="B666:C668"/>
    <mergeCell ref="E666:E668"/>
    <mergeCell ref="F666:F668"/>
    <mergeCell ref="G666:G668"/>
    <mergeCell ref="H666:H668"/>
    <mergeCell ref="L666:L668"/>
    <mergeCell ref="A663:A665"/>
    <mergeCell ref="B663:C665"/>
    <mergeCell ref="D663:D665"/>
    <mergeCell ref="E663:E665"/>
    <mergeCell ref="F663:F665"/>
    <mergeCell ref="G663:G665"/>
    <mergeCell ref="A657:A659"/>
    <mergeCell ref="B657:C659"/>
    <mergeCell ref="L657:L659"/>
    <mergeCell ref="M657:M659"/>
    <mergeCell ref="A660:A662"/>
    <mergeCell ref="B660:C662"/>
    <mergeCell ref="L660:L662"/>
    <mergeCell ref="M660:M662"/>
    <mergeCell ref="M642:M650"/>
    <mergeCell ref="A651:A656"/>
    <mergeCell ref="B651:C656"/>
    <mergeCell ref="D651:D656"/>
    <mergeCell ref="E651:E656"/>
    <mergeCell ref="F651:F656"/>
    <mergeCell ref="G651:G656"/>
    <mergeCell ref="H651:H656"/>
    <mergeCell ref="L651:L656"/>
    <mergeCell ref="M651:M656"/>
    <mergeCell ref="L637:L641"/>
    <mergeCell ref="M637:M641"/>
    <mergeCell ref="A642:A650"/>
    <mergeCell ref="B642:C650"/>
    <mergeCell ref="D642:D650"/>
    <mergeCell ref="E642:E650"/>
    <mergeCell ref="F642:F650"/>
    <mergeCell ref="G642:G650"/>
    <mergeCell ref="H642:H650"/>
    <mergeCell ref="L642:L650"/>
    <mergeCell ref="H632:H636"/>
    <mergeCell ref="L632:L636"/>
    <mergeCell ref="M632:M636"/>
    <mergeCell ref="A637:A641"/>
    <mergeCell ref="B637:C641"/>
    <mergeCell ref="D637:D641"/>
    <mergeCell ref="E637:E641"/>
    <mergeCell ref="F637:F641"/>
    <mergeCell ref="G637:G641"/>
    <mergeCell ref="H637:H641"/>
    <mergeCell ref="M623:M628"/>
    <mergeCell ref="B629:C629"/>
    <mergeCell ref="B630:C630"/>
    <mergeCell ref="B631:C631"/>
    <mergeCell ref="A632:A636"/>
    <mergeCell ref="B632:C636"/>
    <mergeCell ref="D632:D636"/>
    <mergeCell ref="E632:E636"/>
    <mergeCell ref="F632:F636"/>
    <mergeCell ref="G632:G636"/>
    <mergeCell ref="L618:L622"/>
    <mergeCell ref="M618:M622"/>
    <mergeCell ref="A623:A628"/>
    <mergeCell ref="B623:C628"/>
    <mergeCell ref="D623:D628"/>
    <mergeCell ref="E623:E628"/>
    <mergeCell ref="F623:F628"/>
    <mergeCell ref="G623:G628"/>
    <mergeCell ref="H623:H628"/>
    <mergeCell ref="L623:L628"/>
    <mergeCell ref="H612:H617"/>
    <mergeCell ref="L612:L617"/>
    <mergeCell ref="M612:M617"/>
    <mergeCell ref="A618:A622"/>
    <mergeCell ref="B618:C622"/>
    <mergeCell ref="D618:D622"/>
    <mergeCell ref="E618:E622"/>
    <mergeCell ref="F618:F622"/>
    <mergeCell ref="G618:G622"/>
    <mergeCell ref="H618:H622"/>
    <mergeCell ref="A612:A617"/>
    <mergeCell ref="B612:C617"/>
    <mergeCell ref="D612:D617"/>
    <mergeCell ref="E612:E617"/>
    <mergeCell ref="F612:F617"/>
    <mergeCell ref="G612:G617"/>
    <mergeCell ref="M599:M602"/>
    <mergeCell ref="A603:A611"/>
    <mergeCell ref="B603:C611"/>
    <mergeCell ref="D603:D611"/>
    <mergeCell ref="E603:E611"/>
    <mergeCell ref="F603:F611"/>
    <mergeCell ref="G603:G611"/>
    <mergeCell ref="H603:H611"/>
    <mergeCell ref="L603:L611"/>
    <mergeCell ref="M603:M611"/>
    <mergeCell ref="L595:L598"/>
    <mergeCell ref="M595:M598"/>
    <mergeCell ref="A599:A602"/>
    <mergeCell ref="B599:C602"/>
    <mergeCell ref="D599:D602"/>
    <mergeCell ref="E599:E602"/>
    <mergeCell ref="F599:F602"/>
    <mergeCell ref="G599:G602"/>
    <mergeCell ref="H599:H602"/>
    <mergeCell ref="L599:L602"/>
    <mergeCell ref="H591:H594"/>
    <mergeCell ref="L591:L594"/>
    <mergeCell ref="M591:M594"/>
    <mergeCell ref="A595:A598"/>
    <mergeCell ref="B595:C598"/>
    <mergeCell ref="D595:D598"/>
    <mergeCell ref="E595:E598"/>
    <mergeCell ref="F595:F598"/>
    <mergeCell ref="G595:G598"/>
    <mergeCell ref="H595:H598"/>
    <mergeCell ref="A591:A594"/>
    <mergeCell ref="B591:C594"/>
    <mergeCell ref="D591:D594"/>
    <mergeCell ref="E591:E594"/>
    <mergeCell ref="F591:F594"/>
    <mergeCell ref="G591:G594"/>
    <mergeCell ref="M578:M585"/>
    <mergeCell ref="A586:A590"/>
    <mergeCell ref="B586:C590"/>
    <mergeCell ref="D586:D590"/>
    <mergeCell ref="E586:E590"/>
    <mergeCell ref="F586:F590"/>
    <mergeCell ref="G586:G590"/>
    <mergeCell ref="H586:H590"/>
    <mergeCell ref="L586:L590"/>
    <mergeCell ref="M586:M590"/>
    <mergeCell ref="L571:L577"/>
    <mergeCell ref="M571:M577"/>
    <mergeCell ref="A578:A585"/>
    <mergeCell ref="B578:C585"/>
    <mergeCell ref="D578:D585"/>
    <mergeCell ref="E578:E585"/>
    <mergeCell ref="F578:F585"/>
    <mergeCell ref="G578:G585"/>
    <mergeCell ref="H578:H585"/>
    <mergeCell ref="L578:L585"/>
    <mergeCell ref="L565:L569"/>
    <mergeCell ref="M565:M569"/>
    <mergeCell ref="B570:C570"/>
    <mergeCell ref="A571:A577"/>
    <mergeCell ref="B571:C577"/>
    <mergeCell ref="D571:D577"/>
    <mergeCell ref="E571:E577"/>
    <mergeCell ref="F571:F577"/>
    <mergeCell ref="G571:G577"/>
    <mergeCell ref="H571:H577"/>
    <mergeCell ref="H560:H564"/>
    <mergeCell ref="L560:L564"/>
    <mergeCell ref="M560:M564"/>
    <mergeCell ref="A565:A569"/>
    <mergeCell ref="B565:C569"/>
    <mergeCell ref="D565:D569"/>
    <mergeCell ref="E565:E569"/>
    <mergeCell ref="F565:F569"/>
    <mergeCell ref="G565:G569"/>
    <mergeCell ref="H565:H569"/>
    <mergeCell ref="G553:G559"/>
    <mergeCell ref="H553:H559"/>
    <mergeCell ref="L553:L559"/>
    <mergeCell ref="M553:M559"/>
    <mergeCell ref="A560:A564"/>
    <mergeCell ref="B560:C564"/>
    <mergeCell ref="D560:D564"/>
    <mergeCell ref="E560:E564"/>
    <mergeCell ref="F560:F564"/>
    <mergeCell ref="G560:G564"/>
    <mergeCell ref="B552:C552"/>
    <mergeCell ref="A553:A559"/>
    <mergeCell ref="B553:C559"/>
    <mergeCell ref="D553:D559"/>
    <mergeCell ref="E553:E559"/>
    <mergeCell ref="F553:F559"/>
    <mergeCell ref="M541:M545"/>
    <mergeCell ref="A546:A551"/>
    <mergeCell ref="B546:C551"/>
    <mergeCell ref="D546:D551"/>
    <mergeCell ref="E546:E551"/>
    <mergeCell ref="F546:F551"/>
    <mergeCell ref="G546:G551"/>
    <mergeCell ref="H546:H551"/>
    <mergeCell ref="L546:L551"/>
    <mergeCell ref="M546:M551"/>
    <mergeCell ref="L534:L540"/>
    <mergeCell ref="M534:M540"/>
    <mergeCell ref="A541:A545"/>
    <mergeCell ref="B541:C545"/>
    <mergeCell ref="D541:D545"/>
    <mergeCell ref="E541:E545"/>
    <mergeCell ref="F541:F545"/>
    <mergeCell ref="G541:G545"/>
    <mergeCell ref="H541:H545"/>
    <mergeCell ref="L541:L545"/>
    <mergeCell ref="L525:L532"/>
    <mergeCell ref="M525:M532"/>
    <mergeCell ref="B533:C533"/>
    <mergeCell ref="A534:A540"/>
    <mergeCell ref="B534:C540"/>
    <mergeCell ref="D534:D540"/>
    <mergeCell ref="E534:E540"/>
    <mergeCell ref="F534:F540"/>
    <mergeCell ref="G534:G540"/>
    <mergeCell ref="H534:H540"/>
    <mergeCell ref="H520:H524"/>
    <mergeCell ref="L520:L524"/>
    <mergeCell ref="M520:M524"/>
    <mergeCell ref="A525:A532"/>
    <mergeCell ref="B525:C532"/>
    <mergeCell ref="D525:D532"/>
    <mergeCell ref="E525:E532"/>
    <mergeCell ref="F525:F532"/>
    <mergeCell ref="G525:G532"/>
    <mergeCell ref="H525:H532"/>
    <mergeCell ref="A520:A524"/>
    <mergeCell ref="B520:C524"/>
    <mergeCell ref="D520:D524"/>
    <mergeCell ref="E520:E524"/>
    <mergeCell ref="F520:F524"/>
    <mergeCell ref="G520:G524"/>
    <mergeCell ref="M502:M512"/>
    <mergeCell ref="A513:A519"/>
    <mergeCell ref="B513:C519"/>
    <mergeCell ref="D513:D519"/>
    <mergeCell ref="E513:E519"/>
    <mergeCell ref="F513:F519"/>
    <mergeCell ref="G513:G519"/>
    <mergeCell ref="H513:H519"/>
    <mergeCell ref="L513:L519"/>
    <mergeCell ref="M513:M519"/>
    <mergeCell ref="L496:L501"/>
    <mergeCell ref="M496:M501"/>
    <mergeCell ref="A502:A512"/>
    <mergeCell ref="B502:C512"/>
    <mergeCell ref="D502:D512"/>
    <mergeCell ref="E502:E512"/>
    <mergeCell ref="F502:F512"/>
    <mergeCell ref="G502:G512"/>
    <mergeCell ref="H502:H512"/>
    <mergeCell ref="L502:L512"/>
    <mergeCell ref="H492:H495"/>
    <mergeCell ref="L492:L495"/>
    <mergeCell ref="M492:M495"/>
    <mergeCell ref="A496:A501"/>
    <mergeCell ref="B496:C501"/>
    <mergeCell ref="D496:D501"/>
    <mergeCell ref="E496:E501"/>
    <mergeCell ref="F496:F501"/>
    <mergeCell ref="G496:G501"/>
    <mergeCell ref="H496:H501"/>
    <mergeCell ref="A492:A495"/>
    <mergeCell ref="B492:C495"/>
    <mergeCell ref="D492:D495"/>
    <mergeCell ref="E492:E495"/>
    <mergeCell ref="F492:F495"/>
    <mergeCell ref="G492:G495"/>
    <mergeCell ref="M480:M485"/>
    <mergeCell ref="A486:A491"/>
    <mergeCell ref="B486:C491"/>
    <mergeCell ref="D486:D491"/>
    <mergeCell ref="E486:E491"/>
    <mergeCell ref="F486:F491"/>
    <mergeCell ref="G486:G491"/>
    <mergeCell ref="H486:H491"/>
    <mergeCell ref="L486:L491"/>
    <mergeCell ref="M486:M491"/>
    <mergeCell ref="L473:L479"/>
    <mergeCell ref="M473:M479"/>
    <mergeCell ref="A480:A485"/>
    <mergeCell ref="B480:C485"/>
    <mergeCell ref="D480:D485"/>
    <mergeCell ref="E480:E485"/>
    <mergeCell ref="F480:F485"/>
    <mergeCell ref="G480:G485"/>
    <mergeCell ref="H480:H485"/>
    <mergeCell ref="L480:L485"/>
    <mergeCell ref="L466:L471"/>
    <mergeCell ref="M466:M471"/>
    <mergeCell ref="B472:C472"/>
    <mergeCell ref="A473:A479"/>
    <mergeCell ref="B473:C479"/>
    <mergeCell ref="D473:D479"/>
    <mergeCell ref="E473:E479"/>
    <mergeCell ref="F473:F479"/>
    <mergeCell ref="G473:G479"/>
    <mergeCell ref="H473:H479"/>
    <mergeCell ref="H461:H465"/>
    <mergeCell ref="L461:L465"/>
    <mergeCell ref="M461:M465"/>
    <mergeCell ref="A466:A471"/>
    <mergeCell ref="B466:C471"/>
    <mergeCell ref="D466:D471"/>
    <mergeCell ref="E466:E471"/>
    <mergeCell ref="F466:F471"/>
    <mergeCell ref="G466:G471"/>
    <mergeCell ref="H466:H471"/>
    <mergeCell ref="A461:A465"/>
    <mergeCell ref="B461:C465"/>
    <mergeCell ref="D461:D465"/>
    <mergeCell ref="E461:E465"/>
    <mergeCell ref="F461:F465"/>
    <mergeCell ref="G461:G465"/>
    <mergeCell ref="M450:M454"/>
    <mergeCell ref="A455:A460"/>
    <mergeCell ref="B455:C460"/>
    <mergeCell ref="D455:D460"/>
    <mergeCell ref="E455:E460"/>
    <mergeCell ref="F455:F460"/>
    <mergeCell ref="G455:G460"/>
    <mergeCell ref="H455:H460"/>
    <mergeCell ref="L455:L460"/>
    <mergeCell ref="M455:M460"/>
    <mergeCell ref="M444:M448"/>
    <mergeCell ref="B449:C449"/>
    <mergeCell ref="A450:A454"/>
    <mergeCell ref="B450:C454"/>
    <mergeCell ref="D450:D454"/>
    <mergeCell ref="E450:E454"/>
    <mergeCell ref="F450:F454"/>
    <mergeCell ref="G450:G454"/>
    <mergeCell ref="H450:H454"/>
    <mergeCell ref="L450:L454"/>
    <mergeCell ref="L435:L443"/>
    <mergeCell ref="M435:M443"/>
    <mergeCell ref="A444:A448"/>
    <mergeCell ref="B444:C448"/>
    <mergeCell ref="D444:D448"/>
    <mergeCell ref="E444:E448"/>
    <mergeCell ref="F444:F448"/>
    <mergeCell ref="G444:G448"/>
    <mergeCell ref="H444:H448"/>
    <mergeCell ref="L444:L448"/>
    <mergeCell ref="H426:H434"/>
    <mergeCell ref="L426:L434"/>
    <mergeCell ref="M426:M434"/>
    <mergeCell ref="A435:A443"/>
    <mergeCell ref="B435:C443"/>
    <mergeCell ref="D435:D443"/>
    <mergeCell ref="E435:E443"/>
    <mergeCell ref="F435:F443"/>
    <mergeCell ref="G435:G443"/>
    <mergeCell ref="H435:H443"/>
    <mergeCell ref="A426:A434"/>
    <mergeCell ref="B426:C434"/>
    <mergeCell ref="D426:D434"/>
    <mergeCell ref="E426:E434"/>
    <mergeCell ref="F426:F434"/>
    <mergeCell ref="G426:G434"/>
    <mergeCell ref="M413:M416"/>
    <mergeCell ref="A417:A425"/>
    <mergeCell ref="B417:C425"/>
    <mergeCell ref="D417:D425"/>
    <mergeCell ref="E417:E425"/>
    <mergeCell ref="F417:F425"/>
    <mergeCell ref="G417:G425"/>
    <mergeCell ref="H417:H425"/>
    <mergeCell ref="L417:L425"/>
    <mergeCell ref="M417:M425"/>
    <mergeCell ref="L408:L412"/>
    <mergeCell ref="M408:M412"/>
    <mergeCell ref="A413:A416"/>
    <mergeCell ref="B413:C416"/>
    <mergeCell ref="D413:D416"/>
    <mergeCell ref="E413:E416"/>
    <mergeCell ref="F413:F416"/>
    <mergeCell ref="G413:G416"/>
    <mergeCell ref="H413:H416"/>
    <mergeCell ref="L413:L416"/>
    <mergeCell ref="H403:H407"/>
    <mergeCell ref="L403:L407"/>
    <mergeCell ref="M403:M407"/>
    <mergeCell ref="A408:A412"/>
    <mergeCell ref="B408:C412"/>
    <mergeCell ref="D408:D412"/>
    <mergeCell ref="E408:E412"/>
    <mergeCell ref="F408:F412"/>
    <mergeCell ref="G408:G412"/>
    <mergeCell ref="H408:H412"/>
    <mergeCell ref="A403:A407"/>
    <mergeCell ref="B403:C407"/>
    <mergeCell ref="D403:D407"/>
    <mergeCell ref="E403:E407"/>
    <mergeCell ref="F403:F407"/>
    <mergeCell ref="G403:G407"/>
    <mergeCell ref="B396:C396"/>
    <mergeCell ref="A397:A401"/>
    <mergeCell ref="B397:C401"/>
    <mergeCell ref="L397:L401"/>
    <mergeCell ref="M397:M401"/>
    <mergeCell ref="B402:C402"/>
    <mergeCell ref="A385:A390"/>
    <mergeCell ref="B385:C390"/>
    <mergeCell ref="L385:L390"/>
    <mergeCell ref="M385:M390"/>
    <mergeCell ref="A391:A395"/>
    <mergeCell ref="B391:C395"/>
    <mergeCell ref="L391:L395"/>
    <mergeCell ref="M391:M395"/>
    <mergeCell ref="A381:A383"/>
    <mergeCell ref="B381:C383"/>
    <mergeCell ref="D381:D383"/>
    <mergeCell ref="L381:L383"/>
    <mergeCell ref="M381:M383"/>
    <mergeCell ref="B384:C384"/>
    <mergeCell ref="H373:H376"/>
    <mergeCell ref="L373:L376"/>
    <mergeCell ref="M373:M376"/>
    <mergeCell ref="B377:C377"/>
    <mergeCell ref="A378:A380"/>
    <mergeCell ref="B378:C380"/>
    <mergeCell ref="D378:D380"/>
    <mergeCell ref="L378:L380"/>
    <mergeCell ref="M378:M380"/>
    <mergeCell ref="H368:H371"/>
    <mergeCell ref="L368:L371"/>
    <mergeCell ref="M368:M371"/>
    <mergeCell ref="B372:C372"/>
    <mergeCell ref="A373:A376"/>
    <mergeCell ref="B373:C376"/>
    <mergeCell ref="D373:D376"/>
    <mergeCell ref="E373:E376"/>
    <mergeCell ref="F373:F376"/>
    <mergeCell ref="G373:G376"/>
    <mergeCell ref="G365:G367"/>
    <mergeCell ref="H365:H367"/>
    <mergeCell ref="L365:L367"/>
    <mergeCell ref="M365:M367"/>
    <mergeCell ref="A368:A371"/>
    <mergeCell ref="B368:C371"/>
    <mergeCell ref="D368:D371"/>
    <mergeCell ref="E368:E371"/>
    <mergeCell ref="F368:F371"/>
    <mergeCell ref="G368:G371"/>
    <mergeCell ref="B364:C364"/>
    <mergeCell ref="A365:A367"/>
    <mergeCell ref="B365:C367"/>
    <mergeCell ref="D365:D367"/>
    <mergeCell ref="E365:E367"/>
    <mergeCell ref="F365:F367"/>
    <mergeCell ref="H355:H360"/>
    <mergeCell ref="L355:L360"/>
    <mergeCell ref="M355:M360"/>
    <mergeCell ref="B361:C361"/>
    <mergeCell ref="B362:C362"/>
    <mergeCell ref="B363:C363"/>
    <mergeCell ref="A355:A360"/>
    <mergeCell ref="B355:C360"/>
    <mergeCell ref="D355:D360"/>
    <mergeCell ref="E355:E360"/>
    <mergeCell ref="F355:F360"/>
    <mergeCell ref="G355:G360"/>
    <mergeCell ref="A348:A352"/>
    <mergeCell ref="B348:C352"/>
    <mergeCell ref="L348:L352"/>
    <mergeCell ref="M348:M352"/>
    <mergeCell ref="B353:C353"/>
    <mergeCell ref="B354:C354"/>
    <mergeCell ref="A341:A343"/>
    <mergeCell ref="B341:C343"/>
    <mergeCell ref="L341:L343"/>
    <mergeCell ref="M341:M343"/>
    <mergeCell ref="B344:C344"/>
    <mergeCell ref="A345:A347"/>
    <mergeCell ref="B345:C347"/>
    <mergeCell ref="L345:L347"/>
    <mergeCell ref="M345:M347"/>
    <mergeCell ref="B336:C336"/>
    <mergeCell ref="B337:C337"/>
    <mergeCell ref="A338:A340"/>
    <mergeCell ref="B338:C340"/>
    <mergeCell ref="L338:L340"/>
    <mergeCell ref="M338:M340"/>
    <mergeCell ref="L312:L323"/>
    <mergeCell ref="M312:M323"/>
    <mergeCell ref="A324:A335"/>
    <mergeCell ref="B324:C335"/>
    <mergeCell ref="E324:E335"/>
    <mergeCell ref="F324:F335"/>
    <mergeCell ref="G324:G335"/>
    <mergeCell ref="H324:H335"/>
    <mergeCell ref="L324:L335"/>
    <mergeCell ref="M324:M335"/>
    <mergeCell ref="A312:A323"/>
    <mergeCell ref="B312:C323"/>
    <mergeCell ref="E312:E323"/>
    <mergeCell ref="F312:F323"/>
    <mergeCell ref="G312:G323"/>
    <mergeCell ref="H312:H323"/>
    <mergeCell ref="L295:L299"/>
    <mergeCell ref="M295:M299"/>
    <mergeCell ref="A300:A311"/>
    <mergeCell ref="B300:C311"/>
    <mergeCell ref="E300:E311"/>
    <mergeCell ref="F300:F311"/>
    <mergeCell ref="G300:G311"/>
    <mergeCell ref="H300:H311"/>
    <mergeCell ref="L300:L311"/>
    <mergeCell ref="M300:M311"/>
    <mergeCell ref="A295:A299"/>
    <mergeCell ref="B295:C299"/>
    <mergeCell ref="E295:E299"/>
    <mergeCell ref="F295:F299"/>
    <mergeCell ref="G295:G299"/>
    <mergeCell ref="H295:H299"/>
    <mergeCell ref="L285:L289"/>
    <mergeCell ref="M285:M289"/>
    <mergeCell ref="A290:A294"/>
    <mergeCell ref="B290:C294"/>
    <mergeCell ref="E290:E294"/>
    <mergeCell ref="F290:F294"/>
    <mergeCell ref="G290:G294"/>
    <mergeCell ref="H290:H294"/>
    <mergeCell ref="L290:L294"/>
    <mergeCell ref="M290:M294"/>
    <mergeCell ref="A285:A289"/>
    <mergeCell ref="B285:C289"/>
    <mergeCell ref="E285:E289"/>
    <mergeCell ref="F285:F289"/>
    <mergeCell ref="G285:G289"/>
    <mergeCell ref="H285:H289"/>
    <mergeCell ref="L273:L276"/>
    <mergeCell ref="M273:M276"/>
    <mergeCell ref="A277:A284"/>
    <mergeCell ref="B277:C284"/>
    <mergeCell ref="E277:E284"/>
    <mergeCell ref="F277:F284"/>
    <mergeCell ref="G277:G284"/>
    <mergeCell ref="H277:H284"/>
    <mergeCell ref="L277:L284"/>
    <mergeCell ref="M277:M284"/>
    <mergeCell ref="M263:M269"/>
    <mergeCell ref="B270:C270"/>
    <mergeCell ref="B271:C271"/>
    <mergeCell ref="B272:C272"/>
    <mergeCell ref="A273:A276"/>
    <mergeCell ref="B273:C276"/>
    <mergeCell ref="E273:E276"/>
    <mergeCell ref="F273:F276"/>
    <mergeCell ref="G273:G276"/>
    <mergeCell ref="H273:H276"/>
    <mergeCell ref="H257:H262"/>
    <mergeCell ref="L257:L262"/>
    <mergeCell ref="M257:M262"/>
    <mergeCell ref="A263:A269"/>
    <mergeCell ref="B263:C269"/>
    <mergeCell ref="E263:E269"/>
    <mergeCell ref="F263:F269"/>
    <mergeCell ref="G263:G269"/>
    <mergeCell ref="H263:H269"/>
    <mergeCell ref="L263:L269"/>
    <mergeCell ref="G251:G255"/>
    <mergeCell ref="H251:H255"/>
    <mergeCell ref="L251:L255"/>
    <mergeCell ref="M251:M255"/>
    <mergeCell ref="B256:C256"/>
    <mergeCell ref="A257:A262"/>
    <mergeCell ref="B257:C262"/>
    <mergeCell ref="E257:E262"/>
    <mergeCell ref="F257:F262"/>
    <mergeCell ref="G257:G262"/>
    <mergeCell ref="B249:C249"/>
    <mergeCell ref="B250:C250"/>
    <mergeCell ref="A251:A255"/>
    <mergeCell ref="B251:C255"/>
    <mergeCell ref="E251:E255"/>
    <mergeCell ref="F251:F255"/>
    <mergeCell ref="L240:L245"/>
    <mergeCell ref="M240:M245"/>
    <mergeCell ref="A246:A248"/>
    <mergeCell ref="B246:C248"/>
    <mergeCell ref="E246:E248"/>
    <mergeCell ref="F246:F248"/>
    <mergeCell ref="G246:G248"/>
    <mergeCell ref="H246:H248"/>
    <mergeCell ref="L246:L248"/>
    <mergeCell ref="M246:M248"/>
    <mergeCell ref="M234:M236"/>
    <mergeCell ref="B237:C237"/>
    <mergeCell ref="B238:C238"/>
    <mergeCell ref="B239:C239"/>
    <mergeCell ref="A240:A245"/>
    <mergeCell ref="B240:C245"/>
    <mergeCell ref="E240:E245"/>
    <mergeCell ref="F240:F245"/>
    <mergeCell ref="G240:G245"/>
    <mergeCell ref="H240:H245"/>
    <mergeCell ref="L229:L232"/>
    <mergeCell ref="M229:M232"/>
    <mergeCell ref="B233:C233"/>
    <mergeCell ref="A234:A236"/>
    <mergeCell ref="B234:C236"/>
    <mergeCell ref="E234:E236"/>
    <mergeCell ref="F234:F236"/>
    <mergeCell ref="G234:G236"/>
    <mergeCell ref="H234:H236"/>
    <mergeCell ref="L234:L236"/>
    <mergeCell ref="A229:A232"/>
    <mergeCell ref="B229:C232"/>
    <mergeCell ref="E229:E232"/>
    <mergeCell ref="F229:F232"/>
    <mergeCell ref="G229:G232"/>
    <mergeCell ref="H229:H232"/>
    <mergeCell ref="L221:L224"/>
    <mergeCell ref="M221:M224"/>
    <mergeCell ref="A225:A228"/>
    <mergeCell ref="B225:C228"/>
    <mergeCell ref="E225:E228"/>
    <mergeCell ref="F225:F228"/>
    <mergeCell ref="G225:G228"/>
    <mergeCell ref="H225:H228"/>
    <mergeCell ref="L225:L228"/>
    <mergeCell ref="M225:M228"/>
    <mergeCell ref="A221:A224"/>
    <mergeCell ref="B221:C224"/>
    <mergeCell ref="E221:E224"/>
    <mergeCell ref="F221:F224"/>
    <mergeCell ref="G221:G224"/>
    <mergeCell ref="H221:H224"/>
    <mergeCell ref="L212:L216"/>
    <mergeCell ref="M212:M216"/>
    <mergeCell ref="A217:A220"/>
    <mergeCell ref="B217:C220"/>
    <mergeCell ref="E217:E220"/>
    <mergeCell ref="F217:F220"/>
    <mergeCell ref="G217:G220"/>
    <mergeCell ref="H217:H220"/>
    <mergeCell ref="L217:L220"/>
    <mergeCell ref="M217:M220"/>
    <mergeCell ref="A212:A216"/>
    <mergeCell ref="B212:C216"/>
    <mergeCell ref="E212:E216"/>
    <mergeCell ref="F212:F216"/>
    <mergeCell ref="G212:G216"/>
    <mergeCell ref="H212:H216"/>
    <mergeCell ref="L203:L207"/>
    <mergeCell ref="M203:M207"/>
    <mergeCell ref="A208:A211"/>
    <mergeCell ref="B208:C211"/>
    <mergeCell ref="E208:E211"/>
    <mergeCell ref="F208:F211"/>
    <mergeCell ref="G208:G211"/>
    <mergeCell ref="H208:H211"/>
    <mergeCell ref="L208:L211"/>
    <mergeCell ref="M208:M211"/>
    <mergeCell ref="H199:H201"/>
    <mergeCell ref="L199:L201"/>
    <mergeCell ref="M199:M201"/>
    <mergeCell ref="B202:C202"/>
    <mergeCell ref="A203:A207"/>
    <mergeCell ref="B203:C207"/>
    <mergeCell ref="E203:E207"/>
    <mergeCell ref="F203:F207"/>
    <mergeCell ref="G203:G207"/>
    <mergeCell ref="H203:H207"/>
    <mergeCell ref="H194:H196"/>
    <mergeCell ref="L194:L196"/>
    <mergeCell ref="M194:M196"/>
    <mergeCell ref="B197:C197"/>
    <mergeCell ref="B198:C198"/>
    <mergeCell ref="A199:A201"/>
    <mergeCell ref="B199:C201"/>
    <mergeCell ref="E199:E201"/>
    <mergeCell ref="F199:F201"/>
    <mergeCell ref="G199:G201"/>
    <mergeCell ref="G191:G193"/>
    <mergeCell ref="H191:H193"/>
    <mergeCell ref="L191:L193"/>
    <mergeCell ref="M191:M193"/>
    <mergeCell ref="A194:A196"/>
    <mergeCell ref="B194:C196"/>
    <mergeCell ref="D194:D196"/>
    <mergeCell ref="E194:E196"/>
    <mergeCell ref="F194:F196"/>
    <mergeCell ref="G194:G196"/>
    <mergeCell ref="H186:H188"/>
    <mergeCell ref="L186:L188"/>
    <mergeCell ref="M186:M188"/>
    <mergeCell ref="B189:C189"/>
    <mergeCell ref="B190:C190"/>
    <mergeCell ref="A191:A193"/>
    <mergeCell ref="B191:C193"/>
    <mergeCell ref="D191:D193"/>
    <mergeCell ref="E191:E193"/>
    <mergeCell ref="F191:F193"/>
    <mergeCell ref="A186:A188"/>
    <mergeCell ref="B186:C188"/>
    <mergeCell ref="D186:D188"/>
    <mergeCell ref="E186:E188"/>
    <mergeCell ref="F186:F188"/>
    <mergeCell ref="G186:G188"/>
    <mergeCell ref="H180:H182"/>
    <mergeCell ref="L180:L182"/>
    <mergeCell ref="M180:M182"/>
    <mergeCell ref="B183:C183"/>
    <mergeCell ref="B184:C184"/>
    <mergeCell ref="B185:C185"/>
    <mergeCell ref="H172:H178"/>
    <mergeCell ref="L172:L178"/>
    <mergeCell ref="M172:M178"/>
    <mergeCell ref="B179:C179"/>
    <mergeCell ref="A180:A182"/>
    <mergeCell ref="B180:C182"/>
    <mergeCell ref="D180:D182"/>
    <mergeCell ref="E180:E182"/>
    <mergeCell ref="F180:F182"/>
    <mergeCell ref="G180:G182"/>
    <mergeCell ref="G165:G171"/>
    <mergeCell ref="H165:H171"/>
    <mergeCell ref="L165:L171"/>
    <mergeCell ref="M165:M171"/>
    <mergeCell ref="A172:A178"/>
    <mergeCell ref="B172:C178"/>
    <mergeCell ref="D172:D178"/>
    <mergeCell ref="E172:E178"/>
    <mergeCell ref="F172:F178"/>
    <mergeCell ref="G172:G178"/>
    <mergeCell ref="F158:F164"/>
    <mergeCell ref="G158:G164"/>
    <mergeCell ref="H158:H164"/>
    <mergeCell ref="L158:L164"/>
    <mergeCell ref="M158:M164"/>
    <mergeCell ref="A165:A171"/>
    <mergeCell ref="B165:C171"/>
    <mergeCell ref="D165:D171"/>
    <mergeCell ref="E165:E171"/>
    <mergeCell ref="F165:F171"/>
    <mergeCell ref="B156:C156"/>
    <mergeCell ref="B157:C157"/>
    <mergeCell ref="A158:A164"/>
    <mergeCell ref="B158:C164"/>
    <mergeCell ref="D158:D164"/>
    <mergeCell ref="E158:E164"/>
    <mergeCell ref="A148:A152"/>
    <mergeCell ref="B148:C152"/>
    <mergeCell ref="L148:L152"/>
    <mergeCell ref="M148:M152"/>
    <mergeCell ref="A153:A155"/>
    <mergeCell ref="B153:C155"/>
    <mergeCell ref="L153:L155"/>
    <mergeCell ref="M153:M155"/>
    <mergeCell ref="A140:A142"/>
    <mergeCell ref="B140:C142"/>
    <mergeCell ref="L140:L142"/>
    <mergeCell ref="M140:M142"/>
    <mergeCell ref="A143:A147"/>
    <mergeCell ref="B143:C147"/>
    <mergeCell ref="L143:L147"/>
    <mergeCell ref="M143:M147"/>
    <mergeCell ref="L129:L134"/>
    <mergeCell ref="M129:M134"/>
    <mergeCell ref="A135:A139"/>
    <mergeCell ref="B135:C139"/>
    <mergeCell ref="L135:L139"/>
    <mergeCell ref="M135:M139"/>
    <mergeCell ref="A129:A134"/>
    <mergeCell ref="B129:C134"/>
    <mergeCell ref="E129:E134"/>
    <mergeCell ref="F129:F134"/>
    <mergeCell ref="G129:G134"/>
    <mergeCell ref="H129:H134"/>
    <mergeCell ref="M121:M124"/>
    <mergeCell ref="A125:A128"/>
    <mergeCell ref="B125:C128"/>
    <mergeCell ref="D125:D128"/>
    <mergeCell ref="E125:E128"/>
    <mergeCell ref="F125:F128"/>
    <mergeCell ref="G125:G128"/>
    <mergeCell ref="H125:H128"/>
    <mergeCell ref="L125:L128"/>
    <mergeCell ref="M125:M128"/>
    <mergeCell ref="L116:L120"/>
    <mergeCell ref="M116:M120"/>
    <mergeCell ref="A121:A124"/>
    <mergeCell ref="B121:C124"/>
    <mergeCell ref="D121:D124"/>
    <mergeCell ref="E121:E124"/>
    <mergeCell ref="F121:F124"/>
    <mergeCell ref="G121:G124"/>
    <mergeCell ref="H121:H124"/>
    <mergeCell ref="L121:L124"/>
    <mergeCell ref="L112:L114"/>
    <mergeCell ref="M112:M114"/>
    <mergeCell ref="B115:C115"/>
    <mergeCell ref="A116:A120"/>
    <mergeCell ref="B116:C120"/>
    <mergeCell ref="D116:D120"/>
    <mergeCell ref="E116:E120"/>
    <mergeCell ref="F116:F120"/>
    <mergeCell ref="G116:G120"/>
    <mergeCell ref="H116:H120"/>
    <mergeCell ref="H109:H111"/>
    <mergeCell ref="L109:L111"/>
    <mergeCell ref="M109:M111"/>
    <mergeCell ref="A112:A114"/>
    <mergeCell ref="B112:C114"/>
    <mergeCell ref="D112:D114"/>
    <mergeCell ref="E112:E114"/>
    <mergeCell ref="F112:F114"/>
    <mergeCell ref="G112:G114"/>
    <mergeCell ref="H112:H114"/>
    <mergeCell ref="A109:A111"/>
    <mergeCell ref="B109:C111"/>
    <mergeCell ref="D109:D111"/>
    <mergeCell ref="E109:E111"/>
    <mergeCell ref="F109:F111"/>
    <mergeCell ref="G109:G111"/>
    <mergeCell ref="M101:M105"/>
    <mergeCell ref="A106:A108"/>
    <mergeCell ref="B106:C108"/>
    <mergeCell ref="D106:D108"/>
    <mergeCell ref="E106:E108"/>
    <mergeCell ref="F106:F108"/>
    <mergeCell ref="G106:G108"/>
    <mergeCell ref="H106:H108"/>
    <mergeCell ref="L106:L108"/>
    <mergeCell ref="M106:M108"/>
    <mergeCell ref="L97:L100"/>
    <mergeCell ref="M97:M100"/>
    <mergeCell ref="A101:A105"/>
    <mergeCell ref="B101:C105"/>
    <mergeCell ref="D101:D105"/>
    <mergeCell ref="E101:E105"/>
    <mergeCell ref="F101:F105"/>
    <mergeCell ref="G101:G105"/>
    <mergeCell ref="H101:H105"/>
    <mergeCell ref="L101:L105"/>
    <mergeCell ref="H92:H96"/>
    <mergeCell ref="L92:L96"/>
    <mergeCell ref="M92:M96"/>
    <mergeCell ref="A97:A100"/>
    <mergeCell ref="B97:C100"/>
    <mergeCell ref="D97:D100"/>
    <mergeCell ref="E97:E100"/>
    <mergeCell ref="F97:F100"/>
    <mergeCell ref="G97:G100"/>
    <mergeCell ref="H97:H100"/>
    <mergeCell ref="H88:H90"/>
    <mergeCell ref="L88:L90"/>
    <mergeCell ref="M88:M90"/>
    <mergeCell ref="B91:C91"/>
    <mergeCell ref="A92:A96"/>
    <mergeCell ref="B92:C96"/>
    <mergeCell ref="D92:D96"/>
    <mergeCell ref="E92:E96"/>
    <mergeCell ref="F92:F96"/>
    <mergeCell ref="G92:G96"/>
    <mergeCell ref="G85:G87"/>
    <mergeCell ref="H85:H87"/>
    <mergeCell ref="L85:L87"/>
    <mergeCell ref="M85:M87"/>
    <mergeCell ref="A88:A90"/>
    <mergeCell ref="B88:C90"/>
    <mergeCell ref="D88:D90"/>
    <mergeCell ref="E88:E90"/>
    <mergeCell ref="F88:F90"/>
    <mergeCell ref="G88:G90"/>
    <mergeCell ref="L78:L81"/>
    <mergeCell ref="M78:M81"/>
    <mergeCell ref="B82:C82"/>
    <mergeCell ref="B83:C83"/>
    <mergeCell ref="B84:C84"/>
    <mergeCell ref="A85:A87"/>
    <mergeCell ref="B85:C87"/>
    <mergeCell ref="D85:D87"/>
    <mergeCell ref="E85:E87"/>
    <mergeCell ref="F85:F87"/>
    <mergeCell ref="H73:H77"/>
    <mergeCell ref="L73:L77"/>
    <mergeCell ref="M73:M77"/>
    <mergeCell ref="A78:A81"/>
    <mergeCell ref="B78:C81"/>
    <mergeCell ref="D78:D81"/>
    <mergeCell ref="E78:E81"/>
    <mergeCell ref="F78:F81"/>
    <mergeCell ref="G78:G81"/>
    <mergeCell ref="H78:H81"/>
    <mergeCell ref="G68:G72"/>
    <mergeCell ref="H68:H72"/>
    <mergeCell ref="L68:L72"/>
    <mergeCell ref="M68:M72"/>
    <mergeCell ref="A73:A77"/>
    <mergeCell ref="B73:C77"/>
    <mergeCell ref="D73:D77"/>
    <mergeCell ref="E73:E77"/>
    <mergeCell ref="F73:F77"/>
    <mergeCell ref="G73:G77"/>
    <mergeCell ref="G64:G66"/>
    <mergeCell ref="H64:H66"/>
    <mergeCell ref="L64:L66"/>
    <mergeCell ref="M64:M66"/>
    <mergeCell ref="B67:C67"/>
    <mergeCell ref="A68:A72"/>
    <mergeCell ref="B68:C72"/>
    <mergeCell ref="D68:D72"/>
    <mergeCell ref="E68:E72"/>
    <mergeCell ref="F68:F72"/>
    <mergeCell ref="B63:C63"/>
    <mergeCell ref="A64:A66"/>
    <mergeCell ref="B64:C66"/>
    <mergeCell ref="D64:D66"/>
    <mergeCell ref="E64:E66"/>
    <mergeCell ref="F64:F66"/>
    <mergeCell ref="B57:C57"/>
    <mergeCell ref="B58:C58"/>
    <mergeCell ref="B59:C59"/>
    <mergeCell ref="B60:C60"/>
    <mergeCell ref="B61:C61"/>
    <mergeCell ref="B62:C62"/>
    <mergeCell ref="M44:M50"/>
    <mergeCell ref="A51:A56"/>
    <mergeCell ref="B51:C56"/>
    <mergeCell ref="D51:D56"/>
    <mergeCell ref="E51:E56"/>
    <mergeCell ref="F51:F56"/>
    <mergeCell ref="G51:G56"/>
    <mergeCell ref="H51:H56"/>
    <mergeCell ref="L51:L56"/>
    <mergeCell ref="M51:M56"/>
    <mergeCell ref="L41:L43"/>
    <mergeCell ref="M41:M43"/>
    <mergeCell ref="A44:A50"/>
    <mergeCell ref="B44:C50"/>
    <mergeCell ref="D44:D50"/>
    <mergeCell ref="E44:E50"/>
    <mergeCell ref="F44:F50"/>
    <mergeCell ref="G44:G50"/>
    <mergeCell ref="H44:H50"/>
    <mergeCell ref="L44:L50"/>
    <mergeCell ref="H36:H40"/>
    <mergeCell ref="L36:L40"/>
    <mergeCell ref="M36:M40"/>
    <mergeCell ref="A41:A43"/>
    <mergeCell ref="B41:C43"/>
    <mergeCell ref="D41:D43"/>
    <mergeCell ref="E41:E43"/>
    <mergeCell ref="F41:F43"/>
    <mergeCell ref="G41:G43"/>
    <mergeCell ref="H41:H43"/>
    <mergeCell ref="A36:A40"/>
    <mergeCell ref="B36:C40"/>
    <mergeCell ref="D36:D40"/>
    <mergeCell ref="E36:E40"/>
    <mergeCell ref="F36:F40"/>
    <mergeCell ref="G36:G40"/>
    <mergeCell ref="M28:M30"/>
    <mergeCell ref="A31:A35"/>
    <mergeCell ref="B31:C35"/>
    <mergeCell ref="D31:D35"/>
    <mergeCell ref="E31:E35"/>
    <mergeCell ref="F31:F35"/>
    <mergeCell ref="G31:G35"/>
    <mergeCell ref="H31:H35"/>
    <mergeCell ref="L31:L35"/>
    <mergeCell ref="M31:M35"/>
    <mergeCell ref="L23:L27"/>
    <mergeCell ref="M23:M27"/>
    <mergeCell ref="A28:A30"/>
    <mergeCell ref="B28:C30"/>
    <mergeCell ref="D28:D30"/>
    <mergeCell ref="E28:E30"/>
    <mergeCell ref="F28:F30"/>
    <mergeCell ref="G28:G30"/>
    <mergeCell ref="H28:H30"/>
    <mergeCell ref="L28:L30"/>
    <mergeCell ref="H18:H22"/>
    <mergeCell ref="L18:L22"/>
    <mergeCell ref="M18:M22"/>
    <mergeCell ref="A23:A27"/>
    <mergeCell ref="B23:C27"/>
    <mergeCell ref="D23:D27"/>
    <mergeCell ref="E23:E27"/>
    <mergeCell ref="F23:F27"/>
    <mergeCell ref="G23:G27"/>
    <mergeCell ref="H23:H27"/>
    <mergeCell ref="A13:A17"/>
    <mergeCell ref="B13:C17"/>
    <mergeCell ref="L13:L17"/>
    <mergeCell ref="M13:M17"/>
    <mergeCell ref="A18:A22"/>
    <mergeCell ref="B18:C22"/>
    <mergeCell ref="D18:D22"/>
    <mergeCell ref="E18:E22"/>
    <mergeCell ref="F18:F22"/>
    <mergeCell ref="G18:G22"/>
    <mergeCell ref="L4:L5"/>
    <mergeCell ref="M4:M5"/>
    <mergeCell ref="A6:A12"/>
    <mergeCell ref="B6:C12"/>
    <mergeCell ref="G6:G12"/>
    <mergeCell ref="L6:L12"/>
    <mergeCell ref="M6:M12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L2:M2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2022-01-11T09:24:34Z</dcterms:created>
  <dcterms:modified xsi:type="dcterms:W3CDTF">2022-01-11T09:24:46Z</dcterms:modified>
</cp:coreProperties>
</file>