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4.1" sheetId="1" r:id="rId1"/>
    <sheet name="2.4.1 (1)" sheetId="2" r:id="rId2"/>
    <sheet name="รายละเอียด 2.4.1" sheetId="3" r:id="rId3"/>
  </sheets>
  <externalReferences>
    <externalReference r:id="rId4"/>
    <externalReference r:id="rId5"/>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คณะ">[2]Name!$A$2:$A$12</definedName>
    <definedName name="โครงการ">[2]Name!$A$16:$A$17</definedName>
    <definedName name="ฟ">#REF!</definedName>
    <definedName name="หน่วยงาน" localSheetId="2">#REF!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G23" i="2"/>
  <c r="F23" i="2"/>
  <c r="F22" i="2"/>
  <c r="G22" i="2" s="1"/>
  <c r="F21" i="2"/>
  <c r="G21" i="2" s="1"/>
  <c r="F20" i="2"/>
  <c r="G20" i="2" s="1"/>
  <c r="G19" i="2"/>
  <c r="F19" i="2"/>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F21" i="1"/>
  <c r="E21" i="1"/>
  <c r="D21" i="1"/>
  <c r="C21" i="1"/>
  <c r="A21" i="1"/>
  <c r="F20" i="1"/>
  <c r="E20" i="1"/>
  <c r="D20" i="1"/>
  <c r="C20" i="1"/>
  <c r="B20" i="1"/>
  <c r="A20" i="1"/>
  <c r="G11" i="1"/>
  <c r="F6" i="1"/>
  <c r="F22" i="1" s="1"/>
  <c r="G5" i="1"/>
  <c r="F5" i="1"/>
  <c r="G6" i="1" l="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<sst xmlns="http://schemas.openxmlformats.org/spreadsheetml/2006/main" count="357" uniqueCount="219">
  <si>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</si>
  <si>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</si>
  <si>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</si>
  <si>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</si>
  <si>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</si>
  <si>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10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</si>
  <si>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</si>
  <si>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</si>
  <si>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</si>
  <si>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</si>
  <si>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</si>
  <si>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</si>
  <si>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</si>
  <si>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</si>
  <si>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</si>
  <si>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</si>
  <si>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</si>
  <si>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</si>
  <si>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</si>
  <si>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</si>
  <si>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</si>
  <si>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</si>
  <si>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</si>
  <si>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</si>
  <si>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</si>
  <si>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</si>
  <si>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</si>
  <si>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</si>
  <si>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</si>
  <si>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</si>
  <si>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</si>
  <si>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</si>
  <si>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</si>
  <si>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
ที่เข้าเยี่ยมชมศูนย์การเรียนรู้/แหล่งเรียนรู้</t>
  </si>
  <si>
    <t>ระดับหน่วยงาน</t>
  </si>
  <si>
    <t>1) คณะครุศาสตร์</t>
  </si>
  <si>
    <t>2) คณะวิทยาศาสตร์และเทคโนโลยี</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</si>
  <si>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</si>
  <si>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</si>
  <si>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</si>
  <si>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</si>
  <si>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</si>
  <si>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</si>
  <si>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ยืนยันข้อมูลตามหน่วยงานเจ้าภาพ</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</si>
  <si>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</si>
  <si>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</si>
  <si>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</si>
  <si>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</si>
  <si>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</si>
  <si>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ไม่มีการรายงานผลการดำเนินงานใน Google Sheet และแนบหลักฐานใน Google Drive ผู้ประสานงานบริการวิชาการ ตามที่สถาบันวิจัยฯ ชี้แจงรายละเอียดข้อตกลงในการายงานผลการดำเนินงาน กพร. ด้านบริการวิชาการ</t>
  </si>
  <si>
    <t>14) วิทยาลัยการจัดการอุตสาหกรรมฯ</t>
  </si>
  <si>
    <t>15) วิทยาลัยนิเทศศาสตร์</t>
  </si>
  <si>
    <t>16) ศูนย์การศึกษา จ.อุดรธานี</t>
  </si>
  <si>
    <t>20) สถาบันวิจัยและพัฒนา</t>
  </si>
  <si>
    <t>26) วิทยาเขตนครปฐม</t>
  </si>
  <si>
    <t>27) ศูนย์การศึกษา จ.สมุทรสงคราม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</si>
  <si>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</si>
  <si>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</si>
  <si>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</si>
  <si>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</si>
  <si>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</si>
  <si>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</si>
  <si>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</si>
  <si>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</si>
  <si>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</si>
  <si>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</si>
  <si>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</si>
  <si>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</si>
  <si>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</si>
  <si>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</si>
  <si>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</si>
  <si>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</si>
  <si>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</si>
  <si>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</si>
  <si>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</si>
  <si>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 นครปฐม</t>
  </si>
  <si>
    <t>ศูนย์จ. 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</si>
  <si>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</si>
  <si>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</si>
  <si>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</si>
  <si>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</si>
  <si>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</si>
  <si>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</si>
  <si>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</si>
  <si>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</si>
  <si>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</si>
  <si>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</si>
  <si>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</si>
  <si>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</si>
  <si>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</si>
  <si>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</si>
  <si>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</si>
  <si>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</si>
  <si>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</si>
  <si>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</si>
  <si>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</si>
  <si>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</si>
  <si>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</si>
  <si>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</si>
  <si>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</si>
  <si>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</si>
  <si>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</si>
  <si>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</si>
  <si>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</si>
  <si>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</si>
  <si>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</si>
  <si>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</si>
  <si>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</si>
  <si>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</si>
  <si>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</si>
  <si>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</si>
  <si>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</si>
  <si>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</si>
  <si>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</si>
  <si>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</si>
  <si>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เพื่อเข้าเรียนรู้ห้องปฏิบัติการโลจิสติกส์ในการทดสอบระบบ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</si>
  <si>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</si>
  <si>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</si>
  <si>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</si>
  <si>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</si>
  <si>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</si>
  <si>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</si>
  <si>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</si>
  <si>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</si>
  <si>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</si>
  <si>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</si>
  <si>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</si>
  <si>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</si>
  <si>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</si>
  <si>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</si>
  <si>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</si>
  <si>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</si>
  <si>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</si>
  <si>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</si>
  <si>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</si>
  <si>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</si>
  <si>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</si>
  <si>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</si>
  <si>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</si>
  <si>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</si>
  <si>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</si>
  <si>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</si>
  <si>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</si>
  <si>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</si>
  <si>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</si>
  <si>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</si>
  <si>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</si>
  <si>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</si>
  <si>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</si>
  <si>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</si>
  <si>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</si>
  <si>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</si>
  <si>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</si>
  <si>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</si>
  <si>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</si>
  <si>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</si>
  <si>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แหล่งเรียนรู้การออกแบบและพัฒนาผลิตภัณฑ์จากขยะเหลือใช้เพื่อสร้างรายได้ให้แก่ชุมชน</t>
  </si>
  <si>
    <t>โรงพยาบาลส่งเสริมสุขภาพตำบลคลองโยง 2 เลขที่ 40/61 หมู่ที่ 4 ตำบลคลองโยง อำเภอพุทธมณฑล จังหวัดนครปฐม</t>
  </si>
  <si>
    <t>1.คุณพันธุ์วดี พลูสวัสดิ์
2.คุณพีรธร เสนีย์วงศ์</t>
  </si>
  <si>
    <t>ชาวบ้านชุมชนตำบลคลองโยง</t>
  </si>
  <si>
    <t>Q : ห่วงกระป๋องอะไรใช้ได้บ้าง
A : ใช้ได้หมด
Q : ตาไก่อุปกรณ์เจาะต้องเลือกแบบไหน  
A : ต้องเลือกตาไก่เหล็ก เพราะแข็งแรง และเลือกวงรอบต้องให้ใหญ่พอดีกับห่วงที่ใช้ จะได้เจาะได้เอี่ยม เรียบร้อยไม่เหลือเศษ
Q : ทำไม ห่วง ต้องตัดห่วงสลับชิ้นแบบซ้ายขวา ตัดตรงๆตรงกลางห่วงไม่ได้หรือ
A : ไม่ได้เนื่องจาก เพื่อให้ตอนประกอบร้อยขึ้นรูป รอยตัดสลับด้านนี้จะช่วยล็อคไม่ให้หลุด 
Q : วัสดุรองปลูกสวนครัวแนวตั้ง สามารถใช้อะไรได้อีกบ้าง 
A : ได้มาก เช่น ขวดน้ำเกลือ เหลือทิ้งจากโรงพยาบาล ถังสี กล่องโฟม ยางรถยนต์ มาทำเป็นวัสดุรองปลูกพืชได้ 
Q : กาบมะพร้าวสับ ทำไมต้องแช่น้ำทิ้งไว้ก่อน 
A : มีสารแทนนิน มีความเป็นกรด ทำให้ต้นไม้ทำให้พืชขาดแคลเซียม เกิดอาการใบไหม้ ต้องแช่ให้สารพวกนี้ละลายออกมาก่อน 2-3 วัน</t>
  </si>
  <si>
    <t xml:space="preserve"> 26 กุมภาพันธ์ 2565</t>
  </si>
  <si>
    <t>1.คุณพีรธร เสนีย์วงศ์                
2.คุณสุจิตรา พูลสวัสดิ์               
3.ผู้ใหญ่บ้านหมู่ 4 วัดมะเกลือ</t>
  </si>
  <si>
    <t>การสำรวจพื้นที่ให้เหมาะสมในการจัดสวนแนวตั้งและสวนแนวนอน</t>
  </si>
  <si>
    <t xml:space="preserve"> 21 กุมภาพันธ์ 2565</t>
  </si>
  <si>
    <t xml:space="preserve">แหล่งเรียนรู้ ศิลปะและงานสร้างสรรค์ </t>
  </si>
  <si>
    <t>ณ อาคารเฉลิมพระเกียรติ 60 พรรษา มหาวชิราลงกรณ ชั้น 3 คณะศิลปกรรมศาสตร์</t>
  </si>
  <si>
    <t>ผศ.ดร.ชนกนาถ มะยูโซ๊ะ
ผศ.นภดล สังวาลเพ็ชร</t>
  </si>
  <si>
    <t>บุคคลทั่วไป :
นางละไม้ ป้องภาษิต</t>
  </si>
  <si>
    <t>ให้คำปรึกษาเกี่ยวกับ รายละเอียดขั้นตอนของการแปรรูปกระดาษจากวัสดุธรรมชาติท้องถิ่น กระดาษฟางข้าว
1.ล้างทำความสะอาด
2.ต้มกับน้ำจนฟางข้าวอิ่มตัว
3.ใส่เบคกิ้งโซดา แล้วต้มต่อ 1-2 ชม.
4.ต้มเสร็จ นำเส้นใยฟางข้าวแช่น้ำที่ผสมไฮเตอร์ 1-2 ชม.
5.ล้างด้วยน้ำสะอาด
6.นำมาปั่นจนเป็นเยื่อ
7.บิดน้ำออก ชั่งให้ได้ 100 กรัม
8.นำเยื่อที่ได้มาเทลงบนเฟรม
9.นำเฟรมยกขึ้นจากน้ำตากจนแห้งสนิท
10.ลอกกระดาษที่ได้ออก</t>
  </si>
  <si>
    <t>บุคคลทั่วไป :
นายไพศาล วิมลบูลย์
นายพรชัย สันติ</t>
  </si>
  <si>
    <t>น.ส.เสาวณีย์ กำเนิดรัตน์ ตำแหน่งรักษาราชการแทนผู้อำนวยการสำนักงานวิทยาเขตนครปฐม</t>
  </si>
  <si>
    <t>นางสาวมยุรี อยู่เย็น
สาขาวิชาการบริหารงานตารวจ
วิทยาลัยการเมืองและการปกครอง
062-3462883</t>
  </si>
  <si>
    <t>นางสาวมยุรี อยู่เย็น นักศึกษาสาขาวิชาการบริหารงานตำรวจ วิทยาลัยการเมืองและการปกครอง
คำถาม : ปุ๋ยประเภทไหน/ยี่ห้อใด ที่เหมาะสำหรับการปลูกผักไฮโดรโปนิกส์ (Hydroponics) 
คำตอบ : สารอาหารและแร่ธาตุสำคัญสำหรับการปลูกผักไฮโดรโปนิกส์ คือ ปุ๋ยชนิด A และ B ซึ่งเป็นปุ๋ยที่เหมาะสำหรับการปลูกผักไฮโดรโปนิกส์โดยเฉพาะ สำหรับการเลือกซื้อปุ๋ย A B ควรเลือกซื้อปุ๋ย A B ที่ผสมเหล็กม่วงซึ่งประกอบด้วยธาตุเหล็กในรูป EDDHA คีเลต 6% เรียกอีกอย่างว่า เหล็กม่วง (เหล็กคีเลตชนิดนี้ สามารถทนต่อ pH สูง ได้ดีกว่าเหล็กคีเลตชนิดอื่น) ทำให้พืชมีสีเข้มสวย แต่ร้านค้าส่วนใหญ่ที่ผสมขายจะไม่นิยมผสมเหล็กม่วงลงในสูตรปุ๋ยเพราะมีราคาแพง ดังนั้นเราควรซื้อปุ๋ยสำหรับการปลูกผักไฮโดรโปนิกส์ชนิดผงที่ผสมเหล็กม่วงไปผสมเอง เพราะถ้าใช้ปุ๋ยที่ผสมเป็นปุ๋ยน้ำแล้วจะมีอายุการเก็บที่สั้น ซึ่งส่วนใหญ่จะเริ่มตกตะกอนภายใน 4-5 เดือน ทำให้ธาตุอาหารบางตัวหายไป ถ้านำไปใช้กับพืชจะทำพืชไม่เจริญเติบโต</t>
  </si>
  <si>
    <t xml:space="preserve"> 10 พฤษภาคม 2565</t>
  </si>
  <si>
    <t>แหล่งเรียนรู้คณะมนุษยศาสตร์และสังคมศาสตร์</t>
  </si>
  <si>
    <t>Online : Facebook Page คณะมนุษยศาสตร์และสังคมศาสตร์ มหาวิทยาลัยราชภัฏสวนสุนันทา
อาคาร 35 คณะมนุษยศาสตร์และสังคมศาสตร์ ชั้น 1</t>
  </si>
  <si>
    <t>อาจารย์ณยศ กุลพานิช</t>
  </si>
  <si>
    <t>บุคคลทั่วไป : นายขวัญชัย พรมมา</t>
  </si>
  <si>
    <t>Q :  ปลูกข้าวด้วยระบบภูมิสารสนเทศทำอย่างไร
A : ระบบสารสนเทศทางถูมิศาสตร์ เป็นเครื่องมือที่ช่วยวิเคราะห์ข้อมูลภูมิประเทศ ดังนั้นจึงสามารถนำข้อมูลเชิงพื้นที่ต่างๆมารวมในการวิเคราะห์ได้</t>
  </si>
  <si>
    <t>20 พฤษภาคม 2565</t>
  </si>
  <si>
    <t xml:space="preserve">บุคคลทั่วไป : นายสมชาย แก้วดวงงาม
</t>
  </si>
  <si>
    <t>Q :  การปลูกข้าวด้วยอากาศไร้คนขับ(UAV) มีข้อดีต่อเกษตรกรผู้ปลูกข้าวอย่างไร
A : สามารถลดต้นทุน ทางการผลิตและใช้แก้ปัญหาขาดแคลนแรงงานในอนาคต</t>
  </si>
  <si>
    <t>23 พฤษภาคม 2565</t>
  </si>
  <si>
    <t>ศูนย์การเรียนรู้ วิจัยและบริการวิชาการ 
วิทยาลัยนวัตกรรมและการจัดการ มหาวิทยาลัยราชภัฏสวนสุนันทา</t>
  </si>
  <si>
    <t>ออนไลน์ https://cim.ssru.ac.th</t>
  </si>
  <si>
    <t>ผศ.ดร.ชลภัสสรณ์  สิทธิวรงค์ชัย</t>
  </si>
  <si>
    <t>น.ส.สุชาดา  นาคา / 0937179567
นางบิด๊ะ จิตชำนาญ/0845295781
น.ส.ลัดดา อาจหาญ/0883832548
น.ส.ฮูชัยนี โต๊ะพ่อ/ 0933711863
นางมะลี บ่อม่วง/ 0624798740
นางวรรณิสา เร็น/0931374056</t>
  </si>
  <si>
    <t>Q.ขอสอบถามเรื่องการทำฉลากตรากะปิและออกแบบผลิตภัณฑ์ของชุมชนต้องเตรียมข้อมูลอะไรไว้บ้าง
A.รบกวนทางชุมชนเตรียมข้อมูลต่างๆ ให้กับทางวิทยาลัย อาทิเช่น ขนาดกระปุก ที่ต้องการให้ออกแบบ สีที่อยากให้จัดทำฉลาก เพื่อทางวิทยาลัยจะได้เชิญวิทยากรไปให้ความรู้และแก้ไขเกี่ยวกับตัวบรรจุภัณฑ์ให้</t>
  </si>
  <si>
    <t xml:space="preserve"> 10 กุมภาพันธ์ 2565</t>
  </si>
  <si>
    <t>ห้องเรียนชุมชนเพื่อการวิจัยและบริการวิชาการ</t>
  </si>
  <si>
    <t>ศูนย์การศึกษาจังหวัดระนอง</t>
  </si>
  <si>
    <t>นางอัญชัญ จงเจริญ</t>
  </si>
  <si>
    <t>นักศึกษา/ประชาชนทั่วไป</t>
  </si>
  <si>
    <t>รูปแบบการเลี้ยงผึ้งโพรง มี 3 ขั้นตอน คือ 
1) เลือกสถานที่ตั้งรังผึ้งโพรง โดยให้เลือกพื้นที่ที่มีพืชอาหารของผึ้งโพรงอุดมสมบูรณ์ ได้แก่ น้ำหวาน เกสรดอกไม้ และควรอยู่ใกล้แหล่งน้ำสะอาด ร่มเย็นหรือใต้ต้นไม้ ไม่มีลมโกรก ห่างจากแหล่งชุมชน และปลอดจากการใช้สารป้องกันกำจัดแมลง 
2) การหาผึ้งโพรงมาเลี้ยง การล่อผึ้ง เป็นวิธีการที่ดีที่สุดในปัจจุบัน  รังที่เหมาะสมในการล่อผึ้งควรทำจากไม้เก่าๆ หรือทำด้วยใบหรือทางมะพร้าว ก่อนที่จะนำไปวางรังล่อผึ้งจะต้องเตรียมไขผึ้งโพรงที่บริสุทธิ์ทาบริเวณฝารังก่อน ด้านหน้ามีรูให้ผึ้งเข้าออกได้ ควรตั้งให้สูงจากพื้นดินประมาณ 50 ซม. – 1 เมตร และควรดูแลทำความสะอาดรังไม่ให้มีมดเข้ามาทำรังอาศัยอยู่ โดยตรวจสอบรังทุก 7 – 10 วัน สำหรับวิธีสุดท้าย คือการจับผึ้งเข้าคอน เป็นวิธีการที่นำผึ้งที่อาศัยอยู่ตามโพรงไม้ โพรงหิน หรือซอกหิน หรือกำลังอพยพเกาะรวมกลุ่มกันบนกิ่งไม้ นำมาตัดรวงบังคับเข้าคอนแล้วนำไปวางเลี้ยงในกล่องเลี้ยงผึ้งที่เตรียมไว้ โดยการตัดรวงผึ้งในรังผึ้งมาใส่ในคอนผึ้ง หลังจากนั้นก็จับนางพญาผึ้งใส่กลัก และพยายามปัดตัวผึ้งเข้าในรังใหม่ให้มากที่สุด ผึ้งงานจะเข้าในรังใหม่ตามนางพญาผึ้ง ทิ้งไว้ 2 – 3 วัน จึงปล่อยนางพญาผึ้ง จะได้รังใหม่มา 1 รัง ทำได้ทั้งปี โดยต้องเตรียมวัสดุอุปกรณ์ ได้แก่ รังเลี้ยง คอนผึ้ง รังล่อผึ้งโพรง ชุดป้องกันผึ้งต่อย หมวกกันผึ้งต่อย แปรงปัดตัวผึ้ง กลักขังนางพญา เครื่องพ่นควัน มีด ลวดแสแตนเลส เป็นต้น
 3) การจัดการดูแลรังผึ้งโพรง ควรตรวจรังผึ้งทุก 10 วัน ในช่วงเช้าหรือเย็น</t>
  </si>
  <si>
    <t xml:space="preserve"> 23 พฤษภาคม 2565</t>
  </si>
  <si>
    <t>นายพีระพัฒน์  เพชรสังข</t>
  </si>
  <si>
    <t xml:space="preserve">อธิบายถึง การวางระบบนำให้เหมาะสมต่อการให้น้ำแบบอัตโนมัติ การตั้งค่าการการเชื่อมต่ออินเตอร์เน็ต การแจ้งเตือนการทำงานผ่านสื่อสังคมออนไลน์ที่สะดวกและรวดเร็ว การใช้เซ็นเซอร์มาตรฐานอุตาสาหกรรมเพื่อความแม่นยำ และการทำงานอย่างมีประสิทธิภาพ การระบุตำแหน่งด้วย GPS เพื่อกำหนดจุดในการจัดเก็บข้อมูล 
อุปกรณ์ที่ใช้ในการติดตั้งระบบรดน้ำอัตโนมัติ
1)	ตู้ควบคุมการรดน้ำอัตโนมัติด้วยระบบ WiFi
2)	ท่อ HDPE การเกษตร
3)	หัวสปริงเกอร์ และหัวรดน้ำแบบหยด
4)	ปั๊มน้ำถึงพักน้ำ
การติดตั้งระบบรดน้ำอัตโนมัติ
1.	สำรวจพื้นที่แปลงที่จะทำการติดตั้งระบบ สปริงเกอร์หรือน้ำหยด
2.	ทำการเดินท่อและติดตั้งระบบจ่ายน้ำ
3.	ติดตั้งตู้ควบคุมระบบจ่ายน้ำ
4.	ติดตั้งอุปกรณ์ปั๊มน้ำเพื่อส่งน้ำไปยังแปลงเกษตร  </t>
  </si>
  <si>
    <t xml:space="preserve">แหล่งเรียนรู้วิทยาลัยการจัดการอุตสาหกรรมบริการ </t>
  </si>
  <si>
    <t>อาคารวิทยาลัยการจัดการอุตสาหกรรมบริการ มหาวิทยาลัยราชภัฏสวนสุนันทา</t>
  </si>
  <si>
    <t>รศ.ทัศนีย์ ศิริวรรณ</t>
  </si>
  <si>
    <t>ชาวบ้านชุมชนคลองโยง</t>
  </si>
  <si>
    <t>รองศาสตราจารย์ทัศนีย์ ศิริวรรณ รองคณบดีฝ่ายแผนงานและประกันคุณภาพ วิทยาลัยการจัดการอุตสาหกรรมบริการ ในนามของผู้ดำเนินโครงการพัฒนาคุณภาพชีวิตและยกระดับรายได้ให้กับคนในชุมชนฐานราก ได้ให้คำปรึกษาแก่นายวุฒิชัย จันทร์แสง และผู้นำชุมชนบ้านวัดมะเกลือ ในด้านการดำเนินกิจกรรมเพื่อช่วยเหลือให้คนในชุมชนได้มีอาชีพที่สามารถใช้หาเลี้ยงชีพได้อย่างยั่งยืน ด้วยการนำความรู้และภูมิปัญญาท้องถิ่นมาเสริมประยุกต์ใช้ให้เกิดประโยชน์ ด้วยวัตถุดิบและผลิตภัณฑืภายในชุมชน ซึ่งผลการให้คำปรึกษาในครั้งนี้ ผู้นำชุมชนตกผลึกได้ว่า จะดำเนินการนำสมุนไพรที่มีปลูกทุกครัวเรือนนำมาผลิตเป็นเครื่องดื่มสมุนไพร โดยได้กำหนดเชิญคุณวลี สวดมาลัย ปราชญ์ชาวบ้านด้านสมุนไพรและวัฒนธรรมท้องถิ่นชุมชนวัดมะเกลือ มาเป็นวิทยากรในการให้คำปรึกษาและแนะนำกระบวนการผลิตสมุนไพรจากภูมิปัญญาท้องถิ่น</t>
  </si>
  <si>
    <t xml:space="preserve"> 19 มกราคม 2565</t>
  </si>
  <si>
    <t>คุณวลี สวดมาลัย</t>
  </si>
  <si>
    <t>คุณวลี สวดมาลัย ปราชญ์ชาวบ้านชุมชนตำบลคลองโยง ได้จัดให้คำปรึกษาก่าวบ้านในการทำน้ำสมุนไพรจากภูมิปัญญาท้องถิ่น ซึ่งมีชาวบ้านจากหมู่ 4 ตำบลคลองโยง เข้าร่วมการอบรมและรับการถ่ายทอดองค์ความรู้ในการทำน้ำขิงสูตรโบราณที่เป็นภูมิปัญญาสืบทอดกันมาจากบรรพบุรุษ และน้ำเก๊กฮวยสูตรหวานน้อย</t>
  </si>
  <si>
    <t xml:space="preserve"> 19 เมษายน 2565</t>
  </si>
  <si>
    <t>ห้องเรียนชุมชน เพื่อการบริการวิชาการ</t>
  </si>
  <si>
    <t xml:space="preserve">มหาวิทยาลัยราชภัฏสวนสุนันทา ศูนย์การศึกษาจังหวัดอุดรธานี 707 หมู่3 บ้านหนองบุ ตำบลสามพร้าว อำเภอเมือง จ.อุดรธานี </t>
  </si>
  <si>
    <t>อาจารย์อมรรัตน์ หมื่นจิตน้อยอาจารย์ประจำสาขาการจัดการโลจิสติกส์</t>
  </si>
  <si>
    <t>นางสาวจิตรลดา ไกรวาปี อาจารย์วิทยาลัยเทคนิคหนองคาย</t>
  </si>
  <si>
    <t>อาจารย์อมรรัตน์ หมื่นจิตน้อย อาจารย์ประจำสาขาการจัดการโลจิสติกส์ ให้นามผู้จัดทำโครงการพัฒนาองค์ความรู้ด้านผู้ควบคุมสินค้าคงคลัง ระดับ 1 ให้คำปรึกษาแก่ นางสาวจิตรลดา ไกรวาปี  อาจารย์วิทยาลัยเทคนิคหนองคาย เกี่ยวกับการอบรมเพิ่มองค์ความรู้ด้านผู้ควบคุมสินค้าคงคลัง ระดับ 1 ให้กับนักศึกษา ระดับชั้น ปวส. สาขาการจัดการโลจิสติกส์ วิทยาลัยเทคนิคหนองคาย ได้ประสานกำหนด วัน เวลา สถานที่ และจำนวนผู้เข้ารับการอบรม</t>
  </si>
  <si>
    <t>นายวัฒนา รีนับถือ
ชุมชนเทศบาลตำบลคลองโยง</t>
  </si>
  <si>
    <t>คำถาม : แมลงจำพวกศัตรูพืชที่เรามักจะพบในการปลูกผักไฮโดรโปนิกส์ (Hydroponics) คือแมลงประเภทไหน แล้วมีวิธีจัดการกับแมลงอย่างไร
คำตอบ : แมลงที่เรามักจะพบในการปลูกผักไฮโดรโปนิกส์ (Hydroponics) คือ เพลี้ยชนิดต่างๆ สามารถพบเจอได้บ่อยครั้งในผักไฮโดร เช่นเพลี้ยแป้ง เพลี้ยไฟ เพลี้ยอ่อน ซึ่งมักพบเจอในระบบไฮโดรโปนิกส์แบบโรงเรือนเปิด หรือหากการมุ้ง แมลงบางตัวก็ยังสามารถเข้าผ่านไปได้ ข้อแนะนำสำหรับเจ้าของฟาร์มคือการดูแลความสะอาดบริเวณโรงเรือนและบริเวณใกล้เคียงเป็นประจำ หมั่นสังเกตแมลงที่อยู่ฟาร์มว่ามีชนิดใดบ้าง ชนิดไหนเป็นอันตรายต่อผักหรือไม่อย่างไร ศึกษาวงจนชีวิตแมลงนั้นๆ เพื่อทำให้เราเข้าใจ และสามารถใช้สารชีวภาพกำจัดได้อย่างถูกต้อง ข้อแนะนำสำหรับข้อแนะนำในการฉีกพ่นสารชีวภาพต่างๆนั้น เราควรฉีดเฉพาะสารชีวภาพที่ใช้กำจัดแมลงที่เกิดขึ้นในแปลงขณะนั้น ไม่ควรฉีดพร่ำเพรื่อและสับเปลี่ยนกันบ้าง เนื่องจากแมลงจะดื้อยาได้ง่าย</t>
  </si>
  <si>
    <t xml:space="preserve"> 30 พฤษภาคม 2565</t>
  </si>
  <si>
    <t>นางชราลัย พรมสูงวงศ์
ชุมชนเทศบาลตำบลคลองโยง</t>
  </si>
  <si>
    <t>คำถาม : หากปลูกผักไฮโดรโปนิกส์ (Hydroponics) แล้วผักไม่มีสีเขียวสด แต่กลับมีสีเขียวอ่อนจางๆ และค่อนข้างซีด เกิดจากอะไร
คำตอบ : การที่ผักไม่มีสีเขียวสด แต่กลับมีสีเขียวอ่อนจางๆ และค่อนข้างซีด เกิดได้จากหลายสาเหตุ เช่น เกิดจากการที่พืชขาดธาตุเหล็ก เนื่องจากได้สารอาหารจาการให้ปุ๋ยไม่เพียงพอ และเกิดจากแสงแดดไม่เพียงพอในการสังเคราะห์แสง อาจเป็นช่วงหน้าฝนที่ไม่ค่อยมีแดด หรือเกิดจากสถานที่ตั้งรางปลูกอยู่ใต้ร่มเงาหรือมีหลังคาโรงเรือน สแลนที่มากเกินไป วิธีแก้คือ ควรปรับให้โรงเรือนที่ปลูกมีแสงแดดส่องถึงเพื่อเพียงพอในการสังเคราะห์แสงของผักไฮโดรโปนิกส์ และควรตรวจสอบสารละลายที่ใช้ในปุ๋ยให้มีขาดธาตุเหล็กเพียงพอ</t>
  </si>
  <si>
    <t xml:space="preserve"> 9 มิถุนายน 2565</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</si>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</sst>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4"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6"/>
      <name val="TH SarabunPSK"/>
      <family val="2"/>
      <charset val="222"/>
    </font>
    <font>
      <sz val="18"/>
      <color theme="1"/>
      <name val="TH SarabunPSK"/>
      <family val="2"/>
    </font>
    <font>
      <u/>
      <sz val="11"/>
      <color theme="10"/>
      <name val="Tahoma"/>
      <family val="2"/>
    </font>
    <font>
      <sz val="16"/>
      <color rgb="FF000000"/>
      <name val="TH SarabunPSK"/>
      <family val="2"/>
    </font>
    <font>
      <sz val="16"/>
      <color indexed="8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xf numFmtId="0" fontId="21" fillId="0" borderId="0" applyNumberFormat="0" applyFill="0" applyBorder="0" applyAlignment="0" applyProtection="0"/>
  </cellStyleXfs>
  <cellXfs count="126">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3" fillId="4" borderId="0" xfId="0" applyFont="1" applyFill="1" applyAlignment="1">
      <alignment horizontal="left" vertical="top"/>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3" fillId="4" borderId="8" xfId="0" applyNumberFormat="1" applyFont="1" applyFill="1" applyBorder="1" applyAlignment="1" applyProtection="1">
      <alignment horizontal="center" vertical="top"/>
      <protection locked="0"/>
    </xf>
    <xf numFmtId="0" fontId="3"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wrapText="1"/>
      <protection locked="0"/>
    </xf>
    <xf numFmtId="0" fontId="1"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5"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37" fontId="3"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188" fontId="14" fillId="4" borderId="8" xfId="1" applyNumberFormat="1" applyFont="1" applyFill="1" applyBorder="1" applyAlignment="1">
      <alignment horizontal="center" vertical="top"/>
    </xf>
    <xf numFmtId="0" fontId="16" fillId="4" borderId="8" xfId="0" applyFont="1" applyFill="1" applyBorder="1" applyAlignment="1" applyProtection="1">
      <alignment horizontal="center" vertical="top" wrapText="1"/>
      <protection hidden="1"/>
    </xf>
    <xf numFmtId="0" fontId="3" fillId="4" borderId="8" xfId="0" applyFont="1" applyFill="1" applyBorder="1" applyAlignment="1" applyProtection="1">
      <alignment horizontal="left" vertical="top" wrapText="1"/>
      <protection hidden="1"/>
    </xf>
    <xf numFmtId="0" fontId="5" fillId="4" borderId="0" xfId="0" applyFont="1" applyFill="1" applyAlignment="1" applyProtection="1">
      <alignment horizontal="left" vertical="top"/>
      <protection locked="0"/>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0" fontId="5" fillId="4" borderId="8" xfId="0" applyFont="1" applyFill="1" applyBorder="1" applyAlignment="1" applyProtection="1">
      <alignment horizontal="center" vertical="top"/>
      <protection locked="0"/>
    </xf>
    <xf numFmtId="37" fontId="19" fillId="4" borderId="8" xfId="0" applyNumberFormat="1" applyFont="1" applyFill="1" applyBorder="1" applyAlignment="1" applyProtection="1">
      <alignment horizontal="center" vertical="top" wrapText="1"/>
      <protection locked="0"/>
    </xf>
    <xf numFmtId="0" fontId="16" fillId="4" borderId="8" xfId="0" applyFont="1" applyFill="1" applyBorder="1" applyAlignment="1">
      <alignment horizontal="left" vertical="top" wrapText="1"/>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3"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1" fillId="2" borderId="3" xfId="0" applyFont="1" applyFill="1" applyBorder="1" applyAlignment="1" applyProtection="1">
      <alignment horizontal="center" vertical="top"/>
      <protection locked="0"/>
    </xf>
    <xf numFmtId="0" fontId="15" fillId="4" borderId="12"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top"/>
      <protection locked="0"/>
    </xf>
    <xf numFmtId="0" fontId="20"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8"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1" fillId="0" borderId="8" xfId="2"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189" fontId="3" fillId="4" borderId="8" xfId="0" applyNumberFormat="1" applyFont="1" applyFill="1" applyBorder="1" applyAlignment="1">
      <alignment horizontal="left" vertical="top"/>
    </xf>
    <xf numFmtId="0" fontId="3" fillId="4" borderId="8" xfId="0" applyFont="1" applyFill="1" applyBorder="1" applyAlignment="1">
      <alignment horizontal="center" vertical="top"/>
    </xf>
    <xf numFmtId="0" fontId="3" fillId="0" borderId="11" xfId="0" applyFont="1" applyBorder="1" applyAlignment="1">
      <alignment horizontal="left" vertical="top"/>
    </xf>
    <xf numFmtId="0" fontId="3" fillId="4" borderId="8" xfId="0" applyFont="1" applyFill="1" applyBorder="1" applyAlignment="1">
      <alignment horizontal="left" vertical="top"/>
    </xf>
    <xf numFmtId="0" fontId="3" fillId="12" borderId="8" xfId="0" applyFont="1" applyFill="1" applyBorder="1" applyAlignment="1">
      <alignment horizontal="center" vertical="top"/>
    </xf>
    <xf numFmtId="0" fontId="3" fillId="12" borderId="10" xfId="0" applyFont="1" applyFill="1" applyBorder="1" applyAlignment="1">
      <alignment horizontal="left" vertical="top"/>
    </xf>
    <xf numFmtId="0" fontId="3" fillId="12" borderId="11" xfId="0" applyFont="1" applyFill="1" applyBorder="1" applyAlignment="1">
      <alignment horizontal="left" vertical="top"/>
    </xf>
    <xf numFmtId="0" fontId="3" fillId="12" borderId="8" xfId="0" applyFont="1" applyFill="1" applyBorder="1" applyAlignment="1">
      <alignment horizontal="left" vertical="top" wrapText="1"/>
    </xf>
    <xf numFmtId="0" fontId="3" fillId="12" borderId="8" xfId="0" applyFont="1" applyFill="1" applyBorder="1" applyAlignment="1">
      <alignment horizontal="left" vertical="top"/>
    </xf>
    <xf numFmtId="0" fontId="3" fillId="0" borderId="10" xfId="0" applyFont="1" applyBorder="1" applyAlignment="1">
      <alignment horizontal="left" vertical="top"/>
    </xf>
    <xf numFmtId="0" fontId="3" fillId="4" borderId="11" xfId="0" applyFont="1" applyFill="1" applyBorder="1" applyAlignment="1">
      <alignment horizontal="left" vertical="top"/>
    </xf>
    <xf numFmtId="0" fontId="3" fillId="0" borderId="8" xfId="0" applyFont="1" applyBorder="1" applyAlignment="1">
      <alignment vertical="top" wrapText="1"/>
    </xf>
    <xf numFmtId="0" fontId="21" fillId="0" borderId="8" xfId="2" applyBorder="1" applyAlignment="1">
      <alignment horizontal="left" vertical="top" wrapText="1"/>
    </xf>
    <xf numFmtId="0" fontId="3" fillId="0" borderId="10" xfId="0" applyFont="1" applyBorder="1" applyAlignment="1">
      <alignment horizontal="left" vertical="top"/>
    </xf>
    <xf numFmtId="0" fontId="3" fillId="0" borderId="8" xfId="0" applyFont="1" applyBorder="1" applyAlignment="1">
      <alignment horizontal="center" vertical="top" wrapText="1"/>
    </xf>
    <xf numFmtId="0" fontId="3" fillId="0" borderId="10" xfId="0" applyFont="1" applyBorder="1" applyAlignment="1">
      <alignment horizontal="left" vertical="top" wrapText="1"/>
    </xf>
    <xf numFmtId="15" fontId="3" fillId="4" borderId="8" xfId="0" applyNumberFormat="1" applyFont="1" applyFill="1" applyBorder="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3" fillId="0" borderId="8" xfId="0" applyFont="1" applyBorder="1" applyAlignment="1">
      <alignment horizontal="left" vertical="top" wrapText="1"/>
    </xf>
    <xf numFmtId="0" fontId="22" fillId="0" borderId="8" xfId="0" applyFont="1" applyBorder="1" applyAlignment="1">
      <alignment vertical="top" wrapText="1"/>
    </xf>
    <xf numFmtId="0" fontId="22" fillId="0" borderId="0" xfId="0" applyFont="1" applyAlignment="1">
      <alignment horizontal="left" vertical="top" wrapText="1"/>
    </xf>
    <xf numFmtId="15" fontId="3" fillId="4" borderId="8" xfId="0" applyNumberFormat="1" applyFont="1" applyFill="1" applyBorder="1" applyAlignment="1">
      <alignment horizontal="center" vertical="top"/>
    </xf>
    <xf numFmtId="0" fontId="3" fillId="4" borderId="0" xfId="0"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xf>
  </cellXfs>
  <cellStyles count="3">
    <cellStyle name="Hyperlink" xfId="2" builtinId="8"/>
    <cellStyle name="Normal" xfId="0" builtinId="0"/>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D5" activePane="bottomRight" state="frozen"/>
      <selection activeCell="H5" sqref="H5"/>
      <selection pane="topRight" activeCell="H5" sqref="H5"/>
      <selection pane="bottomLeft" activeCell="H5" sqref="H5"/>
      <selection pane="bottomRight" activeCell="H5" sqref="H5"/>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27">
        <v>1</v>
      </c>
      <c r="I5" s="30" t="s">
        <v>20</v>
      </c>
      <c r="K5" s="31" t="s">
        <v>21</v>
      </c>
      <c r="L5" s="31" t="s">
        <v>22</v>
      </c>
      <c r="M5" s="31" t="s">
        <v>23</v>
      </c>
      <c r="N5" s="31" t="s">
        <v>24</v>
      </c>
      <c r="O5" s="31" t="s">
        <v>25</v>
      </c>
      <c r="AT5" s="8"/>
      <c r="AU5" s="8"/>
      <c r="AV5" s="8"/>
      <c r="AW5" s="8"/>
      <c r="AX5" s="8"/>
      <c r="AY5" s="8"/>
      <c r="AZ5" s="8"/>
    </row>
    <row r="6" spans="1:52" s="7" customFormat="1" ht="23.25" customHeight="1" x14ac:dyDescent="0.2">
      <c r="A6" s="32" t="s">
        <v>26</v>
      </c>
      <c r="B6" s="32"/>
      <c r="C6" s="32"/>
      <c r="D6" s="33">
        <v>1</v>
      </c>
      <c r="E6" s="34">
        <v>1</v>
      </c>
      <c r="F6" s="35">
        <f>IF(E6=0,0,IF(E6="N/A",1,IF(E6=M$6,3,IF(E6=N$6,4,IF(E6&gt;=O$6,5,0)))))</f>
        <v>5</v>
      </c>
      <c r="G6" s="36" t="str">
        <f>IF(F6=5,"ü","û")</f>
        <v>ü</v>
      </c>
      <c r="H6" s="37"/>
      <c r="I6" s="37"/>
      <c r="K6" s="38"/>
      <c r="L6" s="39"/>
      <c r="M6" s="40"/>
      <c r="N6" s="40"/>
      <c r="O6" s="40">
        <v>1</v>
      </c>
    </row>
    <row r="7" spans="1:52" s="7" customFormat="1" x14ac:dyDescent="0.2"/>
    <row r="8" spans="1:52" s="7" customFormat="1" x14ac:dyDescent="0.2"/>
    <row r="9" spans="1:52" s="7" customFormat="1" x14ac:dyDescent="0.2"/>
    <row r="10" spans="1:52" s="7" customFormat="1" ht="27.75" x14ac:dyDescent="0.2">
      <c r="A10" s="41" t="s">
        <v>27</v>
      </c>
      <c r="B10" s="41"/>
      <c r="C10" s="42" t="s">
        <v>28</v>
      </c>
      <c r="D10" s="42"/>
      <c r="E10" s="43" t="s">
        <v>2</v>
      </c>
      <c r="F10" s="43" t="s">
        <v>29</v>
      </c>
      <c r="G10" s="43" t="s">
        <v>15</v>
      </c>
      <c r="H10" s="44" t="s">
        <v>16</v>
      </c>
      <c r="I10" s="45" t="s">
        <v>17</v>
      </c>
    </row>
    <row r="11" spans="1:52" s="7" customFormat="1" ht="77.25" customHeight="1" x14ac:dyDescent="0.2">
      <c r="A11" s="41"/>
      <c r="B11" s="41"/>
      <c r="C11" s="42"/>
      <c r="D11" s="42"/>
      <c r="E11" s="24">
        <v>4</v>
      </c>
      <c r="F11" s="46">
        <v>4</v>
      </c>
      <c r="G11" s="29" t="str">
        <f t="shared" ref="G11" si="0">IF(F11=5,"ü","û")</f>
        <v>û</v>
      </c>
      <c r="H11" s="47">
        <v>4</v>
      </c>
      <c r="I11" s="48"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zoomScale="60" zoomScaleNormal="60" workbookViewId="0">
      <selection activeCell="H5" sqref="H5"/>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49" t="s">
        <v>0</v>
      </c>
      <c r="B1" s="50"/>
      <c r="C1" s="51" t="s">
        <v>32</v>
      </c>
      <c r="D1" s="51"/>
      <c r="E1" s="51"/>
      <c r="F1" s="51"/>
      <c r="G1" s="52" t="s">
        <v>2</v>
      </c>
      <c r="H1" s="53"/>
      <c r="I1" s="53"/>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26.25" customHeight="1" x14ac:dyDescent="0.55000000000000004">
      <c r="A4" s="19" t="s">
        <v>10</v>
      </c>
      <c r="B4" s="54" t="s">
        <v>11</v>
      </c>
      <c r="C4" s="55"/>
      <c r="D4" s="21" t="s">
        <v>12</v>
      </c>
      <c r="E4" s="56" t="s">
        <v>33</v>
      </c>
      <c r="F4" s="57" t="s">
        <v>14</v>
      </c>
      <c r="G4" s="57" t="s">
        <v>15</v>
      </c>
      <c r="H4" s="22" t="s">
        <v>16</v>
      </c>
      <c r="I4" s="22" t="s">
        <v>17</v>
      </c>
      <c r="K4" s="58" t="s">
        <v>34</v>
      </c>
      <c r="AT4" s="8"/>
      <c r="AU4" s="8"/>
      <c r="AV4" s="8"/>
      <c r="AW4" s="8"/>
      <c r="AX4" s="8"/>
      <c r="AY4" s="8"/>
      <c r="AZ4" s="8"/>
    </row>
    <row r="5" spans="1:52" s="7" customFormat="1" ht="23.25" customHeight="1" x14ac:dyDescent="0.2">
      <c r="A5" s="59">
        <v>1</v>
      </c>
      <c r="B5" s="60" t="s">
        <v>35</v>
      </c>
      <c r="C5" s="61"/>
      <c r="D5" s="62">
        <v>150</v>
      </c>
      <c r="E5" s="63">
        <v>524</v>
      </c>
      <c r="F5" s="64">
        <f>IF(E5=0,0,IF(E5="N/A",1,IF(E5&lt;=K$7,1,IF(E5=L$7,2,IF(E5&lt;L$7,(((E5-K$7)/O$5)+1),IF(E5=M$7,3,IF(E5&lt;M$7,(((E5-L$7)/O$5)+2),IF(E5=N$7,4,IF(E5&lt;N$7,(((E5-M$7)/O$5)+3),IF(E5&gt;=O$7,5,IF(E5&lt;O$7,(((E5-N$7)/O$5)+4),0)))))))))))</f>
        <v>5</v>
      </c>
      <c r="G5" s="65" t="str">
        <f>IF(F5=5,"ü","û")</f>
        <v>ü</v>
      </c>
      <c r="H5" s="30">
        <v>524</v>
      </c>
      <c r="I5" s="30" t="s">
        <v>20</v>
      </c>
      <c r="K5" s="23" t="s">
        <v>18</v>
      </c>
      <c r="L5" s="23"/>
      <c r="M5" s="23"/>
      <c r="N5" s="23"/>
      <c r="O5" s="23">
        <v>30</v>
      </c>
      <c r="AT5" s="8"/>
      <c r="AU5" s="8"/>
      <c r="AV5" s="8"/>
      <c r="AW5" s="8"/>
      <c r="AX5" s="8"/>
      <c r="AY5" s="8"/>
      <c r="AZ5" s="8"/>
    </row>
    <row r="6" spans="1:52" s="7" customFormat="1" x14ac:dyDescent="0.2">
      <c r="A6" s="59">
        <v>2</v>
      </c>
      <c r="B6" s="60" t="s">
        <v>36</v>
      </c>
      <c r="C6" s="61"/>
      <c r="D6" s="62">
        <v>150</v>
      </c>
      <c r="E6" s="63">
        <v>239</v>
      </c>
      <c r="F6" s="66">
        <f>IF(E6=0,0,IF(E6="N/A",1,IF(E6&lt;=K$7,1,IF(E6=L$7,2,IF(E6&lt;L$7,(((E6-K$7)/O$5)+1),IF(E6=M$7,3,IF(E6&lt;M$7,(((E6-L$7)/O$5)+2),IF(E6=N$7,4,IF(E6&lt;N$7,(((E6-M$7)/O$5)+3),IF(E6&gt;=O$7,5,IF(E6&lt;O$7,(((E6-N$7)/O$5)+4),0)))))))))))</f>
        <v>5</v>
      </c>
      <c r="G6" s="65" t="str">
        <f t="shared" ref="G6:G24" si="0">IF(F6=5,"ü","û")</f>
        <v>ü</v>
      </c>
      <c r="H6" s="67">
        <v>230</v>
      </c>
      <c r="I6" s="30" t="s">
        <v>20</v>
      </c>
      <c r="K6" s="31" t="s">
        <v>21</v>
      </c>
      <c r="L6" s="31" t="s">
        <v>22</v>
      </c>
      <c r="M6" s="31" t="s">
        <v>23</v>
      </c>
      <c r="N6" s="31" t="s">
        <v>24</v>
      </c>
      <c r="O6" s="31" t="s">
        <v>25</v>
      </c>
      <c r="AT6" s="8"/>
      <c r="AU6" s="8"/>
      <c r="AV6" s="8"/>
      <c r="AW6" s="8"/>
      <c r="AX6" s="8"/>
      <c r="AY6" s="8"/>
      <c r="AZ6" s="8"/>
    </row>
    <row r="7" spans="1:52" s="7" customFormat="1" ht="21.75" customHeight="1" x14ac:dyDescent="0.2">
      <c r="A7" s="59">
        <v>3</v>
      </c>
      <c r="B7" s="60" t="s">
        <v>37</v>
      </c>
      <c r="C7" s="61"/>
      <c r="D7" s="62">
        <v>150</v>
      </c>
      <c r="E7" s="63">
        <v>1376</v>
      </c>
      <c r="F7" s="64">
        <f>IF(E7=0,0,IF(E7="N/A",1,IF(E7&lt;=K$7,1,IF(E7=L$7,2,IF(E7&lt;L$7,(((E7-K$7)/O$5)+1),IF(E7=M$7,3,IF(E7&lt;M$7,(((E7-L$7)/O$5)+2),IF(E7=N$7,4,IF(E7&lt;N$7,(((E7-M$7)/O$5)+3),IF(E7&gt;=O$7,5,IF(E7&lt;O$7,(((E7-N$7)/O$5)+4),0)))))))))))</f>
        <v>5</v>
      </c>
      <c r="G7" s="65" t="str">
        <f>IF(F7=5,"ü","û")</f>
        <v>ü</v>
      </c>
      <c r="H7" s="30">
        <v>1376</v>
      </c>
      <c r="I7" s="30" t="s">
        <v>20</v>
      </c>
      <c r="K7" s="40">
        <v>30</v>
      </c>
      <c r="L7" s="40">
        <v>60</v>
      </c>
      <c r="M7" s="40">
        <v>90</v>
      </c>
      <c r="N7" s="40">
        <v>120</v>
      </c>
      <c r="O7" s="40">
        <v>150</v>
      </c>
      <c r="AT7" s="8"/>
      <c r="AU7" s="8"/>
      <c r="AV7" s="8"/>
      <c r="AW7" s="8"/>
      <c r="AX7" s="8"/>
      <c r="AY7" s="8"/>
      <c r="AZ7" s="8"/>
    </row>
    <row r="8" spans="1:52" s="7" customFormat="1" ht="22.5" customHeight="1" x14ac:dyDescent="0.2">
      <c r="A8" s="59">
        <v>4</v>
      </c>
      <c r="B8" s="60" t="s">
        <v>38</v>
      </c>
      <c r="C8" s="61"/>
      <c r="D8" s="62">
        <v>150</v>
      </c>
      <c r="E8" s="63">
        <v>1280</v>
      </c>
      <c r="F8" s="64">
        <f>IF(E8=0,0,IF(E8="N/A",1,IF(E8&lt;=K$7,1,IF(E8=L$7,2,IF(E8&lt;L$7,(((E8-K$7)/O$5)+1),IF(E8=M$7,3,IF(E8&lt;M$7,(((E8-L$7)/O$5)+2),IF(E8=N$7,4,IF(E8&lt;N$7,(((E8-M$7)/O$5)+3),IF(E8&gt;=O$7,5,IF(E8&lt;O$7,(((E8-N$7)/O$5)+4),0)))))))))))</f>
        <v>5</v>
      </c>
      <c r="G8" s="65" t="str">
        <f t="shared" si="0"/>
        <v>ü</v>
      </c>
      <c r="H8" s="67">
        <v>1193</v>
      </c>
      <c r="I8" s="30" t="s">
        <v>20</v>
      </c>
      <c r="AT8" s="8"/>
      <c r="AU8" s="8"/>
      <c r="AV8" s="8"/>
      <c r="AW8" s="8"/>
      <c r="AX8" s="8"/>
      <c r="AY8" s="8"/>
      <c r="AZ8" s="8"/>
    </row>
    <row r="9" spans="1:52" s="7" customFormat="1" ht="25.5" customHeight="1" x14ac:dyDescent="0.2">
      <c r="A9" s="59">
        <v>5</v>
      </c>
      <c r="B9" s="60" t="s">
        <v>39</v>
      </c>
      <c r="C9" s="61"/>
      <c r="D9" s="62">
        <v>150</v>
      </c>
      <c r="E9" s="63">
        <v>3379</v>
      </c>
      <c r="F9" s="66">
        <f>IF(E9=0,0,IF(E7="N/A",1,IF(E9&lt;=K$7,1,IF(E9=L$7,2,IF(E9&lt;L$7,(((E9-K$7)/O$5)+1),IF(E9=M$7,3,IF(E9&lt;M$7,(((E9-L$7)/O$5)+2),IF(E9=N$7,4,IF(E9&lt;N$7,(((E9-M$7)/O$5)+3),IF(E9&gt;=O$7,5,IF(E9&lt;O$7,(((E9-N$7)/O$5)+4),0)))))))))))</f>
        <v>5</v>
      </c>
      <c r="G9" s="65" t="str">
        <f t="shared" si="0"/>
        <v>ü</v>
      </c>
      <c r="H9" s="30">
        <v>3379</v>
      </c>
      <c r="I9" s="30" t="s">
        <v>20</v>
      </c>
      <c r="AT9" s="8"/>
      <c r="AU9" s="8"/>
      <c r="AV9" s="8"/>
      <c r="AW9" s="8"/>
      <c r="AX9" s="8"/>
      <c r="AY9" s="8"/>
      <c r="AZ9" s="8"/>
    </row>
    <row r="10" spans="1:52" s="7" customFormat="1" ht="22.5" customHeight="1" x14ac:dyDescent="0.2">
      <c r="A10" s="59">
        <v>6</v>
      </c>
      <c r="B10" s="60" t="s">
        <v>40</v>
      </c>
      <c r="C10" s="61"/>
      <c r="D10" s="62">
        <v>150</v>
      </c>
      <c r="E10" s="63">
        <v>171</v>
      </c>
      <c r="F10" s="64">
        <f>IF(E10=0,0,IF(E8="N/A",1,IF(E10&lt;=K$7,1,IF(E10=L$7,2,IF(E10&lt;L$7,(((E10-K$7)/O$5)+1),IF(E10=M$7,3,IF(E10&lt;M$7,(((E10-L$7)/O$5)+2),IF(E10=N$7,4,IF(E10&lt;N$7,(((E10-M$7)/O$5)+3),IF(E10&gt;=O$7,5,IF(E10&lt;O$7,(((E10-N$7)/O$5)+4),0)))))))))))</f>
        <v>5</v>
      </c>
      <c r="G10" s="65" t="str">
        <f t="shared" si="0"/>
        <v>ü</v>
      </c>
      <c r="H10" s="30">
        <v>171</v>
      </c>
      <c r="I10" s="30" t="s">
        <v>20</v>
      </c>
      <c r="AT10" s="8"/>
      <c r="AU10" s="8"/>
      <c r="AV10" s="8"/>
      <c r="AW10" s="8"/>
      <c r="AX10" s="8"/>
      <c r="AY10" s="8"/>
      <c r="AZ10" s="8"/>
    </row>
    <row r="11" spans="1:52" s="7" customFormat="1" ht="24.75" customHeight="1" x14ac:dyDescent="0.2">
      <c r="A11" s="59">
        <v>7</v>
      </c>
      <c r="B11" s="60" t="s">
        <v>41</v>
      </c>
      <c r="C11" s="61"/>
      <c r="D11" s="62">
        <v>150</v>
      </c>
      <c r="E11" s="63">
        <v>174</v>
      </c>
      <c r="F11" s="64">
        <f>IF(E11=0,0,IF(E9="N/A",1,IF(E11&lt;=K$7,1,IF(E11=L$7,2,IF(E11&lt;L$7,(((E11-K$7)/O$5)+1),IF(E11=M$7,3,IF(E11&lt;M$7,(((E11-L$7)/O$5)+2),IF(E11=N$7,4,IF(E11&lt;N$7,(((E11-M$7)/O$5)+3),IF(E11&gt;=O$7,5,IF(E11&lt;O$7,(((E11-N$7)/O$5)+4),0)))))))))))</f>
        <v>5</v>
      </c>
      <c r="G11" s="65" t="str">
        <f t="shared" si="0"/>
        <v>ü</v>
      </c>
      <c r="H11" s="30">
        <v>174</v>
      </c>
      <c r="I11" s="30" t="s">
        <v>20</v>
      </c>
      <c r="AT11" s="8"/>
      <c r="AU11" s="8"/>
      <c r="AV11" s="8"/>
      <c r="AW11" s="8"/>
      <c r="AX11" s="8"/>
      <c r="AY11" s="8"/>
      <c r="AZ11" s="8"/>
    </row>
    <row r="12" spans="1:52" s="7" customFormat="1" ht="21.75" customHeight="1" x14ac:dyDescent="0.2">
      <c r="A12" s="59">
        <v>8</v>
      </c>
      <c r="B12" s="60" t="s">
        <v>42</v>
      </c>
      <c r="C12" s="61"/>
      <c r="D12" s="62">
        <v>150</v>
      </c>
      <c r="E12" s="63">
        <v>318</v>
      </c>
      <c r="F12" s="66">
        <f>IF(E12=0,0,IF(E12="N/A",1,IF(E12&lt;=K$7,1,IF(E12=L$7,2,IF(E12&lt;L$7,(((E12-K$7)/O$5)+1),IF(E12=M$7,3,IF(E12&lt;M$7,(((E12-L$7)/O$5)+2),IF(E12=N$7,4,IF(E12&lt;N$7,(((E12-M$7)/O$5)+3),IF(E12&gt;=O$7,5,IF(E12&lt;O$7,(((E12-N$7)/O$5)+4),0)))))))))))</f>
        <v>5</v>
      </c>
      <c r="G12" s="65" t="str">
        <f t="shared" si="0"/>
        <v>ü</v>
      </c>
      <c r="H12" s="67">
        <v>404</v>
      </c>
      <c r="I12" s="68" t="s">
        <v>43</v>
      </c>
      <c r="K12" s="69"/>
      <c r="AT12" s="8"/>
      <c r="AU12" s="8"/>
      <c r="AV12" s="8"/>
      <c r="AW12" s="8"/>
      <c r="AX12" s="8"/>
      <c r="AY12" s="8"/>
      <c r="AZ12" s="8"/>
    </row>
    <row r="13" spans="1:52" s="7" customFormat="1" x14ac:dyDescent="0.2">
      <c r="A13" s="59">
        <v>9</v>
      </c>
      <c r="B13" s="60" t="s">
        <v>44</v>
      </c>
      <c r="C13" s="61"/>
      <c r="D13" s="62">
        <v>150</v>
      </c>
      <c r="E13" s="63">
        <v>40</v>
      </c>
      <c r="F13" s="64">
        <f>IF(E13=0,0,IF(E13="N/A",1,IF(E13&lt;=K$7,1,IF(E13=L$7,2,IF(E13&lt;L$7,(((E13-K$7)/O$5)+1),IF(E13=M$7,3,IF(E13&lt;M$7,(((E13-L$7)/O$5)+2),IF(E13=N$7,4,IF(E13&lt;N$7,(((E13-M$7)/O$5)+3),IF(E13&gt;=O$7,5,IF(E13&lt;O$7,(((E13-N$7)/O$5)+4),0)))))))))))</f>
        <v>1.3333333333333333</v>
      </c>
      <c r="G13" s="65" t="str">
        <f t="shared" si="0"/>
        <v>û</v>
      </c>
      <c r="H13" s="30">
        <v>0</v>
      </c>
      <c r="I13" s="30" t="s">
        <v>20</v>
      </c>
      <c r="K13" s="23"/>
      <c r="L13" s="23"/>
      <c r="M13" s="23"/>
      <c r="N13" s="23"/>
      <c r="O13" s="23"/>
      <c r="AT13" s="8"/>
      <c r="AU13" s="8"/>
      <c r="AV13" s="8"/>
      <c r="AW13" s="8"/>
      <c r="AX13" s="8"/>
      <c r="AY13" s="8"/>
      <c r="AZ13" s="8"/>
    </row>
    <row r="14" spans="1:52" s="7" customFormat="1" x14ac:dyDescent="0.2">
      <c r="A14" s="59">
        <v>10</v>
      </c>
      <c r="B14" s="60" t="s">
        <v>45</v>
      </c>
      <c r="C14" s="61"/>
      <c r="D14" s="62">
        <v>150</v>
      </c>
      <c r="E14" s="63">
        <v>1948</v>
      </c>
      <c r="F14" s="66">
        <f t="shared" ref="F14:F24" si="1">IF(E14=0,0,IF(E14="N/A",1,IF(E14&lt;=K$7,1,IF(E14=L$7,2,IF(E14&lt;L$7,(((E14-K$7)/O$5)+1),IF(E14=M$7,3,IF(E14&lt;M$7,(((E14-L$7)/O$5)+2),IF(E14=N$7,4,IF(E14&lt;N$7,(((E14-M$7)/O$5)+3),IF(E14&gt;=O$7,5,IF(E14&lt;O$7,(((E14-N$7)/O$5)+4),0)))))))))))</f>
        <v>5</v>
      </c>
      <c r="G14" s="65" t="str">
        <f t="shared" si="0"/>
        <v>ü</v>
      </c>
      <c r="H14" s="30">
        <v>1948</v>
      </c>
      <c r="I14" s="68" t="s">
        <v>43</v>
      </c>
      <c r="K14" s="70"/>
      <c r="L14" s="70"/>
      <c r="M14" s="70"/>
      <c r="N14" s="70"/>
      <c r="O14" s="70"/>
      <c r="AT14" s="8"/>
      <c r="AU14" s="8"/>
      <c r="AV14" s="8"/>
      <c r="AW14" s="8"/>
      <c r="AX14" s="8"/>
      <c r="AY14" s="8"/>
      <c r="AZ14" s="8"/>
    </row>
    <row r="15" spans="1:52" s="7" customFormat="1" ht="24" customHeight="1" x14ac:dyDescent="0.2">
      <c r="A15" s="59">
        <v>11</v>
      </c>
      <c r="B15" s="60" t="s">
        <v>46</v>
      </c>
      <c r="C15" s="61"/>
      <c r="D15" s="62">
        <v>150</v>
      </c>
      <c r="E15" s="63">
        <v>255</v>
      </c>
      <c r="F15" s="64">
        <f t="shared" si="1"/>
        <v>5</v>
      </c>
      <c r="G15" s="65" t="str">
        <f t="shared" si="0"/>
        <v>ü</v>
      </c>
      <c r="H15" s="30">
        <v>255</v>
      </c>
      <c r="I15" s="30" t="s">
        <v>20</v>
      </c>
      <c r="K15" s="71"/>
      <c r="L15" s="72"/>
      <c r="M15" s="72"/>
      <c r="N15" s="72"/>
      <c r="O15" s="72"/>
      <c r="AT15" s="8"/>
      <c r="AU15" s="8"/>
      <c r="AV15" s="8"/>
      <c r="AW15" s="8"/>
      <c r="AX15" s="8"/>
      <c r="AY15" s="8"/>
      <c r="AZ15" s="8"/>
    </row>
    <row r="16" spans="1:52" s="7" customFormat="1" x14ac:dyDescent="0.2">
      <c r="A16" s="59">
        <v>12</v>
      </c>
      <c r="B16" s="60" t="s">
        <v>47</v>
      </c>
      <c r="C16" s="61"/>
      <c r="D16" s="62">
        <v>150</v>
      </c>
      <c r="E16" s="63">
        <v>172</v>
      </c>
      <c r="F16" s="64">
        <f t="shared" si="1"/>
        <v>5</v>
      </c>
      <c r="G16" s="65" t="str">
        <f t="shared" si="0"/>
        <v>ü</v>
      </c>
      <c r="H16" s="30">
        <v>172</v>
      </c>
      <c r="I16" s="30" t="s">
        <v>20</v>
      </c>
      <c r="AT16" s="8"/>
      <c r="AU16" s="8"/>
      <c r="AV16" s="8"/>
      <c r="AW16" s="8"/>
      <c r="AX16" s="8"/>
      <c r="AY16" s="8"/>
      <c r="AZ16" s="8"/>
    </row>
    <row r="17" spans="1:52" s="7" customFormat="1" ht="18.75" customHeight="1" x14ac:dyDescent="0.2">
      <c r="A17" s="73">
        <v>13</v>
      </c>
      <c r="B17" s="60" t="s">
        <v>48</v>
      </c>
      <c r="C17" s="61"/>
      <c r="D17" s="62">
        <v>150</v>
      </c>
      <c r="E17" s="74">
        <v>0</v>
      </c>
      <c r="F17" s="66">
        <f t="shared" si="1"/>
        <v>0</v>
      </c>
      <c r="G17" s="65" t="str">
        <f t="shared" si="0"/>
        <v>û</v>
      </c>
      <c r="H17" s="67">
        <v>165</v>
      </c>
      <c r="I17" s="75" t="s">
        <v>49</v>
      </c>
      <c r="AT17" s="8"/>
      <c r="AU17" s="8"/>
      <c r="AV17" s="8"/>
      <c r="AW17" s="8"/>
      <c r="AX17" s="8"/>
      <c r="AY17" s="8"/>
      <c r="AZ17" s="8"/>
    </row>
    <row r="18" spans="1:52" s="7" customFormat="1" ht="26.25" customHeight="1" x14ac:dyDescent="0.2">
      <c r="A18" s="59">
        <v>14</v>
      </c>
      <c r="B18" s="60" t="s">
        <v>50</v>
      </c>
      <c r="C18" s="61"/>
      <c r="D18" s="62">
        <v>150</v>
      </c>
      <c r="E18" s="63">
        <v>421</v>
      </c>
      <c r="F18" s="64">
        <f t="shared" si="1"/>
        <v>5</v>
      </c>
      <c r="G18" s="65" t="str">
        <f>IF(F18=5,"ü","û")</f>
        <v>ü</v>
      </c>
      <c r="H18" s="67">
        <v>0</v>
      </c>
      <c r="I18" s="30" t="s">
        <v>20</v>
      </c>
      <c r="AT18" s="8"/>
      <c r="AU18" s="8"/>
      <c r="AV18" s="8"/>
      <c r="AW18" s="8"/>
      <c r="AX18" s="8"/>
      <c r="AY18" s="8"/>
      <c r="AZ18" s="8"/>
    </row>
    <row r="19" spans="1:52" s="7" customFormat="1" x14ac:dyDescent="0.2">
      <c r="A19" s="59">
        <v>15</v>
      </c>
      <c r="B19" s="60" t="s">
        <v>51</v>
      </c>
      <c r="C19" s="61"/>
      <c r="D19" s="62">
        <v>150</v>
      </c>
      <c r="E19" s="63">
        <v>465</v>
      </c>
      <c r="F19" s="64">
        <f t="shared" si="1"/>
        <v>5</v>
      </c>
      <c r="G19" s="65" t="str">
        <f>IF(F19=5,"ü","û")</f>
        <v>ü</v>
      </c>
      <c r="H19" s="30">
        <v>465</v>
      </c>
      <c r="I19" s="30" t="s">
        <v>20</v>
      </c>
      <c r="AT19" s="8"/>
      <c r="AU19" s="8"/>
      <c r="AV19" s="8"/>
      <c r="AW19" s="8"/>
      <c r="AX19" s="8"/>
      <c r="AY19" s="8"/>
      <c r="AZ19" s="8"/>
    </row>
    <row r="20" spans="1:52" s="7" customFormat="1" ht="25.5" customHeight="1" x14ac:dyDescent="0.2">
      <c r="A20" s="59">
        <v>16</v>
      </c>
      <c r="B20" s="60" t="s">
        <v>52</v>
      </c>
      <c r="C20" s="61"/>
      <c r="D20" s="62">
        <v>150</v>
      </c>
      <c r="E20" s="63">
        <v>190</v>
      </c>
      <c r="F20" s="64">
        <f t="shared" si="1"/>
        <v>5</v>
      </c>
      <c r="G20" s="65" t="str">
        <f t="shared" si="0"/>
        <v>ü</v>
      </c>
      <c r="H20" s="67">
        <v>155</v>
      </c>
      <c r="I20" s="30" t="s">
        <v>20</v>
      </c>
      <c r="AT20" s="8"/>
      <c r="AU20" s="8"/>
      <c r="AV20" s="8"/>
      <c r="AW20" s="8"/>
      <c r="AX20" s="8"/>
      <c r="AY20" s="8"/>
      <c r="AZ20" s="8"/>
    </row>
    <row r="21" spans="1:52" s="7" customFormat="1" x14ac:dyDescent="0.2">
      <c r="A21" s="59">
        <v>17</v>
      </c>
      <c r="B21" s="60" t="s">
        <v>53</v>
      </c>
      <c r="C21" s="61"/>
      <c r="D21" s="62">
        <v>150</v>
      </c>
      <c r="E21" s="63">
        <v>556</v>
      </c>
      <c r="F21" s="66">
        <f t="shared" si="1"/>
        <v>5</v>
      </c>
      <c r="G21" s="65" t="str">
        <f t="shared" si="0"/>
        <v>ü</v>
      </c>
      <c r="H21" s="30">
        <v>556</v>
      </c>
      <c r="I21" s="30" t="s">
        <v>20</v>
      </c>
      <c r="AT21" s="8"/>
      <c r="AU21" s="8"/>
      <c r="AV21" s="8"/>
      <c r="AW21" s="8"/>
      <c r="AX21" s="8"/>
      <c r="AY21" s="8"/>
      <c r="AZ21" s="8"/>
    </row>
    <row r="22" spans="1:52" s="7" customFormat="1" x14ac:dyDescent="0.2">
      <c r="A22" s="59">
        <v>18</v>
      </c>
      <c r="B22" s="60" t="s">
        <v>54</v>
      </c>
      <c r="C22" s="61"/>
      <c r="D22" s="62">
        <v>150</v>
      </c>
      <c r="E22" s="63">
        <v>1384</v>
      </c>
      <c r="F22" s="64">
        <f t="shared" si="1"/>
        <v>5</v>
      </c>
      <c r="G22" s="65" t="str">
        <f t="shared" si="0"/>
        <v>ü</v>
      </c>
      <c r="H22" s="30">
        <v>1384</v>
      </c>
      <c r="I22" s="68" t="s">
        <v>43</v>
      </c>
      <c r="AT22" s="8"/>
      <c r="AU22" s="8"/>
      <c r="AV22" s="8"/>
      <c r="AW22" s="8"/>
      <c r="AX22" s="8"/>
      <c r="AY22" s="8"/>
      <c r="AZ22" s="8"/>
    </row>
    <row r="23" spans="1:52" s="7" customFormat="1" ht="24" customHeight="1" x14ac:dyDescent="0.2">
      <c r="A23" s="59">
        <v>19</v>
      </c>
      <c r="B23" s="60" t="s">
        <v>55</v>
      </c>
      <c r="C23" s="61"/>
      <c r="D23" s="62">
        <v>150</v>
      </c>
      <c r="E23" s="63">
        <v>215</v>
      </c>
      <c r="F23" s="64">
        <f t="shared" si="1"/>
        <v>5</v>
      </c>
      <c r="G23" s="65" t="str">
        <f t="shared" si="0"/>
        <v>ü</v>
      </c>
      <c r="H23" s="30">
        <v>215</v>
      </c>
      <c r="I23" s="30" t="s">
        <v>20</v>
      </c>
      <c r="AT23" s="8"/>
      <c r="AU23" s="8"/>
      <c r="AV23" s="8"/>
      <c r="AW23" s="8"/>
      <c r="AX23" s="8"/>
      <c r="AY23" s="8"/>
      <c r="AZ23" s="8"/>
    </row>
    <row r="24" spans="1:52" s="7" customFormat="1" x14ac:dyDescent="0.2">
      <c r="A24" s="59">
        <v>20</v>
      </c>
      <c r="B24" s="60" t="s">
        <v>56</v>
      </c>
      <c r="C24" s="61"/>
      <c r="D24" s="62">
        <v>150</v>
      </c>
      <c r="E24" s="63">
        <v>158</v>
      </c>
      <c r="F24" s="64">
        <f t="shared" si="1"/>
        <v>5</v>
      </c>
      <c r="G24" s="65" t="str">
        <f t="shared" si="0"/>
        <v>ü</v>
      </c>
      <c r="H24" s="67">
        <v>150</v>
      </c>
      <c r="I24" s="68" t="s">
        <v>43</v>
      </c>
      <c r="AT24" s="8"/>
      <c r="AU24" s="8"/>
      <c r="AV24" s="8"/>
      <c r="AW24" s="8"/>
      <c r="AX24" s="8"/>
      <c r="AY24" s="8"/>
      <c r="AZ24" s="8"/>
    </row>
    <row r="25" spans="1:52" s="7" customFormat="1" ht="27.75" x14ac:dyDescent="0.2">
      <c r="A25" s="76" t="s">
        <v>26</v>
      </c>
      <c r="B25" s="77"/>
      <c r="C25" s="78"/>
      <c r="D25" s="33"/>
      <c r="E25" s="79">
        <f>SUM(E5:E24)</f>
        <v>13265</v>
      </c>
      <c r="F25" s="80"/>
      <c r="G25" s="36"/>
      <c r="H25" s="37"/>
      <c r="I25" s="37"/>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E4</f>
        <v>จำนวนประชาชนในชุมชนหรือบุคคลทั่วไป
ที่เข้าเยี่ยมชมศูนย์การเรียนรู้/แหล่งเรียนรู้</v>
      </c>
    </row>
    <row r="33" spans="1:6" s="7" customFormat="1" x14ac:dyDescent="0.2">
      <c r="A33" s="7">
        <f t="shared" si="2"/>
        <v>1</v>
      </c>
      <c r="B33" s="7" t="str">
        <f t="shared" si="2"/>
        <v>1) คณะครุศาสตร์</v>
      </c>
      <c r="C33" s="7" t="s">
        <v>57</v>
      </c>
      <c r="D33" s="7">
        <f t="shared" si="2"/>
        <v>150</v>
      </c>
      <c r="E33" s="7">
        <f t="shared" si="2"/>
        <v>524</v>
      </c>
    </row>
    <row r="34" spans="1:6" s="7" customFormat="1" x14ac:dyDescent="0.2">
      <c r="A34" s="7">
        <f t="shared" si="2"/>
        <v>2</v>
      </c>
      <c r="B34" s="7" t="str">
        <f t="shared" si="2"/>
        <v>2) คณะวิทยาศาสตร์และเทคโนโลยี</v>
      </c>
      <c r="C34" s="7" t="s">
        <v>58</v>
      </c>
      <c r="D34" s="7">
        <f t="shared" si="2"/>
        <v>150</v>
      </c>
      <c r="E34" s="7">
        <f t="shared" si="2"/>
        <v>239</v>
      </c>
    </row>
    <row r="35" spans="1:6" s="7" customFormat="1" x14ac:dyDescent="0.2">
      <c r="A35" s="7">
        <f t="shared" si="2"/>
        <v>3</v>
      </c>
      <c r="B35" s="7" t="str">
        <f t="shared" si="2"/>
        <v>3) คณะมนุษยศาสตร์และสังคมศาสตร์</v>
      </c>
      <c r="C35" s="7" t="s">
        <v>59</v>
      </c>
      <c r="D35" s="7">
        <f t="shared" si="2"/>
        <v>150</v>
      </c>
      <c r="E35" s="7">
        <f t="shared" si="2"/>
        <v>1376</v>
      </c>
      <c r="F35" s="7" t="s">
        <v>60</v>
      </c>
    </row>
    <row r="36" spans="1:6" s="7" customFormat="1" x14ac:dyDescent="0.2">
      <c r="A36" s="7">
        <f t="shared" si="2"/>
        <v>4</v>
      </c>
      <c r="B36" s="7" t="str">
        <f t="shared" si="2"/>
        <v>4) คณะวิทยาการจัดการ</v>
      </c>
      <c r="C36" s="7" t="s">
        <v>61</v>
      </c>
      <c r="D36" s="7">
        <f t="shared" si="2"/>
        <v>150</v>
      </c>
      <c r="E36" s="7">
        <f t="shared" si="2"/>
        <v>1280</v>
      </c>
    </row>
    <row r="37" spans="1:6" s="7" customFormat="1" x14ac:dyDescent="0.2">
      <c r="A37" s="7">
        <f t="shared" si="2"/>
        <v>5</v>
      </c>
      <c r="B37" s="7" t="str">
        <f t="shared" si="2"/>
        <v>5) คณะเทคโนโลยีอุตสาหกรรม</v>
      </c>
      <c r="C37" s="7" t="s">
        <v>62</v>
      </c>
      <c r="D37" s="7">
        <f t="shared" si="2"/>
        <v>150</v>
      </c>
      <c r="E37" s="7">
        <f t="shared" si="2"/>
        <v>3379</v>
      </c>
    </row>
    <row r="38" spans="1:6" s="7" customFormat="1" x14ac:dyDescent="0.2">
      <c r="A38" s="7">
        <f t="shared" si="2"/>
        <v>6</v>
      </c>
      <c r="B38" s="7" t="str">
        <f t="shared" si="2"/>
        <v>6) คณะศิลปกรรมศาสตร์</v>
      </c>
      <c r="C38" s="7" t="s">
        <v>63</v>
      </c>
      <c r="D38" s="7">
        <f t="shared" si="2"/>
        <v>150</v>
      </c>
      <c r="E38" s="7">
        <f t="shared" si="2"/>
        <v>171</v>
      </c>
    </row>
    <row r="39" spans="1:6" s="7" customFormat="1" x14ac:dyDescent="0.2">
      <c r="A39" s="7">
        <f t="shared" si="2"/>
        <v>7</v>
      </c>
      <c r="B39" s="7" t="str">
        <f t="shared" si="2"/>
        <v>7)  บัณฑิตวิทยาลัย</v>
      </c>
      <c r="C39" s="7" t="s">
        <v>64</v>
      </c>
      <c r="D39" s="7">
        <f t="shared" si="2"/>
        <v>150</v>
      </c>
      <c r="E39" s="7">
        <f t="shared" si="2"/>
        <v>174</v>
      </c>
    </row>
    <row r="40" spans="1:6" s="7" customFormat="1" x14ac:dyDescent="0.2">
      <c r="A40" s="7">
        <f t="shared" si="2"/>
        <v>8</v>
      </c>
      <c r="B40" s="7" t="str">
        <f t="shared" si="2"/>
        <v>8)  วิทยาลัยนวัตกรรมและการจัดการ</v>
      </c>
      <c r="C40" s="7" t="s">
        <v>65</v>
      </c>
      <c r="D40" s="7">
        <f t="shared" si="2"/>
        <v>150</v>
      </c>
      <c r="E40" s="7">
        <f t="shared" si="2"/>
        <v>318</v>
      </c>
    </row>
    <row r="41" spans="1:6" s="7" customFormat="1" x14ac:dyDescent="0.2">
      <c r="A41" s="7">
        <f t="shared" si="2"/>
        <v>9</v>
      </c>
      <c r="B41" s="7" t="str">
        <f t="shared" si="2"/>
        <v>9) วิทยาลัยพยาบาลและสุขภาพ</v>
      </c>
      <c r="C41" s="7" t="s">
        <v>66</v>
      </c>
      <c r="D41" s="7">
        <f t="shared" si="2"/>
        <v>150</v>
      </c>
      <c r="E41" s="7">
        <f t="shared" si="2"/>
        <v>40</v>
      </c>
    </row>
    <row r="42" spans="1:6" s="7" customFormat="1" x14ac:dyDescent="0.2">
      <c r="A42" s="7">
        <f t="shared" si="2"/>
        <v>10</v>
      </c>
      <c r="B42" s="7" t="str">
        <f t="shared" si="2"/>
        <v>10) วิทยาลัยสหเวชศาสตร์</v>
      </c>
      <c r="C42" s="7" t="s">
        <v>67</v>
      </c>
      <c r="D42" s="7">
        <f t="shared" si="2"/>
        <v>150</v>
      </c>
      <c r="E42" s="7">
        <f t="shared" si="2"/>
        <v>1948</v>
      </c>
    </row>
    <row r="43" spans="1:6" s="7" customFormat="1" x14ac:dyDescent="0.2">
      <c r="A43" s="7">
        <f t="shared" si="2"/>
        <v>11</v>
      </c>
      <c r="B43" s="7" t="str">
        <f t="shared" si="2"/>
        <v xml:space="preserve">11) วิทยาลัยโลจิสติกส์และซัพพลายเชน </v>
      </c>
      <c r="C43" s="7" t="s">
        <v>68</v>
      </c>
      <c r="D43" s="7">
        <f t="shared" si="2"/>
        <v>150</v>
      </c>
      <c r="E43" s="7">
        <f t="shared" si="2"/>
        <v>255</v>
      </c>
    </row>
    <row r="44" spans="1:6" s="7" customFormat="1" x14ac:dyDescent="0.2">
      <c r="A44" s="7">
        <f t="shared" si="2"/>
        <v>12</v>
      </c>
      <c r="B44" s="7" t="str">
        <f t="shared" si="2"/>
        <v>12) วิทยาลัยสถาปัตยกรรมศาสตร์</v>
      </c>
      <c r="C44" s="7" t="s">
        <v>69</v>
      </c>
      <c r="D44" s="7">
        <f t="shared" si="2"/>
        <v>150</v>
      </c>
      <c r="E44" s="7">
        <f t="shared" si="2"/>
        <v>172</v>
      </c>
    </row>
    <row r="45" spans="1:6" s="7" customFormat="1" x14ac:dyDescent="0.2">
      <c r="A45" s="7">
        <f t="shared" si="2"/>
        <v>13</v>
      </c>
      <c r="B45" s="7" t="str">
        <f t="shared" si="2"/>
        <v>13) วิทยาลัยการเมืองและการปกครอง</v>
      </c>
      <c r="C45" s="7" t="s">
        <v>70</v>
      </c>
      <c r="D45" s="7">
        <f t="shared" si="2"/>
        <v>150</v>
      </c>
      <c r="E45" s="7">
        <f t="shared" si="2"/>
        <v>0</v>
      </c>
    </row>
    <row r="46" spans="1:6" s="7" customFormat="1" x14ac:dyDescent="0.2">
      <c r="A46" s="7">
        <f t="shared" si="2"/>
        <v>14</v>
      </c>
      <c r="B46" s="7" t="str">
        <f t="shared" si="2"/>
        <v>14) วิทยาลัยการจัดการอุตสาหกรรมฯ</v>
      </c>
      <c r="C46" s="7" t="s">
        <v>71</v>
      </c>
      <c r="D46" s="7">
        <f t="shared" si="2"/>
        <v>150</v>
      </c>
      <c r="E46" s="7">
        <f t="shared" si="2"/>
        <v>421</v>
      </c>
    </row>
    <row r="47" spans="1:6" s="7" customFormat="1" x14ac:dyDescent="0.2">
      <c r="A47" s="7">
        <f t="shared" si="2"/>
        <v>15</v>
      </c>
      <c r="B47" s="7" t="str">
        <f t="shared" si="2"/>
        <v>15) วิทยาลัยนิเทศศาสตร์</v>
      </c>
      <c r="C47" s="7" t="s">
        <v>72</v>
      </c>
      <c r="D47" s="7">
        <f t="shared" si="2"/>
        <v>150</v>
      </c>
      <c r="E47" s="7">
        <f t="shared" si="2"/>
        <v>465</v>
      </c>
    </row>
    <row r="48" spans="1:6" s="7" customFormat="1" x14ac:dyDescent="0.2">
      <c r="A48" s="7">
        <f t="shared" ref="A48:E53" si="3">A20</f>
        <v>16</v>
      </c>
      <c r="B48" s="7" t="str">
        <f t="shared" si="3"/>
        <v>16) ศูนย์การศึกษา จ.อุดรธานี</v>
      </c>
      <c r="C48" s="7" t="s">
        <v>73</v>
      </c>
      <c r="D48" s="7">
        <f t="shared" si="3"/>
        <v>150</v>
      </c>
      <c r="E48" s="7">
        <f t="shared" si="3"/>
        <v>190</v>
      </c>
    </row>
    <row r="49" spans="1:5" s="7" customFormat="1" x14ac:dyDescent="0.2">
      <c r="A49" s="7">
        <f t="shared" si="3"/>
        <v>17</v>
      </c>
      <c r="B49" s="7" t="str">
        <f t="shared" si="3"/>
        <v>20) สถาบันวิจัยและพัฒนา</v>
      </c>
      <c r="C49" s="7" t="s">
        <v>74</v>
      </c>
      <c r="D49" s="7">
        <f t="shared" si="3"/>
        <v>150</v>
      </c>
      <c r="E49" s="7">
        <f t="shared" si="3"/>
        <v>556</v>
      </c>
    </row>
    <row r="50" spans="1:5" s="7" customFormat="1" x14ac:dyDescent="0.2">
      <c r="A50" s="7">
        <f t="shared" si="3"/>
        <v>18</v>
      </c>
      <c r="B50" s="7" t="str">
        <f t="shared" si="3"/>
        <v>26) วิทยาเขตนครปฐม</v>
      </c>
      <c r="C50" s="7" t="s">
        <v>75</v>
      </c>
      <c r="D50" s="7">
        <f t="shared" si="3"/>
        <v>150</v>
      </c>
      <c r="E50" s="7">
        <f t="shared" si="3"/>
        <v>1384</v>
      </c>
    </row>
    <row r="51" spans="1:5" s="7" customFormat="1" x14ac:dyDescent="0.2">
      <c r="A51" s="7">
        <f t="shared" si="3"/>
        <v>19</v>
      </c>
      <c r="B51" s="7" t="str">
        <f t="shared" si="3"/>
        <v>27) ศูนย์การศึกษา จ.สมุทรสงคราม</v>
      </c>
      <c r="C51" s="7" t="s">
        <v>76</v>
      </c>
      <c r="D51" s="7">
        <f t="shared" si="3"/>
        <v>150</v>
      </c>
      <c r="E51" s="7">
        <f t="shared" si="3"/>
        <v>215</v>
      </c>
    </row>
    <row r="52" spans="1:5" s="7" customFormat="1" x14ac:dyDescent="0.2">
      <c r="A52" s="7">
        <f t="shared" si="3"/>
        <v>20</v>
      </c>
      <c r="B52" s="7" t="str">
        <f t="shared" si="3"/>
        <v>28) ศูนย์การศึกษา จ.ระนอง</v>
      </c>
      <c r="C52" s="7" t="s">
        <v>77</v>
      </c>
      <c r="D52" s="7">
        <f t="shared" si="3"/>
        <v>150</v>
      </c>
      <c r="E52" s="7">
        <f t="shared" si="3"/>
        <v>158</v>
      </c>
    </row>
    <row r="53" spans="1:5" s="7" customFormat="1" x14ac:dyDescent="0.2">
      <c r="A53" s="7" t="str">
        <f t="shared" si="3"/>
        <v>ระดับมหาวิทยาลัย</v>
      </c>
      <c r="B53" s="7" t="s">
        <v>31</v>
      </c>
      <c r="C53" s="7" t="s">
        <v>31</v>
      </c>
      <c r="D53" s="7">
        <f t="shared" si="3"/>
        <v>0</v>
      </c>
      <c r="E53" s="7">
        <f>SUM(E33:E52)</f>
        <v>13265</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60" zoomScaleNormal="60" workbookViewId="0">
      <pane xSplit="3" ySplit="4" topLeftCell="D32" activePane="bottomRight" state="frozen"/>
      <selection activeCell="H5" sqref="H5"/>
      <selection pane="topRight" activeCell="H5" sqref="H5"/>
      <selection pane="bottomLeft" activeCell="H5" sqref="H5"/>
      <selection pane="bottomRight" activeCell="H5" sqref="H5"/>
    </sheetView>
  </sheetViews>
  <sheetFormatPr defaultColWidth="9" defaultRowHeight="24" x14ac:dyDescent="0.2"/>
  <cols>
    <col min="1" max="1" width="9" style="124"/>
    <col min="2" max="2" width="18.75" style="125" bestFit="1" customWidth="1"/>
    <col min="3" max="3" width="18.25" style="125" customWidth="1"/>
    <col min="4" max="4" width="25" style="125" customWidth="1"/>
    <col min="5" max="5" width="25.25" style="125" customWidth="1"/>
    <col min="6" max="6" width="22.125" style="125" customWidth="1"/>
    <col min="7" max="7" width="18.25" style="125" customWidth="1"/>
    <col min="8" max="8" width="31" style="125" customWidth="1"/>
    <col min="9" max="9" width="16.875" style="23" customWidth="1"/>
    <col min="10" max="50" width="9" style="23"/>
    <col min="51" max="16384" width="9" style="125"/>
  </cols>
  <sheetData>
    <row r="1" spans="1:9" ht="30.75" x14ac:dyDescent="0.2">
      <c r="A1" s="81"/>
      <c r="B1" s="82" t="s">
        <v>78</v>
      </c>
      <c r="C1" s="83" t="s">
        <v>1</v>
      </c>
      <c r="D1" s="83"/>
      <c r="E1" s="83"/>
      <c r="F1" s="83"/>
      <c r="G1" s="83"/>
      <c r="H1" s="2" t="s">
        <v>2</v>
      </c>
      <c r="I1" s="84"/>
    </row>
    <row r="2" spans="1:9" ht="30.75" x14ac:dyDescent="0.2">
      <c r="A2" s="85"/>
      <c r="B2" s="86" t="s">
        <v>3</v>
      </c>
      <c r="C2" s="87" t="s">
        <v>4</v>
      </c>
      <c r="D2" s="88"/>
      <c r="E2" s="88"/>
      <c r="F2" s="88"/>
      <c r="G2" s="88"/>
      <c r="H2" s="10" t="s">
        <v>5</v>
      </c>
      <c r="I2" s="89"/>
    </row>
    <row r="3" spans="1:9" s="23" customFormat="1" ht="27.75" x14ac:dyDescent="0.2">
      <c r="A3" s="85"/>
      <c r="B3" s="15" t="s">
        <v>6</v>
      </c>
      <c r="C3" s="16" t="s">
        <v>7</v>
      </c>
      <c r="D3" s="17"/>
      <c r="E3" s="17" t="s">
        <v>8</v>
      </c>
      <c r="G3" s="90"/>
      <c r="H3" s="90"/>
    </row>
    <row r="4" spans="1:9" ht="27.75" x14ac:dyDescent="0.2">
      <c r="A4" s="91" t="s">
        <v>10</v>
      </c>
      <c r="B4" s="92" t="s">
        <v>79</v>
      </c>
      <c r="C4" s="92"/>
      <c r="D4" s="91" t="s">
        <v>80</v>
      </c>
      <c r="E4" s="93" t="s">
        <v>81</v>
      </c>
      <c r="F4" s="93" t="s">
        <v>82</v>
      </c>
      <c r="G4" s="93" t="s">
        <v>83</v>
      </c>
      <c r="H4" s="91" t="s">
        <v>84</v>
      </c>
      <c r="I4" s="91" t="s">
        <v>85</v>
      </c>
    </row>
    <row r="5" spans="1:9" s="23" customFormat="1" ht="120" x14ac:dyDescent="0.2">
      <c r="A5" s="94">
        <v>1</v>
      </c>
      <c r="B5" s="95" t="s">
        <v>86</v>
      </c>
      <c r="C5" s="96"/>
      <c r="D5" s="97" t="s">
        <v>87</v>
      </c>
      <c r="E5" s="98" t="s">
        <v>88</v>
      </c>
      <c r="F5" s="99" t="s">
        <v>89</v>
      </c>
      <c r="G5" s="98" t="s">
        <v>90</v>
      </c>
      <c r="H5" s="99" t="s">
        <v>91</v>
      </c>
      <c r="I5" s="100" t="s">
        <v>92</v>
      </c>
    </row>
    <row r="6" spans="1:9" s="23" customFormat="1" ht="409.5" x14ac:dyDescent="0.2">
      <c r="A6" s="94">
        <v>2</v>
      </c>
      <c r="B6" s="95" t="s">
        <v>93</v>
      </c>
      <c r="C6" s="96"/>
      <c r="D6" s="99" t="s">
        <v>94</v>
      </c>
      <c r="E6" s="99" t="s">
        <v>95</v>
      </c>
      <c r="F6" s="99" t="s">
        <v>96</v>
      </c>
      <c r="G6" s="98" t="s">
        <v>90</v>
      </c>
      <c r="H6" s="99" t="s">
        <v>97</v>
      </c>
      <c r="I6" s="101" t="s">
        <v>98</v>
      </c>
    </row>
    <row r="7" spans="1:9" s="23" customFormat="1" ht="409.5" x14ac:dyDescent="0.2">
      <c r="A7" s="94">
        <v>3</v>
      </c>
      <c r="B7" s="95" t="s">
        <v>99</v>
      </c>
      <c r="C7" s="102"/>
      <c r="D7" s="99" t="s">
        <v>100</v>
      </c>
      <c r="E7" s="98" t="s">
        <v>101</v>
      </c>
      <c r="F7" s="99" t="s">
        <v>102</v>
      </c>
      <c r="G7" s="98" t="s">
        <v>90</v>
      </c>
      <c r="H7" s="99" t="s">
        <v>103</v>
      </c>
      <c r="I7" s="103" t="s">
        <v>104</v>
      </c>
    </row>
    <row r="8" spans="1:9" s="23" customFormat="1" ht="192" x14ac:dyDescent="0.2">
      <c r="A8" s="104">
        <v>4</v>
      </c>
      <c r="B8" s="105" t="s">
        <v>105</v>
      </c>
      <c r="C8" s="106"/>
      <c r="D8" s="107" t="s">
        <v>106</v>
      </c>
      <c r="E8" s="108" t="s">
        <v>107</v>
      </c>
      <c r="F8" s="107" t="s">
        <v>108</v>
      </c>
      <c r="G8" s="108" t="s">
        <v>90</v>
      </c>
      <c r="H8" s="107" t="s">
        <v>109</v>
      </c>
      <c r="I8" s="108" t="s">
        <v>110</v>
      </c>
    </row>
    <row r="9" spans="1:9" s="23" customFormat="1" ht="168" x14ac:dyDescent="0.2">
      <c r="A9" s="94">
        <v>5</v>
      </c>
      <c r="B9" s="95" t="s">
        <v>111</v>
      </c>
      <c r="C9" s="96"/>
      <c r="D9" s="99" t="s">
        <v>112</v>
      </c>
      <c r="E9" s="98" t="s">
        <v>113</v>
      </c>
      <c r="F9" s="99" t="s">
        <v>114</v>
      </c>
      <c r="G9" s="98" t="s">
        <v>90</v>
      </c>
      <c r="H9" s="99" t="s">
        <v>115</v>
      </c>
      <c r="I9" s="103" t="s">
        <v>116</v>
      </c>
    </row>
    <row r="10" spans="1:9" s="23" customFormat="1" ht="409.5" x14ac:dyDescent="0.2">
      <c r="A10" s="94">
        <v>6</v>
      </c>
      <c r="B10" s="95" t="s">
        <v>111</v>
      </c>
      <c r="C10" s="96"/>
      <c r="D10" s="99" t="s">
        <v>112</v>
      </c>
      <c r="E10" s="99" t="s">
        <v>117</v>
      </c>
      <c r="F10" s="99" t="s">
        <v>118</v>
      </c>
      <c r="G10" s="109" t="s">
        <v>90</v>
      </c>
      <c r="H10" s="99" t="s">
        <v>119</v>
      </c>
      <c r="I10" s="110" t="s">
        <v>120</v>
      </c>
    </row>
    <row r="11" spans="1:9" s="23" customFormat="1" ht="192" x14ac:dyDescent="0.2">
      <c r="A11" s="94">
        <v>7</v>
      </c>
      <c r="B11" s="95" t="s">
        <v>121</v>
      </c>
      <c r="C11" s="96"/>
      <c r="D11" s="99" t="s">
        <v>122</v>
      </c>
      <c r="E11" s="98" t="s">
        <v>123</v>
      </c>
      <c r="F11" s="99" t="s">
        <v>124</v>
      </c>
      <c r="G11" s="109" t="s">
        <v>90</v>
      </c>
      <c r="H11" s="111" t="s">
        <v>125</v>
      </c>
      <c r="I11" s="110" t="s">
        <v>126</v>
      </c>
    </row>
    <row r="12" spans="1:9" s="23" customFormat="1" ht="216" x14ac:dyDescent="0.2">
      <c r="A12" s="94">
        <v>8</v>
      </c>
      <c r="B12" s="95" t="s">
        <v>121</v>
      </c>
      <c r="C12" s="96"/>
      <c r="D12" s="99" t="s">
        <v>122</v>
      </c>
      <c r="E12" s="98" t="s">
        <v>123</v>
      </c>
      <c r="F12" s="99" t="s">
        <v>127</v>
      </c>
      <c r="G12" s="109" t="s">
        <v>90</v>
      </c>
      <c r="H12" s="111" t="s">
        <v>128</v>
      </c>
      <c r="I12" s="110" t="s">
        <v>126</v>
      </c>
    </row>
    <row r="13" spans="1:9" s="23" customFormat="1" ht="240" x14ac:dyDescent="0.2">
      <c r="A13" s="94">
        <v>9</v>
      </c>
      <c r="B13" s="95" t="s">
        <v>129</v>
      </c>
      <c r="C13" s="96"/>
      <c r="D13" s="97" t="s">
        <v>130</v>
      </c>
      <c r="E13" s="98" t="s">
        <v>131</v>
      </c>
      <c r="F13" s="99" t="s">
        <v>132</v>
      </c>
      <c r="G13" s="109" t="s">
        <v>90</v>
      </c>
      <c r="H13" s="99" t="s">
        <v>133</v>
      </c>
      <c r="I13" s="110" t="s">
        <v>134</v>
      </c>
    </row>
    <row r="14" spans="1:9" s="23" customFormat="1" ht="94.5" customHeight="1" x14ac:dyDescent="0.2">
      <c r="A14" s="94">
        <v>10</v>
      </c>
      <c r="B14" s="95" t="s">
        <v>135</v>
      </c>
      <c r="C14" s="102"/>
      <c r="D14" s="112" t="s">
        <v>136</v>
      </c>
      <c r="E14" s="99" t="s">
        <v>137</v>
      </c>
      <c r="F14" s="99" t="s">
        <v>138</v>
      </c>
      <c r="G14" s="109" t="s">
        <v>90</v>
      </c>
      <c r="H14" s="99" t="s">
        <v>139</v>
      </c>
      <c r="I14" s="103" t="s">
        <v>140</v>
      </c>
    </row>
    <row r="15" spans="1:9" s="23" customFormat="1" ht="260.25" customHeight="1" x14ac:dyDescent="0.2">
      <c r="A15" s="94">
        <v>11</v>
      </c>
      <c r="B15" s="95" t="s">
        <v>141</v>
      </c>
      <c r="C15" s="102"/>
      <c r="D15" s="99" t="s">
        <v>142</v>
      </c>
      <c r="E15" s="99" t="s">
        <v>143</v>
      </c>
      <c r="F15" s="99" t="s">
        <v>144</v>
      </c>
      <c r="G15" s="109" t="s">
        <v>90</v>
      </c>
      <c r="H15" s="99" t="s">
        <v>145</v>
      </c>
      <c r="I15" s="103" t="s">
        <v>146</v>
      </c>
    </row>
    <row r="16" spans="1:9" s="23" customFormat="1" ht="216" x14ac:dyDescent="0.2">
      <c r="A16" s="94">
        <v>12</v>
      </c>
      <c r="B16" s="113" t="s">
        <v>147</v>
      </c>
      <c r="C16" s="102"/>
      <c r="D16" s="98" t="s">
        <v>148</v>
      </c>
      <c r="E16" s="98" t="s">
        <v>149</v>
      </c>
      <c r="F16" s="99" t="s">
        <v>150</v>
      </c>
      <c r="G16" s="109" t="s">
        <v>90</v>
      </c>
      <c r="H16" s="99" t="s">
        <v>151</v>
      </c>
      <c r="I16" s="103" t="s">
        <v>152</v>
      </c>
    </row>
    <row r="17" spans="1:9" s="23" customFormat="1" ht="144" x14ac:dyDescent="0.2">
      <c r="A17" s="94">
        <v>13</v>
      </c>
      <c r="B17" s="113" t="s">
        <v>147</v>
      </c>
      <c r="C17" s="102"/>
      <c r="D17" s="98" t="s">
        <v>148</v>
      </c>
      <c r="E17" s="98" t="s">
        <v>153</v>
      </c>
      <c r="F17" s="99" t="s">
        <v>154</v>
      </c>
      <c r="G17" s="109" t="s">
        <v>90</v>
      </c>
      <c r="H17" s="99" t="s">
        <v>155</v>
      </c>
      <c r="I17" s="103" t="s">
        <v>152</v>
      </c>
    </row>
    <row r="18" spans="1:9" s="117" customFormat="1" ht="409.5" x14ac:dyDescent="0.2">
      <c r="A18" s="114">
        <v>14</v>
      </c>
      <c r="B18" s="95" t="s">
        <v>156</v>
      </c>
      <c r="C18" s="96"/>
      <c r="D18" s="99" t="s">
        <v>157</v>
      </c>
      <c r="E18" s="99" t="s">
        <v>158</v>
      </c>
      <c r="F18" s="99" t="s">
        <v>159</v>
      </c>
      <c r="G18" s="115" t="s">
        <v>90</v>
      </c>
      <c r="H18" s="99" t="s">
        <v>160</v>
      </c>
      <c r="I18" s="116" t="s">
        <v>161</v>
      </c>
    </row>
    <row r="19" spans="1:9" s="117" customFormat="1" ht="120" x14ac:dyDescent="0.2">
      <c r="A19" s="114">
        <v>15</v>
      </c>
      <c r="B19" s="95" t="s">
        <v>156</v>
      </c>
      <c r="C19" s="96"/>
      <c r="D19" s="99" t="s">
        <v>157</v>
      </c>
      <c r="E19" s="99" t="s">
        <v>162</v>
      </c>
      <c r="F19" s="99" t="s">
        <v>159</v>
      </c>
      <c r="G19" s="115" t="s">
        <v>90</v>
      </c>
      <c r="H19" s="99" t="s">
        <v>163</v>
      </c>
      <c r="I19" s="118" t="s">
        <v>164</v>
      </c>
    </row>
    <row r="20" spans="1:9" s="23" customFormat="1" ht="336" x14ac:dyDescent="0.2">
      <c r="A20" s="94">
        <v>16</v>
      </c>
      <c r="B20" s="95" t="s">
        <v>165</v>
      </c>
      <c r="C20" s="96"/>
      <c r="D20" s="99" t="s">
        <v>166</v>
      </c>
      <c r="E20" s="99" t="s">
        <v>167</v>
      </c>
      <c r="F20" s="99" t="s">
        <v>168</v>
      </c>
      <c r="G20" s="109" t="s">
        <v>90</v>
      </c>
      <c r="H20" s="99" t="s">
        <v>169</v>
      </c>
      <c r="I20" s="101" t="s">
        <v>104</v>
      </c>
    </row>
    <row r="21" spans="1:9" s="23" customFormat="1" ht="336" x14ac:dyDescent="0.2">
      <c r="A21" s="94">
        <v>17</v>
      </c>
      <c r="B21" s="95" t="s">
        <v>165</v>
      </c>
      <c r="C21" s="96"/>
      <c r="D21" s="99" t="s">
        <v>166</v>
      </c>
      <c r="E21" s="99" t="s">
        <v>167</v>
      </c>
      <c r="F21" s="99" t="s">
        <v>170</v>
      </c>
      <c r="G21" s="109" t="s">
        <v>90</v>
      </c>
      <c r="H21" s="99" t="s">
        <v>169</v>
      </c>
      <c r="I21" s="101" t="s">
        <v>140</v>
      </c>
    </row>
    <row r="22" spans="1:9" s="23" customFormat="1" ht="409.5" x14ac:dyDescent="0.2">
      <c r="A22" s="94">
        <v>18</v>
      </c>
      <c r="B22" s="95" t="s">
        <v>141</v>
      </c>
      <c r="C22" s="102"/>
      <c r="D22" s="99" t="s">
        <v>142</v>
      </c>
      <c r="E22" s="99" t="s">
        <v>171</v>
      </c>
      <c r="F22" s="99" t="s">
        <v>172</v>
      </c>
      <c r="G22" s="109" t="s">
        <v>90</v>
      </c>
      <c r="H22" s="99" t="s">
        <v>173</v>
      </c>
      <c r="I22" s="103" t="s">
        <v>174</v>
      </c>
    </row>
    <row r="23" spans="1:9" s="23" customFormat="1" ht="144" x14ac:dyDescent="0.2">
      <c r="A23" s="94">
        <v>19</v>
      </c>
      <c r="B23" s="113" t="s">
        <v>175</v>
      </c>
      <c r="C23" s="102"/>
      <c r="D23" s="99" t="s">
        <v>176</v>
      </c>
      <c r="E23" s="98" t="s">
        <v>177</v>
      </c>
      <c r="F23" s="99" t="s">
        <v>178</v>
      </c>
      <c r="G23" s="109" t="s">
        <v>90</v>
      </c>
      <c r="H23" s="99" t="s">
        <v>179</v>
      </c>
      <c r="I23" s="98" t="s">
        <v>180</v>
      </c>
    </row>
    <row r="24" spans="1:9" s="23" customFormat="1" ht="144" x14ac:dyDescent="0.2">
      <c r="A24" s="94">
        <v>20</v>
      </c>
      <c r="B24" s="113" t="s">
        <v>175</v>
      </c>
      <c r="C24" s="102"/>
      <c r="D24" s="99" t="s">
        <v>176</v>
      </c>
      <c r="E24" s="98" t="s">
        <v>177</v>
      </c>
      <c r="F24" s="99" t="s">
        <v>181</v>
      </c>
      <c r="G24" s="109" t="s">
        <v>90</v>
      </c>
      <c r="H24" s="99" t="s">
        <v>182</v>
      </c>
      <c r="I24" s="98" t="s">
        <v>183</v>
      </c>
    </row>
    <row r="25" spans="1:9" s="23" customFormat="1" ht="288" x14ac:dyDescent="0.2">
      <c r="A25" s="94">
        <v>21</v>
      </c>
      <c r="B25" s="95" t="s">
        <v>184</v>
      </c>
      <c r="C25" s="102"/>
      <c r="D25" s="98" t="s">
        <v>185</v>
      </c>
      <c r="E25" s="98" t="s">
        <v>186</v>
      </c>
      <c r="F25" s="99" t="s">
        <v>187</v>
      </c>
      <c r="G25" s="109" t="s">
        <v>90</v>
      </c>
      <c r="H25" s="99" t="s">
        <v>188</v>
      </c>
      <c r="I25" s="103" t="s">
        <v>189</v>
      </c>
    </row>
    <row r="26" spans="1:9" s="23" customFormat="1" ht="409.5" x14ac:dyDescent="0.2">
      <c r="A26" s="94">
        <v>22</v>
      </c>
      <c r="B26" s="113" t="s">
        <v>190</v>
      </c>
      <c r="C26" s="102"/>
      <c r="D26" s="98" t="s">
        <v>191</v>
      </c>
      <c r="E26" s="98" t="s">
        <v>192</v>
      </c>
      <c r="F26" s="98" t="s">
        <v>193</v>
      </c>
      <c r="G26" s="109" t="s">
        <v>90</v>
      </c>
      <c r="H26" s="99" t="s">
        <v>194</v>
      </c>
      <c r="I26" s="103" t="s">
        <v>195</v>
      </c>
    </row>
    <row r="27" spans="1:9" s="23" customFormat="1" ht="409.5" x14ac:dyDescent="0.2">
      <c r="A27" s="94">
        <v>23</v>
      </c>
      <c r="B27" s="113" t="s">
        <v>190</v>
      </c>
      <c r="C27" s="102"/>
      <c r="D27" s="98" t="s">
        <v>191</v>
      </c>
      <c r="E27" s="98" t="s">
        <v>196</v>
      </c>
      <c r="F27" s="98" t="s">
        <v>193</v>
      </c>
      <c r="G27" s="109" t="s">
        <v>90</v>
      </c>
      <c r="H27" s="99" t="s">
        <v>197</v>
      </c>
      <c r="I27" s="103" t="s">
        <v>195</v>
      </c>
    </row>
    <row r="28" spans="1:9" s="117" customFormat="1" ht="409.5" x14ac:dyDescent="0.2">
      <c r="A28" s="114">
        <v>24</v>
      </c>
      <c r="B28" s="119" t="s">
        <v>198</v>
      </c>
      <c r="C28" s="119"/>
      <c r="D28" s="99" t="s">
        <v>199</v>
      </c>
      <c r="E28" s="120" t="s">
        <v>200</v>
      </c>
      <c r="F28" s="99" t="s">
        <v>201</v>
      </c>
      <c r="G28" s="99" t="s">
        <v>90</v>
      </c>
      <c r="H28" s="120" t="s">
        <v>202</v>
      </c>
      <c r="I28" s="118" t="s">
        <v>203</v>
      </c>
    </row>
    <row r="29" spans="1:9" s="117" customFormat="1" ht="216" x14ac:dyDescent="0.2">
      <c r="A29" s="114">
        <v>25</v>
      </c>
      <c r="B29" s="119" t="s">
        <v>198</v>
      </c>
      <c r="C29" s="119"/>
      <c r="D29" s="99" t="s">
        <v>199</v>
      </c>
      <c r="E29" s="99" t="s">
        <v>204</v>
      </c>
      <c r="F29" s="99" t="s">
        <v>201</v>
      </c>
      <c r="G29" s="99" t="s">
        <v>90</v>
      </c>
      <c r="H29" s="120" t="s">
        <v>205</v>
      </c>
      <c r="I29" s="118" t="s">
        <v>206</v>
      </c>
    </row>
    <row r="30" spans="1:9" s="23" customFormat="1" ht="288" x14ac:dyDescent="0.2">
      <c r="A30" s="94">
        <v>26</v>
      </c>
      <c r="B30" s="95" t="s">
        <v>207</v>
      </c>
      <c r="C30" s="96"/>
      <c r="D30" s="99" t="s">
        <v>208</v>
      </c>
      <c r="E30" s="99" t="s">
        <v>209</v>
      </c>
      <c r="F30" s="121" t="s">
        <v>210</v>
      </c>
      <c r="G30" s="99" t="s">
        <v>90</v>
      </c>
      <c r="H30" s="99" t="s">
        <v>211</v>
      </c>
      <c r="I30" s="122">
        <v>23807</v>
      </c>
    </row>
    <row r="31" spans="1:9" s="23" customFormat="1" ht="409.5" x14ac:dyDescent="0.2">
      <c r="A31" s="94">
        <v>27</v>
      </c>
      <c r="B31" s="95" t="s">
        <v>141</v>
      </c>
      <c r="C31" s="102"/>
      <c r="D31" s="99" t="s">
        <v>142</v>
      </c>
      <c r="E31" s="99" t="s">
        <v>143</v>
      </c>
      <c r="F31" s="99" t="s">
        <v>212</v>
      </c>
      <c r="G31" s="109" t="s">
        <v>90</v>
      </c>
      <c r="H31" s="99" t="s">
        <v>213</v>
      </c>
      <c r="I31" s="103" t="s">
        <v>214</v>
      </c>
    </row>
    <row r="32" spans="1:9" s="23" customFormat="1" ht="409.5" x14ac:dyDescent="0.2">
      <c r="A32" s="94">
        <v>28</v>
      </c>
      <c r="B32" s="95" t="s">
        <v>141</v>
      </c>
      <c r="C32" s="102"/>
      <c r="D32" s="99" t="s">
        <v>142</v>
      </c>
      <c r="E32" s="99" t="s">
        <v>143</v>
      </c>
      <c r="F32" s="99" t="s">
        <v>215</v>
      </c>
      <c r="G32" s="109" t="s">
        <v>90</v>
      </c>
      <c r="H32" s="99" t="s">
        <v>216</v>
      </c>
      <c r="I32" s="101" t="s">
        <v>217</v>
      </c>
    </row>
    <row r="33" spans="1:9" s="23" customFormat="1" x14ac:dyDescent="0.2">
      <c r="A33" s="94"/>
      <c r="B33" s="113"/>
      <c r="C33" s="102"/>
      <c r="D33" s="98"/>
      <c r="E33" s="98"/>
      <c r="F33" s="98"/>
      <c r="G33" s="98" t="s">
        <v>218</v>
      </c>
      <c r="H33" s="98"/>
      <c r="I33" s="103"/>
    </row>
    <row r="34" spans="1:9" s="23" customFormat="1" x14ac:dyDescent="0.2">
      <c r="A34" s="94"/>
      <c r="B34" s="113"/>
      <c r="C34" s="102"/>
      <c r="D34" s="98"/>
      <c r="E34" s="98"/>
      <c r="F34" s="98"/>
      <c r="G34" s="98" t="s">
        <v>218</v>
      </c>
      <c r="H34" s="98"/>
      <c r="I34" s="103"/>
    </row>
    <row r="35" spans="1:9" s="23" customFormat="1" x14ac:dyDescent="0.2">
      <c r="A35" s="94"/>
      <c r="B35" s="113"/>
      <c r="C35" s="102"/>
      <c r="D35" s="98"/>
      <c r="E35" s="98"/>
      <c r="F35" s="98"/>
      <c r="G35" s="98" t="s">
        <v>218</v>
      </c>
      <c r="H35" s="98"/>
      <c r="I35" s="103"/>
    </row>
    <row r="36" spans="1:9" s="23" customFormat="1" x14ac:dyDescent="0.2">
      <c r="A36" s="94"/>
      <c r="B36" s="113"/>
      <c r="C36" s="102"/>
      <c r="D36" s="98"/>
      <c r="E36" s="98"/>
      <c r="F36" s="98"/>
      <c r="G36" s="98" t="s">
        <v>218</v>
      </c>
      <c r="H36" s="98"/>
      <c r="I36" s="103"/>
    </row>
    <row r="37" spans="1:9" s="23" customFormat="1" x14ac:dyDescent="0.2">
      <c r="A37" s="94"/>
      <c r="B37" s="113"/>
      <c r="C37" s="102"/>
      <c r="D37" s="98"/>
      <c r="E37" s="98"/>
      <c r="F37" s="98"/>
      <c r="G37" s="98" t="s">
        <v>218</v>
      </c>
      <c r="H37" s="98"/>
      <c r="I37" s="103"/>
    </row>
    <row r="38" spans="1:9" s="23" customFormat="1" x14ac:dyDescent="0.2">
      <c r="A38" s="94"/>
      <c r="B38" s="113"/>
      <c r="C38" s="102"/>
      <c r="D38" s="98"/>
      <c r="E38" s="98"/>
      <c r="F38" s="98"/>
      <c r="G38" s="98" t="s">
        <v>218</v>
      </c>
      <c r="H38" s="98"/>
      <c r="I38" s="103"/>
    </row>
    <row r="39" spans="1:9" s="23" customFormat="1" x14ac:dyDescent="0.2">
      <c r="A39" s="94"/>
      <c r="B39" s="113"/>
      <c r="C39" s="102"/>
      <c r="D39" s="98"/>
      <c r="E39" s="98"/>
      <c r="F39" s="98"/>
      <c r="G39" s="98" t="s">
        <v>218</v>
      </c>
      <c r="H39" s="98"/>
      <c r="I39" s="103"/>
    </row>
    <row r="40" spans="1:9" s="23" customFormat="1" x14ac:dyDescent="0.2">
      <c r="A40" s="94"/>
      <c r="B40" s="113"/>
      <c r="C40" s="102"/>
      <c r="D40" s="98"/>
      <c r="E40" s="98"/>
      <c r="F40" s="98"/>
      <c r="G40" s="98" t="s">
        <v>218</v>
      </c>
      <c r="H40" s="98"/>
      <c r="I40" s="103"/>
    </row>
    <row r="41" spans="1:9" s="23" customFormat="1" x14ac:dyDescent="0.2">
      <c r="A41" s="94"/>
      <c r="B41" s="113"/>
      <c r="C41" s="102"/>
      <c r="D41" s="98"/>
      <c r="E41" s="98"/>
      <c r="F41" s="98"/>
      <c r="G41" s="98" t="s">
        <v>218</v>
      </c>
      <c r="H41" s="98"/>
      <c r="I41" s="103"/>
    </row>
    <row r="42" spans="1:9" s="23" customFormat="1" x14ac:dyDescent="0.2">
      <c r="A42" s="94"/>
      <c r="B42" s="113"/>
      <c r="C42" s="102"/>
      <c r="D42" s="98"/>
      <c r="E42" s="98"/>
      <c r="F42" s="98"/>
      <c r="G42" s="98" t="s">
        <v>218</v>
      </c>
      <c r="H42" s="98"/>
      <c r="I42" s="103"/>
    </row>
    <row r="43" spans="1:9" s="23" customFormat="1" x14ac:dyDescent="0.2">
      <c r="A43" s="94"/>
      <c r="B43" s="113"/>
      <c r="C43" s="102"/>
      <c r="D43" s="98"/>
      <c r="E43" s="98"/>
      <c r="F43" s="98"/>
      <c r="G43" s="98" t="s">
        <v>218</v>
      </c>
      <c r="H43" s="98"/>
      <c r="I43" s="103"/>
    </row>
    <row r="44" spans="1:9" s="23" customFormat="1" x14ac:dyDescent="0.2">
      <c r="A44" s="94"/>
      <c r="B44" s="113"/>
      <c r="C44" s="102"/>
      <c r="D44" s="98"/>
      <c r="E44" s="98"/>
      <c r="F44" s="98"/>
      <c r="G44" s="98" t="s">
        <v>218</v>
      </c>
      <c r="H44" s="98"/>
      <c r="I44" s="103"/>
    </row>
    <row r="45" spans="1:9" s="23" customFormat="1" x14ac:dyDescent="0.2">
      <c r="A45" s="94"/>
      <c r="B45" s="113"/>
      <c r="C45" s="102"/>
      <c r="D45" s="98"/>
      <c r="E45" s="98"/>
      <c r="F45" s="98"/>
      <c r="G45" s="98" t="s">
        <v>218</v>
      </c>
      <c r="H45" s="98"/>
      <c r="I45" s="103"/>
    </row>
    <row r="46" spans="1:9" s="23" customFormat="1" x14ac:dyDescent="0.2">
      <c r="A46" s="94"/>
      <c r="B46" s="113"/>
      <c r="C46" s="102"/>
      <c r="D46" s="98"/>
      <c r="E46" s="98"/>
      <c r="F46" s="98"/>
      <c r="G46" s="98" t="s">
        <v>218</v>
      </c>
      <c r="H46" s="98"/>
      <c r="I46" s="103"/>
    </row>
    <row r="47" spans="1:9" s="23" customFormat="1" x14ac:dyDescent="0.2">
      <c r="A47" s="94"/>
      <c r="B47" s="113"/>
      <c r="C47" s="102"/>
      <c r="D47" s="98"/>
      <c r="E47" s="98"/>
      <c r="F47" s="98"/>
      <c r="G47" s="98" t="s">
        <v>218</v>
      </c>
      <c r="H47" s="98"/>
      <c r="I47" s="103"/>
    </row>
    <row r="48" spans="1:9" s="23" customFormat="1" x14ac:dyDescent="0.2">
      <c r="A48" s="94"/>
      <c r="B48" s="113"/>
      <c r="C48" s="102"/>
      <c r="D48" s="98"/>
      <c r="E48" s="98"/>
      <c r="F48" s="98"/>
      <c r="G48" s="98" t="s">
        <v>218</v>
      </c>
      <c r="H48" s="98"/>
      <c r="I48" s="103"/>
    </row>
    <row r="49" spans="1:9" s="23" customFormat="1" x14ac:dyDescent="0.2">
      <c r="A49" s="94"/>
      <c r="B49" s="113"/>
      <c r="C49" s="102"/>
      <c r="D49" s="98"/>
      <c r="E49" s="98"/>
      <c r="F49" s="98"/>
      <c r="G49" s="98" t="s">
        <v>218</v>
      </c>
      <c r="H49" s="98"/>
      <c r="I49" s="103"/>
    </row>
    <row r="50" spans="1:9" s="23" customFormat="1" x14ac:dyDescent="0.2">
      <c r="A50" s="94"/>
      <c r="B50" s="113"/>
      <c r="C50" s="102"/>
      <c r="D50" s="98"/>
      <c r="E50" s="98"/>
      <c r="F50" s="98"/>
      <c r="G50" s="98" t="s">
        <v>218</v>
      </c>
      <c r="H50" s="98"/>
      <c r="I50" s="103"/>
    </row>
    <row r="51" spans="1:9" s="23" customFormat="1" x14ac:dyDescent="0.2">
      <c r="A51" s="123"/>
    </row>
    <row r="52" spans="1:9" s="23" customFormat="1" x14ac:dyDescent="0.2">
      <c r="A52" s="123"/>
    </row>
    <row r="53" spans="1:9" s="23" customFormat="1" x14ac:dyDescent="0.2">
      <c r="A53" s="123"/>
    </row>
    <row r="54" spans="1:9" s="23" customFormat="1" x14ac:dyDescent="0.2">
      <c r="A54" s="123"/>
    </row>
    <row r="55" spans="1:9" s="23" customFormat="1" x14ac:dyDescent="0.2">
      <c r="A55" s="123"/>
    </row>
    <row r="56" spans="1:9" s="23" customFormat="1" x14ac:dyDescent="0.2">
      <c r="A56" s="123"/>
    </row>
    <row r="57" spans="1:9" s="23" customFormat="1" x14ac:dyDescent="0.2">
      <c r="A57" s="123"/>
    </row>
    <row r="58" spans="1:9" s="23" customFormat="1" x14ac:dyDescent="0.2">
      <c r="A58" s="123"/>
    </row>
    <row r="59" spans="1:9" s="23" customFormat="1" x14ac:dyDescent="0.2">
      <c r="A59" s="123"/>
    </row>
    <row r="60" spans="1:9" s="23" customFormat="1" x14ac:dyDescent="0.2">
      <c r="A60" s="123"/>
    </row>
    <row r="61" spans="1:9" s="23" customFormat="1" x14ac:dyDescent="0.2">
      <c r="A61" s="123"/>
    </row>
    <row r="62" spans="1:9" s="23" customFormat="1" x14ac:dyDescent="0.2">
      <c r="A62" s="123"/>
    </row>
    <row r="63" spans="1:9" s="23" customFormat="1" x14ac:dyDescent="0.2">
      <c r="A63" s="123"/>
    </row>
    <row r="64" spans="1:9" s="23" customFormat="1" x14ac:dyDescent="0.2">
      <c r="A64" s="123"/>
    </row>
    <row r="65" spans="1:1" s="23" customFormat="1" x14ac:dyDescent="0.2">
      <c r="A65" s="123"/>
    </row>
    <row r="66" spans="1:1" s="23" customFormat="1" x14ac:dyDescent="0.2">
      <c r="A66" s="123"/>
    </row>
    <row r="67" spans="1:1" s="23" customFormat="1" x14ac:dyDescent="0.2">
      <c r="A67" s="123"/>
    </row>
    <row r="68" spans="1:1" s="23" customFormat="1" x14ac:dyDescent="0.2">
      <c r="A68" s="123"/>
    </row>
    <row r="69" spans="1:1" s="23" customFormat="1" x14ac:dyDescent="0.2">
      <c r="A69" s="123"/>
    </row>
    <row r="70" spans="1:1" s="23" customFormat="1" x14ac:dyDescent="0.2">
      <c r="A70" s="123"/>
    </row>
    <row r="71" spans="1:1" s="23" customFormat="1" x14ac:dyDescent="0.2">
      <c r="A71" s="123"/>
    </row>
    <row r="72" spans="1:1" s="23" customFormat="1" x14ac:dyDescent="0.2">
      <c r="A72" s="123"/>
    </row>
    <row r="73" spans="1:1" s="23" customFormat="1" x14ac:dyDescent="0.2">
      <c r="A73" s="123"/>
    </row>
    <row r="74" spans="1:1" s="23" customFormat="1" x14ac:dyDescent="0.2">
      <c r="A74" s="123"/>
    </row>
    <row r="75" spans="1:1" s="23" customFormat="1" x14ac:dyDescent="0.2">
      <c r="A75" s="123"/>
    </row>
    <row r="76" spans="1:1" s="23" customFormat="1" x14ac:dyDescent="0.2">
      <c r="A76" s="123"/>
    </row>
    <row r="77" spans="1:1" s="23" customFormat="1" x14ac:dyDescent="0.2">
      <c r="A77" s="123"/>
    </row>
    <row r="78" spans="1:1" s="23" customFormat="1" x14ac:dyDescent="0.2">
      <c r="A78" s="123"/>
    </row>
    <row r="79" spans="1:1" s="23" customFormat="1" x14ac:dyDescent="0.2">
      <c r="A79" s="123"/>
    </row>
    <row r="80" spans="1:1" s="23" customFormat="1" x14ac:dyDescent="0.2">
      <c r="A80" s="123"/>
    </row>
    <row r="81" spans="1:1" s="23" customFormat="1" x14ac:dyDescent="0.2">
      <c r="A81" s="123"/>
    </row>
    <row r="82" spans="1:1" s="23" customFormat="1" x14ac:dyDescent="0.2">
      <c r="A82" s="123"/>
    </row>
    <row r="83" spans="1:1" s="23" customFormat="1" x14ac:dyDescent="0.2">
      <c r="A83" s="123"/>
    </row>
    <row r="84" spans="1:1" s="23" customFormat="1" x14ac:dyDescent="0.2">
      <c r="A84" s="123"/>
    </row>
    <row r="85" spans="1:1" s="23" customFormat="1" x14ac:dyDescent="0.2">
      <c r="A85" s="123"/>
    </row>
    <row r="86" spans="1:1" s="23" customFormat="1" x14ac:dyDescent="0.2">
      <c r="A86" s="123"/>
    </row>
    <row r="87" spans="1:1" s="23" customFormat="1" x14ac:dyDescent="0.2">
      <c r="A87" s="123"/>
    </row>
    <row r="88" spans="1:1" s="23" customFormat="1" x14ac:dyDescent="0.2">
      <c r="A88" s="123"/>
    </row>
    <row r="89" spans="1:1" s="23" customFormat="1" x14ac:dyDescent="0.2">
      <c r="A89" s="123"/>
    </row>
    <row r="90" spans="1:1" s="23" customFormat="1" x14ac:dyDescent="0.2">
      <c r="A90" s="123"/>
    </row>
    <row r="91" spans="1:1" s="23" customFormat="1" x14ac:dyDescent="0.2">
      <c r="A91" s="123"/>
    </row>
    <row r="92" spans="1:1" s="23" customFormat="1" x14ac:dyDescent="0.2">
      <c r="A92" s="123"/>
    </row>
    <row r="93" spans="1:1" s="23" customFormat="1" x14ac:dyDescent="0.2">
      <c r="A93" s="123"/>
    </row>
    <row r="94" spans="1:1" s="23" customFormat="1" x14ac:dyDescent="0.2">
      <c r="A94" s="123"/>
    </row>
    <row r="95" spans="1:1" s="23" customFormat="1" x14ac:dyDescent="0.2">
      <c r="A95" s="123"/>
    </row>
    <row r="96" spans="1:1" s="23" customFormat="1" x14ac:dyDescent="0.2">
      <c r="A96" s="123"/>
    </row>
    <row r="97" spans="1:1" s="23" customFormat="1" x14ac:dyDescent="0.2">
      <c r="A97" s="123"/>
    </row>
    <row r="98" spans="1:1" s="23" customFormat="1" x14ac:dyDescent="0.2">
      <c r="A98" s="123"/>
    </row>
    <row r="99" spans="1:1" s="23" customFormat="1" x14ac:dyDescent="0.2">
      <c r="A99" s="123"/>
    </row>
    <row r="100" spans="1:1" s="23" customFormat="1" x14ac:dyDescent="0.2">
      <c r="A100" s="123"/>
    </row>
    <row r="101" spans="1:1" s="23" customFormat="1" x14ac:dyDescent="0.2">
      <c r="A101" s="123"/>
    </row>
    <row r="102" spans="1:1" s="23" customFormat="1" x14ac:dyDescent="0.2">
      <c r="A102" s="123"/>
    </row>
    <row r="103" spans="1:1" s="23" customFormat="1" x14ac:dyDescent="0.2">
      <c r="A103" s="123"/>
    </row>
    <row r="104" spans="1:1" s="23" customFormat="1" x14ac:dyDescent="0.2">
      <c r="A104" s="123"/>
    </row>
    <row r="105" spans="1:1" s="23" customFormat="1" x14ac:dyDescent="0.2">
      <c r="A105" s="123"/>
    </row>
    <row r="106" spans="1:1" s="23" customFormat="1" x14ac:dyDescent="0.2">
      <c r="A106" s="123"/>
    </row>
    <row r="107" spans="1:1" s="23" customFormat="1" x14ac:dyDescent="0.2">
      <c r="A107" s="123"/>
    </row>
    <row r="108" spans="1:1" s="23" customFormat="1" x14ac:dyDescent="0.2">
      <c r="A108" s="123"/>
    </row>
    <row r="109" spans="1:1" s="23" customFormat="1" x14ac:dyDescent="0.2">
      <c r="A109" s="123"/>
    </row>
    <row r="110" spans="1:1" s="23" customFormat="1" x14ac:dyDescent="0.2">
      <c r="A110" s="123"/>
    </row>
    <row r="111" spans="1:1" s="23" customFormat="1" x14ac:dyDescent="0.2">
      <c r="A111" s="123"/>
    </row>
    <row r="112" spans="1:1" s="23" customFormat="1" x14ac:dyDescent="0.2">
      <c r="A112" s="123"/>
    </row>
    <row r="113" spans="1:1" s="23" customFormat="1" x14ac:dyDescent="0.2">
      <c r="A113" s="123"/>
    </row>
    <row r="114" spans="1:1" s="23" customFormat="1" x14ac:dyDescent="0.2">
      <c r="A114" s="123"/>
    </row>
    <row r="115" spans="1:1" s="23" customFormat="1" x14ac:dyDescent="0.2">
      <c r="A115" s="123"/>
    </row>
    <row r="116" spans="1:1" s="23" customFormat="1" x14ac:dyDescent="0.2">
      <c r="A116" s="123"/>
    </row>
    <row r="117" spans="1:1" s="23" customFormat="1" x14ac:dyDescent="0.2">
      <c r="A117" s="123"/>
    </row>
    <row r="118" spans="1:1" s="23" customFormat="1" x14ac:dyDescent="0.2">
      <c r="A118" s="123"/>
    </row>
    <row r="119" spans="1:1" s="23" customFormat="1" x14ac:dyDescent="0.2">
      <c r="A119" s="123"/>
    </row>
    <row r="120" spans="1:1" s="23" customFormat="1" x14ac:dyDescent="0.2">
      <c r="A120" s="123"/>
    </row>
    <row r="121" spans="1:1" s="23" customFormat="1" x14ac:dyDescent="0.2">
      <c r="A121" s="123"/>
    </row>
    <row r="122" spans="1:1" s="23" customFormat="1" x14ac:dyDescent="0.2">
      <c r="A122" s="123"/>
    </row>
    <row r="123" spans="1:1" s="23" customFormat="1" x14ac:dyDescent="0.2">
      <c r="A123" s="123"/>
    </row>
    <row r="124" spans="1:1" s="23" customFormat="1" x14ac:dyDescent="0.2">
      <c r="A124" s="123"/>
    </row>
    <row r="125" spans="1:1" s="23" customFormat="1" x14ac:dyDescent="0.2">
      <c r="A125" s="123"/>
    </row>
    <row r="126" spans="1:1" s="23" customFormat="1" x14ac:dyDescent="0.2">
      <c r="A126" s="123"/>
    </row>
    <row r="127" spans="1:1" s="23" customFormat="1" x14ac:dyDescent="0.2">
      <c r="A127" s="123"/>
    </row>
    <row r="128" spans="1:1" s="23" customFormat="1" x14ac:dyDescent="0.2">
      <c r="A128" s="123"/>
    </row>
    <row r="129" spans="1:1" s="23" customFormat="1" x14ac:dyDescent="0.2">
      <c r="A129" s="123"/>
    </row>
    <row r="130" spans="1:1" s="23" customFormat="1" x14ac:dyDescent="0.2">
      <c r="A130" s="123"/>
    </row>
    <row r="131" spans="1:1" s="23" customFormat="1" x14ac:dyDescent="0.2">
      <c r="A131" s="123"/>
    </row>
    <row r="132" spans="1:1" s="23" customFormat="1" x14ac:dyDescent="0.2">
      <c r="A132" s="123"/>
    </row>
    <row r="133" spans="1:1" s="23" customFormat="1" x14ac:dyDescent="0.2">
      <c r="A133" s="123"/>
    </row>
    <row r="134" spans="1:1" s="23" customFormat="1" x14ac:dyDescent="0.2">
      <c r="A134" s="123"/>
    </row>
    <row r="135" spans="1:1" s="23" customFormat="1" x14ac:dyDescent="0.2">
      <c r="A135" s="123"/>
    </row>
    <row r="136" spans="1:1" s="23" customFormat="1" x14ac:dyDescent="0.2">
      <c r="A136" s="123"/>
    </row>
    <row r="137" spans="1:1" s="23" customFormat="1" x14ac:dyDescent="0.2">
      <c r="A137" s="123"/>
    </row>
    <row r="138" spans="1:1" s="23" customFormat="1" x14ac:dyDescent="0.2">
      <c r="A138" s="123"/>
    </row>
    <row r="139" spans="1:1" s="23" customFormat="1" x14ac:dyDescent="0.2">
      <c r="A139" s="123"/>
    </row>
    <row r="140" spans="1:1" s="23" customFormat="1" x14ac:dyDescent="0.2">
      <c r="A140" s="123"/>
    </row>
    <row r="141" spans="1:1" s="23" customFormat="1" x14ac:dyDescent="0.2">
      <c r="A141" s="123"/>
    </row>
    <row r="142" spans="1:1" s="23" customFormat="1" x14ac:dyDescent="0.2">
      <c r="A142" s="123"/>
    </row>
    <row r="143" spans="1:1" s="23" customFormat="1" x14ac:dyDescent="0.2">
      <c r="A143" s="123"/>
    </row>
    <row r="144" spans="1:1" s="23" customFormat="1" x14ac:dyDescent="0.2">
      <c r="A144" s="123"/>
    </row>
    <row r="145" spans="1:1" s="23" customFormat="1" x14ac:dyDescent="0.2">
      <c r="A145" s="123"/>
    </row>
    <row r="146" spans="1:1" s="23" customFormat="1" x14ac:dyDescent="0.2">
      <c r="A146" s="123"/>
    </row>
    <row r="147" spans="1:1" s="23" customFormat="1" x14ac:dyDescent="0.2">
      <c r="A147" s="123"/>
    </row>
    <row r="148" spans="1:1" s="23" customFormat="1" x14ac:dyDescent="0.2">
      <c r="A148" s="123"/>
    </row>
    <row r="149" spans="1:1" s="23" customFormat="1" x14ac:dyDescent="0.2">
      <c r="A149" s="123"/>
    </row>
    <row r="150" spans="1:1" s="23" customFormat="1" x14ac:dyDescent="0.2">
      <c r="A150" s="123"/>
    </row>
    <row r="151" spans="1:1" s="23" customFormat="1" x14ac:dyDescent="0.2">
      <c r="A151" s="123"/>
    </row>
    <row r="152" spans="1:1" s="23" customFormat="1" x14ac:dyDescent="0.2">
      <c r="A152" s="123"/>
    </row>
    <row r="153" spans="1:1" s="23" customFormat="1" x14ac:dyDescent="0.2">
      <c r="A153" s="123"/>
    </row>
    <row r="154" spans="1:1" s="23" customFormat="1" x14ac:dyDescent="0.2">
      <c r="A154" s="123"/>
    </row>
    <row r="155" spans="1:1" s="23" customFormat="1" x14ac:dyDescent="0.2">
      <c r="A155" s="123"/>
    </row>
    <row r="156" spans="1:1" s="23" customFormat="1" x14ac:dyDescent="0.2">
      <c r="A156" s="123"/>
    </row>
    <row r="157" spans="1:1" s="23" customFormat="1" x14ac:dyDescent="0.2">
      <c r="A157" s="123"/>
    </row>
    <row r="158" spans="1:1" s="23" customFormat="1" x14ac:dyDescent="0.2">
      <c r="A158" s="123"/>
    </row>
    <row r="159" spans="1:1" s="23" customFormat="1" x14ac:dyDescent="0.2">
      <c r="A159" s="123"/>
    </row>
    <row r="160" spans="1:1" s="23" customFormat="1" x14ac:dyDescent="0.2">
      <c r="A160" s="123"/>
    </row>
    <row r="161" spans="1:1" s="23" customFormat="1" x14ac:dyDescent="0.2">
      <c r="A161" s="123"/>
    </row>
    <row r="162" spans="1:1" s="23" customFormat="1" x14ac:dyDescent="0.2">
      <c r="A162" s="123"/>
    </row>
    <row r="163" spans="1:1" s="23" customFormat="1" x14ac:dyDescent="0.2">
      <c r="A163" s="123"/>
    </row>
    <row r="164" spans="1:1" s="23" customFormat="1" x14ac:dyDescent="0.2">
      <c r="A164" s="123"/>
    </row>
    <row r="165" spans="1:1" s="23" customFormat="1" x14ac:dyDescent="0.2">
      <c r="A165" s="123"/>
    </row>
    <row r="166" spans="1:1" s="23" customFormat="1" x14ac:dyDescent="0.2">
      <c r="A166" s="123"/>
    </row>
    <row r="167" spans="1:1" s="23" customFormat="1" x14ac:dyDescent="0.2">
      <c r="A167" s="123"/>
    </row>
    <row r="168" spans="1:1" s="23" customFormat="1" x14ac:dyDescent="0.2">
      <c r="A168" s="123"/>
    </row>
    <row r="169" spans="1:1" s="23" customFormat="1" x14ac:dyDescent="0.2">
      <c r="A169" s="123"/>
    </row>
    <row r="170" spans="1:1" s="23" customFormat="1" x14ac:dyDescent="0.2">
      <c r="A170" s="123"/>
    </row>
    <row r="171" spans="1:1" s="23" customFormat="1" x14ac:dyDescent="0.2">
      <c r="A171" s="123"/>
    </row>
    <row r="172" spans="1:1" s="23" customFormat="1" x14ac:dyDescent="0.2">
      <c r="A172" s="123"/>
    </row>
    <row r="173" spans="1:1" s="23" customFormat="1" x14ac:dyDescent="0.2">
      <c r="A173" s="123"/>
    </row>
    <row r="174" spans="1:1" s="23" customFormat="1" x14ac:dyDescent="0.2">
      <c r="A174" s="123"/>
    </row>
    <row r="175" spans="1:1" s="23" customFormat="1" x14ac:dyDescent="0.2">
      <c r="A175" s="123"/>
    </row>
    <row r="176" spans="1:1" s="23" customFormat="1" x14ac:dyDescent="0.2">
      <c r="A176" s="123"/>
    </row>
    <row r="177" spans="1:1" s="23" customFormat="1" x14ac:dyDescent="0.2">
      <c r="A177" s="123"/>
    </row>
    <row r="178" spans="1:1" s="23" customFormat="1" x14ac:dyDescent="0.2">
      <c r="A178" s="123"/>
    </row>
    <row r="179" spans="1:1" s="23" customFormat="1" x14ac:dyDescent="0.2">
      <c r="A179" s="123"/>
    </row>
    <row r="180" spans="1:1" s="23" customFormat="1" x14ac:dyDescent="0.2">
      <c r="A180" s="123"/>
    </row>
    <row r="181" spans="1:1" s="23" customFormat="1" x14ac:dyDescent="0.2">
      <c r="A181" s="123"/>
    </row>
    <row r="182" spans="1:1" s="23" customFormat="1" x14ac:dyDescent="0.2">
      <c r="A182" s="123"/>
    </row>
    <row r="183" spans="1:1" s="23" customFormat="1" x14ac:dyDescent="0.2">
      <c r="A183" s="123"/>
    </row>
    <row r="184" spans="1:1" s="23" customFormat="1" x14ac:dyDescent="0.2">
      <c r="A184" s="123"/>
    </row>
    <row r="185" spans="1:1" s="23" customFormat="1" x14ac:dyDescent="0.2">
      <c r="A185" s="123"/>
    </row>
    <row r="186" spans="1:1" s="23" customFormat="1" x14ac:dyDescent="0.2">
      <c r="A186" s="123"/>
    </row>
    <row r="187" spans="1:1" s="23" customFormat="1" x14ac:dyDescent="0.2">
      <c r="A187" s="123"/>
    </row>
    <row r="188" spans="1:1" s="23" customFormat="1" x14ac:dyDescent="0.2">
      <c r="A188" s="123"/>
    </row>
    <row r="189" spans="1:1" s="23" customFormat="1" x14ac:dyDescent="0.2">
      <c r="A189" s="123"/>
    </row>
    <row r="190" spans="1:1" s="23" customFormat="1" x14ac:dyDescent="0.2">
      <c r="A190" s="123"/>
    </row>
    <row r="191" spans="1:1" s="23" customFormat="1" x14ac:dyDescent="0.2">
      <c r="A191" s="123"/>
    </row>
    <row r="192" spans="1:1" s="23" customFormat="1" x14ac:dyDescent="0.2">
      <c r="A192" s="123"/>
    </row>
    <row r="193" spans="1:1" s="23" customFormat="1" x14ac:dyDescent="0.2">
      <c r="A193" s="123"/>
    </row>
    <row r="194" spans="1:1" s="23" customFormat="1" x14ac:dyDescent="0.2">
      <c r="A194" s="123"/>
    </row>
    <row r="195" spans="1:1" s="23" customFormat="1" x14ac:dyDescent="0.2">
      <c r="A195" s="123"/>
    </row>
    <row r="196" spans="1:1" s="23" customFormat="1" x14ac:dyDescent="0.2">
      <c r="A196" s="123"/>
    </row>
    <row r="197" spans="1:1" s="23" customFormat="1" x14ac:dyDescent="0.2">
      <c r="A197" s="123"/>
    </row>
    <row r="198" spans="1:1" s="23" customFormat="1" x14ac:dyDescent="0.2">
      <c r="A198" s="123"/>
    </row>
    <row r="199" spans="1:1" s="23" customFormat="1" x14ac:dyDescent="0.2">
      <c r="A199" s="123"/>
    </row>
    <row r="200" spans="1:1" s="23" customFormat="1" x14ac:dyDescent="0.2">
      <c r="A200" s="123"/>
    </row>
    <row r="201" spans="1:1" s="23" customFormat="1" x14ac:dyDescent="0.2">
      <c r="A201" s="123"/>
    </row>
    <row r="202" spans="1:1" s="23" customFormat="1" x14ac:dyDescent="0.2">
      <c r="A202" s="123"/>
    </row>
    <row r="203" spans="1:1" s="23" customFormat="1" x14ac:dyDescent="0.2">
      <c r="A203" s="123"/>
    </row>
    <row r="204" spans="1:1" s="23" customFormat="1" x14ac:dyDescent="0.2">
      <c r="A204" s="123"/>
    </row>
    <row r="205" spans="1:1" s="23" customFormat="1" x14ac:dyDescent="0.2">
      <c r="A205" s="123"/>
    </row>
    <row r="206" spans="1:1" s="23" customFormat="1" x14ac:dyDescent="0.2">
      <c r="A206" s="123"/>
    </row>
    <row r="207" spans="1:1" s="23" customFormat="1" x14ac:dyDescent="0.2">
      <c r="A207" s="123"/>
    </row>
    <row r="208" spans="1:1" s="23" customFormat="1" x14ac:dyDescent="0.2">
      <c r="A208" s="123"/>
    </row>
    <row r="209" spans="1:1" s="23" customFormat="1" x14ac:dyDescent="0.2">
      <c r="A209" s="123"/>
    </row>
    <row r="210" spans="1:1" s="23" customFormat="1" x14ac:dyDescent="0.2">
      <c r="A210" s="123"/>
    </row>
    <row r="211" spans="1:1" s="23" customFormat="1" x14ac:dyDescent="0.2">
      <c r="A211" s="123"/>
    </row>
    <row r="212" spans="1:1" s="23" customFormat="1" x14ac:dyDescent="0.2">
      <c r="A212" s="123"/>
    </row>
    <row r="213" spans="1:1" s="23" customFormat="1" x14ac:dyDescent="0.2">
      <c r="A213" s="123"/>
    </row>
    <row r="214" spans="1:1" s="23" customFormat="1" x14ac:dyDescent="0.2">
      <c r="A214" s="123"/>
    </row>
    <row r="215" spans="1:1" s="23" customFormat="1" x14ac:dyDescent="0.2">
      <c r="A215" s="123"/>
    </row>
    <row r="216" spans="1:1" s="23" customFormat="1" x14ac:dyDescent="0.2">
      <c r="A216" s="123"/>
    </row>
    <row r="217" spans="1:1" s="23" customFormat="1" x14ac:dyDescent="0.2">
      <c r="A217" s="123"/>
    </row>
    <row r="218" spans="1:1" s="23" customFormat="1" x14ac:dyDescent="0.2">
      <c r="A218" s="123"/>
    </row>
    <row r="219" spans="1:1" s="23" customFormat="1" x14ac:dyDescent="0.2">
      <c r="A219" s="123"/>
    </row>
    <row r="220" spans="1:1" s="23" customFormat="1" x14ac:dyDescent="0.2">
      <c r="A220" s="123"/>
    </row>
    <row r="221" spans="1:1" s="23" customFormat="1" x14ac:dyDescent="0.2">
      <c r="A221" s="123"/>
    </row>
    <row r="222" spans="1:1" s="23" customFormat="1" x14ac:dyDescent="0.2">
      <c r="A222" s="123"/>
    </row>
    <row r="223" spans="1:1" s="23" customFormat="1" x14ac:dyDescent="0.2">
      <c r="A223" s="123"/>
    </row>
    <row r="224" spans="1:1" s="23" customFormat="1" x14ac:dyDescent="0.2">
      <c r="A224" s="123"/>
    </row>
    <row r="225" spans="1:1" s="23" customFormat="1" x14ac:dyDescent="0.2">
      <c r="A225" s="123"/>
    </row>
    <row r="226" spans="1:1" s="23" customFormat="1" x14ac:dyDescent="0.2">
      <c r="A226" s="123"/>
    </row>
    <row r="227" spans="1:1" s="23" customFormat="1" x14ac:dyDescent="0.2">
      <c r="A227" s="123"/>
    </row>
    <row r="228" spans="1:1" s="23" customFormat="1" x14ac:dyDescent="0.2">
      <c r="A228" s="123"/>
    </row>
    <row r="229" spans="1:1" s="23" customFormat="1" x14ac:dyDescent="0.2">
      <c r="A229" s="123"/>
    </row>
    <row r="230" spans="1:1" s="23" customFormat="1" x14ac:dyDescent="0.2">
      <c r="A230" s="123"/>
    </row>
    <row r="231" spans="1:1" s="23" customFormat="1" x14ac:dyDescent="0.2">
      <c r="A231" s="123"/>
    </row>
    <row r="232" spans="1:1" s="23" customFormat="1" x14ac:dyDescent="0.2">
      <c r="A232" s="123"/>
    </row>
    <row r="233" spans="1:1" s="23" customFormat="1" x14ac:dyDescent="0.2">
      <c r="A233" s="123"/>
    </row>
    <row r="234" spans="1:1" s="23" customFormat="1" x14ac:dyDescent="0.2">
      <c r="A234" s="123"/>
    </row>
    <row r="235" spans="1:1" s="23" customFormat="1" x14ac:dyDescent="0.2">
      <c r="A235" s="123"/>
    </row>
    <row r="236" spans="1:1" s="23" customFormat="1" x14ac:dyDescent="0.2">
      <c r="A236" s="123"/>
    </row>
    <row r="237" spans="1:1" s="23" customFormat="1" x14ac:dyDescent="0.2">
      <c r="A237" s="123"/>
    </row>
    <row r="238" spans="1:1" s="23" customFormat="1" x14ac:dyDescent="0.2">
      <c r="A238" s="123"/>
    </row>
    <row r="239" spans="1:1" s="23" customFormat="1" x14ac:dyDescent="0.2">
      <c r="A239" s="123"/>
    </row>
    <row r="240" spans="1:1" s="23" customFormat="1" x14ac:dyDescent="0.2">
      <c r="A240" s="123"/>
    </row>
    <row r="241" spans="1:1" s="23" customFormat="1" x14ac:dyDescent="0.2">
      <c r="A241" s="123"/>
    </row>
    <row r="242" spans="1:1" s="23" customFormat="1" x14ac:dyDescent="0.2">
      <c r="A242" s="123"/>
    </row>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2022-08-15T03:35:49Z</dcterms:created>
  <dcterms:modified xsi:type="dcterms:W3CDTF">2022-08-15T03:35:55Z</dcterms:modified>
</cp:coreProperties>
</file>