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0 เดือน\3\"/>
    </mc:Choice>
  </mc:AlternateContent>
  <bookViews>
    <workbookView xWindow="0" yWindow="0" windowWidth="24000" windowHeight="8940"/>
  </bookViews>
  <sheets>
    <sheet name="3.6.2" sheetId="1" r:id="rId1"/>
    <sheet name="รายละเอียด 3.6.2" sheetId="2" r:id="rId2"/>
  </sheets>
  <externalReferences>
    <externalReference r:id="rId3"/>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2" l="1"/>
  <c r="D67" i="1"/>
  <c r="C67" i="1"/>
  <c r="B67" i="1"/>
  <c r="A67" i="1"/>
  <c r="F66" i="1"/>
  <c r="E66" i="1"/>
  <c r="D66" i="1"/>
  <c r="B66" i="1"/>
  <c r="A66" i="1"/>
  <c r="F65" i="1"/>
  <c r="E65" i="1"/>
  <c r="D65" i="1"/>
  <c r="C65" i="1"/>
  <c r="B65" i="1"/>
  <c r="A65" i="1"/>
  <c r="F64" i="1"/>
  <c r="E64" i="1"/>
  <c r="D64" i="1"/>
  <c r="C64" i="1"/>
  <c r="B64" i="1"/>
  <c r="A64" i="1"/>
  <c r="G63" i="1"/>
  <c r="F63" i="1"/>
  <c r="E63" i="1"/>
  <c r="D63" i="1"/>
  <c r="C63" i="1"/>
  <c r="B63" i="1"/>
  <c r="A63" i="1"/>
  <c r="F62" i="1"/>
  <c r="E62" i="1"/>
  <c r="D62" i="1"/>
  <c r="B62" i="1"/>
  <c r="A62" i="1"/>
  <c r="F61" i="1"/>
  <c r="E61" i="1"/>
  <c r="D61" i="1"/>
  <c r="C61" i="1"/>
  <c r="B61" i="1"/>
  <c r="A61" i="1"/>
  <c r="F60" i="1"/>
  <c r="E60" i="1"/>
  <c r="D60" i="1"/>
  <c r="C60" i="1"/>
  <c r="B60" i="1"/>
  <c r="A60" i="1"/>
  <c r="F59" i="1"/>
  <c r="E59" i="1"/>
  <c r="D59" i="1"/>
  <c r="C59" i="1"/>
  <c r="B59" i="1"/>
  <c r="A59" i="1"/>
  <c r="F58" i="1"/>
  <c r="E58" i="1"/>
  <c r="D58" i="1"/>
  <c r="C58" i="1"/>
  <c r="B58" i="1"/>
  <c r="A58" i="1"/>
  <c r="F57" i="1"/>
  <c r="E57" i="1"/>
  <c r="D57" i="1"/>
  <c r="C57" i="1"/>
  <c r="B57" i="1"/>
  <c r="A57" i="1"/>
  <c r="G56" i="1"/>
  <c r="F56" i="1"/>
  <c r="E56" i="1"/>
  <c r="D56" i="1"/>
  <c r="C56" i="1"/>
  <c r="B56" i="1"/>
  <c r="A56" i="1"/>
  <c r="F55" i="1"/>
  <c r="E55" i="1"/>
  <c r="D55" i="1"/>
  <c r="C55" i="1"/>
  <c r="B55" i="1"/>
  <c r="A55" i="1"/>
  <c r="F54" i="1"/>
  <c r="E54" i="1"/>
  <c r="D54" i="1"/>
  <c r="C54" i="1"/>
  <c r="B54" i="1"/>
  <c r="A54" i="1"/>
  <c r="F53" i="1"/>
  <c r="E53" i="1"/>
  <c r="D53" i="1"/>
  <c r="C53" i="1"/>
  <c r="B53" i="1"/>
  <c r="A53" i="1"/>
  <c r="F52" i="1"/>
  <c r="E52" i="1"/>
  <c r="D52" i="1"/>
  <c r="C52" i="1"/>
  <c r="B52" i="1"/>
  <c r="A52" i="1"/>
  <c r="F51" i="1"/>
  <c r="E51" i="1"/>
  <c r="D51" i="1"/>
  <c r="C51" i="1"/>
  <c r="B51" i="1"/>
  <c r="A51" i="1"/>
  <c r="F50" i="1"/>
  <c r="E50" i="1"/>
  <c r="D50" i="1"/>
  <c r="C50" i="1"/>
  <c r="B50" i="1"/>
  <c r="A50" i="1"/>
  <c r="F49" i="1"/>
  <c r="E49" i="1"/>
  <c r="D49" i="1"/>
  <c r="C49" i="1"/>
  <c r="B49" i="1"/>
  <c r="A49" i="1"/>
  <c r="G48" i="1"/>
  <c r="F48" i="1"/>
  <c r="E48" i="1"/>
  <c r="D48" i="1"/>
  <c r="C48" i="1"/>
  <c r="B48" i="1"/>
  <c r="A48" i="1"/>
  <c r="F47" i="1"/>
  <c r="E47" i="1"/>
  <c r="D47" i="1"/>
  <c r="C47" i="1"/>
  <c r="B47" i="1"/>
  <c r="A47" i="1"/>
  <c r="F46" i="1"/>
  <c r="E46" i="1"/>
  <c r="D46" i="1"/>
  <c r="C46" i="1"/>
  <c r="B46" i="1"/>
  <c r="A46" i="1"/>
  <c r="F45" i="1"/>
  <c r="E45" i="1"/>
  <c r="D45" i="1"/>
  <c r="C45" i="1"/>
  <c r="B45" i="1"/>
  <c r="A45" i="1"/>
  <c r="F44" i="1"/>
  <c r="E44" i="1"/>
  <c r="D44" i="1"/>
  <c r="C44" i="1"/>
  <c r="B44" i="1"/>
  <c r="A44" i="1"/>
  <c r="F43" i="1"/>
  <c r="E43" i="1"/>
  <c r="D43" i="1"/>
  <c r="C43" i="1"/>
  <c r="B43" i="1"/>
  <c r="A43" i="1"/>
  <c r="F42" i="1"/>
  <c r="E42" i="1"/>
  <c r="D42" i="1"/>
  <c r="C42" i="1"/>
  <c r="B42" i="1"/>
  <c r="A42" i="1"/>
  <c r="F41" i="1"/>
  <c r="E41" i="1"/>
  <c r="D41" i="1"/>
  <c r="C41" i="1"/>
  <c r="B41" i="1"/>
  <c r="A41" i="1"/>
  <c r="G40" i="1"/>
  <c r="F40" i="1"/>
  <c r="E40" i="1"/>
  <c r="D40" i="1"/>
  <c r="B40" i="1"/>
  <c r="A40" i="1"/>
  <c r="I34" i="1"/>
  <c r="F31" i="1"/>
  <c r="F67" i="1" s="1"/>
  <c r="E31" i="1"/>
  <c r="E67" i="1" s="1"/>
  <c r="G30" i="1"/>
  <c r="G66" i="1" s="1"/>
  <c r="H29" i="1"/>
  <c r="I29" i="1" s="1"/>
  <c r="G29" i="1"/>
  <c r="G65" i="1" s="1"/>
  <c r="H28" i="1"/>
  <c r="I28" i="1" s="1"/>
  <c r="G28" i="1"/>
  <c r="G64" i="1" s="1"/>
  <c r="H27" i="1"/>
  <c r="I27" i="1" s="1"/>
  <c r="G27" i="1"/>
  <c r="G26" i="1"/>
  <c r="G62" i="1" s="1"/>
  <c r="I25" i="1"/>
  <c r="H25" i="1"/>
  <c r="G25" i="1"/>
  <c r="G61" i="1" s="1"/>
  <c r="G24" i="1"/>
  <c r="G60" i="1" s="1"/>
  <c r="G23" i="1"/>
  <c r="H23" i="1" s="1"/>
  <c r="I23" i="1" s="1"/>
  <c r="G22" i="1"/>
  <c r="H22" i="1" s="1"/>
  <c r="I22" i="1" s="1"/>
  <c r="H21" i="1"/>
  <c r="I21" i="1" s="1"/>
  <c r="G21" i="1"/>
  <c r="G57" i="1" s="1"/>
  <c r="H20" i="1"/>
  <c r="I20" i="1" s="1"/>
  <c r="G20" i="1"/>
  <c r="H19" i="1"/>
  <c r="I19" i="1" s="1"/>
  <c r="G19" i="1"/>
  <c r="G55" i="1" s="1"/>
  <c r="G18" i="1"/>
  <c r="G54" i="1" s="1"/>
  <c r="I17" i="1"/>
  <c r="H17" i="1"/>
  <c r="G17" i="1"/>
  <c r="G53" i="1" s="1"/>
  <c r="G16" i="1"/>
  <c r="G52" i="1" s="1"/>
  <c r="G15" i="1"/>
  <c r="H15" i="1" s="1"/>
  <c r="I15" i="1" s="1"/>
  <c r="G14" i="1"/>
  <c r="H14" i="1" s="1"/>
  <c r="I14" i="1" s="1"/>
  <c r="H13" i="1"/>
  <c r="I13" i="1" s="1"/>
  <c r="G13" i="1"/>
  <c r="G49" i="1" s="1"/>
  <c r="H12" i="1"/>
  <c r="I12" i="1" s="1"/>
  <c r="G12" i="1"/>
  <c r="H11" i="1"/>
  <c r="I11" i="1" s="1"/>
  <c r="G11" i="1"/>
  <c r="G47" i="1" s="1"/>
  <c r="G10" i="1"/>
  <c r="G46" i="1" s="1"/>
  <c r="I9" i="1"/>
  <c r="H9" i="1"/>
  <c r="G9" i="1"/>
  <c r="G45" i="1" s="1"/>
  <c r="G8" i="1"/>
  <c r="G44" i="1" s="1"/>
  <c r="G7" i="1"/>
  <c r="H7" i="1" s="1"/>
  <c r="I7" i="1" s="1"/>
  <c r="G6" i="1"/>
  <c r="H6" i="1" s="1"/>
  <c r="I6" i="1" s="1"/>
  <c r="H5" i="1"/>
  <c r="I5" i="1" s="1"/>
  <c r="G5" i="1"/>
  <c r="G41" i="1" s="1"/>
  <c r="G43" i="1" l="1"/>
  <c r="G51" i="1"/>
  <c r="G59" i="1"/>
  <c r="G42" i="1"/>
  <c r="G50" i="1"/>
  <c r="G58" i="1"/>
  <c r="H10" i="1"/>
  <c r="I10" i="1" s="1"/>
  <c r="H18" i="1"/>
  <c r="I18" i="1" s="1"/>
  <c r="H26" i="1"/>
  <c r="I26" i="1" s="1"/>
  <c r="G31" i="1"/>
  <c r="H8" i="1"/>
  <c r="I8" i="1" s="1"/>
  <c r="H16" i="1"/>
  <c r="I16" i="1" s="1"/>
  <c r="H24" i="1"/>
  <c r="I24" i="1" s="1"/>
  <c r="H30" i="1"/>
  <c r="I30" i="1" s="1"/>
  <c r="G67" i="1" l="1"/>
  <c r="H31" i="1"/>
  <c r="I31" i="1" s="1"/>
</calcChain>
</file>

<file path=xl/sharedStrings.xml><?xml version="1.0" encoding="utf-8"?>
<sst xmlns="http://schemas.openxmlformats.org/spreadsheetml/2006/main" count="830" uniqueCount="545">
  <si>
    <t>ตัวชี้วัด</t>
  </si>
  <si>
    <t>3.6.2 ร้อยละของข้อตกลงความร่วมมือในประเทศที่มีการจัดกิจกรรมอย่างต่อเนื่อง</t>
  </si>
  <si>
    <t>ผลการดำเนินงาน</t>
  </si>
  <si>
    <t>หน่วยงานเจ้าภาพ</t>
  </si>
  <si>
    <t>กองบริหารงานบุคคล</t>
  </si>
  <si>
    <t>รอบ 10 เดือน</t>
  </si>
  <si>
    <t>ผู้รับผิดชอบ</t>
  </si>
  <si>
    <t xml:space="preserve"> นางสาวฐณัฏภ์ศิกาญ ธนกฤษชณันฎ์</t>
  </si>
  <si>
    <t>โทร. 1259</t>
  </si>
  <si>
    <t>ผลการยืนยันของหน่วยงานเจ้าภาพ</t>
  </si>
  <si>
    <t>ลำดับ</t>
  </si>
  <si>
    <t>หน่วยงาน</t>
  </si>
  <si>
    <t>เป้าหมาย</t>
  </si>
  <si>
    <t>จำนวนข้อตกลงความร่วมมือในประเทศที่มีการจัดกิจกรรมอย่างต่อเนื่อง</t>
  </si>
  <si>
    <t>จำนวนข้อตกลงในประเทศทั้งหมด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</si>
  <si>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</si>
  <si>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</si>
  <si>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</si>
  <si>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</si>
  <si>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</si>
  <si>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</si>
  <si>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</si>
  <si>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</si>
  <si>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</si>
  <si>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</si>
  <si>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</si>
  <si>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</si>
  <si>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</si>
  <si>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</si>
  <si>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</si>
  <si>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MoU ที่นำมาประกอบ ไม่สามารถนับได้ในตัวชี้วัดนี้ เพราะไม่เป็นไปตามแนวทางการทำข้อตกลงของมหาวิทยาลัย</t>
  </si>
  <si>
    <t>4) คณะวิทยาการจัดการ</t>
  </si>
  <si>
    <t>5) คณะเทคโนโลยีอุตสาหกรรม</t>
  </si>
  <si>
    <t>6) คณะศิลปกรรมศาสตร์</t>
  </si>
  <si>
    <t>มี 3 MOU แต่มีการดำเนินการ 2 MOU</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</si>
  <si>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</si>
  <si>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</si>
  <si>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</si>
  <si>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</si>
  <si>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</si>
  <si>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</si>
  <si>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</si>
  <si>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</si>
  <si>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</si>
  <si>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</si>
  <si>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18) สำนักวิทยบริการและเทคโนโลยีฯ</t>
  </si>
  <si>
    <t>N/A</t>
  </si>
  <si>
    <t>19) สำนักศิลปะและวัฒนธรรม</t>
  </si>
  <si>
    <t>21) สำนักวิชาการศึกษาทั่วไปฯ</t>
  </si>
  <si>
    <t>22) สสสร.</t>
  </si>
  <si>
    <t>24) สำนักทรัพย์สินและรายได้</t>
  </si>
  <si>
    <t>25) โรงเรียนสาธิต</t>
  </si>
  <si>
    <t>26) วิทยาเขตนครปฐม</t>
  </si>
  <si>
    <t>27) ศูนย์การศึกษา จ. สุมทรสงคราม</t>
  </si>
  <si>
    <t>28) ศูนย์การศึกษา จ. ระนอง</t>
  </si>
  <si>
    <t>29) สถาบันส่งเสริมและพัฒนาสุขภาพสังคมสูงวัย</t>
  </si>
  <si>
    <t>ระดับมหาวิทยาลัย</t>
  </si>
  <si>
    <t>ตัวชี้วัดระดับเจ้าภาพ</t>
  </si>
  <si>
    <t>3.6.2(S) ระดับความสำเร็จของการดำเนินการตามแนวทางตามตัวชี้วัด ร้อยละของข้อตกลงความร่วมมือในประเทศที่มีการจัดกิจกรรมอย่างต่อเนื่อง</t>
  </si>
  <si>
    <t>คะแนน</t>
  </si>
  <si>
    <t>โรงเรียนสาธิต</t>
  </si>
  <si>
    <t>สสสส</t>
  </si>
  <si>
    <t>รายละเอียดตัวชี้วัด</t>
  </si>
  <si>
    <t>3.6.2 ร้อยละข้อตกลงความร่วมมือในประเทศที่มีการจัดกิจกรรมอย่างต่อเนื่อง</t>
  </si>
  <si>
    <t>กรอกหลังจากที่มีการจัดกิจกรรมแล้ว</t>
  </si>
  <si>
    <t>สังกัดคณะ/วิทยาลัย</t>
  </si>
  <si>
    <t>ชื่อเครือข่าย/ชื่อข้อตกลง
(ระบุชื่อเครือข่ายตาม MOU)</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</si>
  <si>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</si>
  <si>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</si>
  <si>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</si>
  <si>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</si>
  <si>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</si>
  <si>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</si>
  <si>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</si>
  <si>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1) คณะครุศาสตร์</t>
  </si>
  <si>
    <t>คณะครุศาสตร์</t>
  </si>
  <si>
    <t>บันทึกข้อตกลงความร่วมมือระหว่างคณะครุศาสตร์ มหาวิทยาลัยราชภัฏสวนสุนันทากับศูนย์ศึกษาพุทธศาสนาวันอาทิตย์ วัดราชาธิวาสวิหาร กรุงเทพมหานคร</t>
  </si>
  <si>
    <t>ศูนย์ศึกษาพุทธศาสนาวันอาทิตย์ วัดราชาธิวาสวิหาร กรุงเทพมหานคร</t>
  </si>
  <si>
    <t>เริ่มวันที่ 25 มิถุนายน 2560</t>
  </si>
  <si>
    <t>1 เพื่อส่งเสริมและสนับสนุนให้คณาจารย์ บุคลากร 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 เพื่อพัฒนาคุณภาพชีวิต ท้องถิ่น สร้างความเข็มแข็งของชุมชน
2 เพื่อให้ชุมชนได้รับประโยชน์สอดคล้องกับความต้องการ</t>
  </si>
  <si>
    <t>บริการวิชาการศูนย์ศึกษาพระพุทธศาสนา วันอาทิตย์</t>
  </si>
  <si>
    <t>21 พ.ย. 64
-
27 ก.พ. 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</si>
  <si>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</si>
  <si>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</si>
  <si>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บันทึกข้อตกลงความร่วมมือทางวิชาการ (MOU)ระหว่างคณะครุศาสตร์แ มหาวิทยาลัยราชภัฏสวนสุนันทาและโรงเรียนอนุบาลฤชากร ปีการศึกษา 2562 - 2565</t>
  </si>
  <si>
    <t>โรงเรียนอนุบาลฤชากร</t>
  </si>
  <si>
    <t>ระยะเวลา 4 ปี เริ่มวันที่ 12 มีนาคม 2562</t>
  </si>
  <si>
    <t>เพื่อผนึกกำลังและประสานความร่วมมือในการพัฒนาคุณภาพการศึกษาเกี่ยวกับการฝึกประสบการณ์วิชาชีพของนักศึกษา โดยทั้งสองฝ่ายมีความเห็นพ้องต้องกันว่าจะตกลงความร่วมมือทางวิชาการด้านต่อไปนี้
1 คณะครุศาสตร์ มหาวิทยาลัยราชภัฏสวนสุนันทาและโรงเรียนฝึกประสบการณ์วิชาชีพจะร่วมมือกันในการพัฒนาคุณภาพการฝึกประสบการณ์วิชาชีพ
2 ความร่วมมือในการวิจัยและพัฒนากระบวนการผลิตครูวิชาชีพ
3 ความร่วมมือให้บริการวิชาการแก่โรงเรียนร่วมพัฒนาวิชาชีพครู</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</si>
  <si>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</si>
  <si>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26 ต.ค. 64
-
28 ก.พ. 65</t>
  </si>
  <si>
    <t>นักศึกษาชั้นปีที่ 5 เข้าร่วมฝึกประสบการณ์วิชาชีพครู</t>
  </si>
  <si>
    <t xml:space="preserve">นักศึกษาได้ความรู้ ทักษะ และประสบการณ์ในวิชาชีพ </t>
  </si>
  <si>
    <t>บันทึกข้อตกลงความร่วมมือทางวิชาการ (MOU)ระหว่างคณะครุศาสตร์แ มหาวิทยาลัยราชภัฏสวนสุนันทาและโรงเรียนสุเหร่าลาดพร้าว ปีการศึกษา 2562 - 2565</t>
  </si>
  <si>
    <t>โรงเรียนสุเหร่ลาดพร้าว</t>
  </si>
  <si>
    <t>บันทึกข้อตกลงความร่วมมือทางวิชาการ (MOU)ระหว่างคณะครุศาสตร์แ มหาวิทยาลัยราชภัฏสวนสุนันทาและโรงเรียนวัดมหรรณพาราม ในพระราชูปถัมภ์ ปีการศึกษา 2562 - 2565</t>
  </si>
  <si>
    <t>โรงเรียนวัดมหรรณพาราม ในพระราชูปถัมภ์</t>
  </si>
  <si>
    <t>บันทึกข้อตกลงความร่วมมือทางวิชาการ (MOU)ระหว่างคณะครุศาสตร์แ มหาวิทยาลัยราชภัฏสวนสุนันทาและโรงเรียนมัธยมวัดดุสิตาราม ปีการศึกษา 2562 - 2565</t>
  </si>
  <si>
    <t>โรงเรียนมัธยมวัดดุสิตาราม</t>
  </si>
  <si>
    <t>ระยะเวลา 4 ปี เริ่มวันที่ 22 กุมภาพันธ์ 2562</t>
  </si>
  <si>
    <t>บันทึกข้อตกลงความร่วมมือทางวิชาการ (MOU)ระหว่างคณะครุศาสตร์แ มหาวิทยาลัยราชภัฏสวนสุนันทาและโรงเรียนมหรรณพาราม ปีการศึกษา 2563 - 2565</t>
  </si>
  <si>
    <t>โรงเรียนมหรรณพาราม</t>
  </si>
  <si>
    <t>ระยะเวลา 3 ปี เริ่มวันที่ 15 มิถุนายน 2563</t>
  </si>
  <si>
    <t>บันทึกข้อตกลงความร่วมมือทางวิชาการ (MOU)ระหว่างคณะครุศาสตร์แ มหาวิทยาลัยราชภัฏสวนสุนันทาและโรงเรียนโพธิสารพิทยากร ปีการศึกษา 2563 - 2565</t>
  </si>
  <si>
    <t>โรงเรียนโพธิสารพิทยากร</t>
  </si>
  <si>
    <t>บันทึกข้อตกลงความร่วมมือทางวิชาการ (MOU)ระหว่างคณะครุศาสตร์แ มหาวิทยาลัยราชภัฏสวนสุนันทาและโรงเรียนเธียรประสิทธิ์ศาสตร์ ปีการศึกษา 2562 - 2565</t>
  </si>
  <si>
    <t>โรงเรียนเธียรประสิทธิ์ศาสตร์</t>
  </si>
  <si>
    <t>บันทึกข้อตกลงความร่วมมือทางวิชาการ (MOU)ระหว่างคณะครุศาสตร์แ มหาวิทยาลัยราชภัฏสวนสุนันทาและโรงเรียนทุ่งมหาเมฆ ปีการศึกษา 2562 - 2565</t>
  </si>
  <si>
    <t>โรงเรียนทุ่งมหาเมฆ</t>
  </si>
  <si>
    <t>บันทึกข้อตกลงความร่วมมือทางวิชาการ (MOU)ระหว่างคณะครุศาสตร์แ มหาวิทยาลัยราชภัฏสวนสุนันทาและโรงเรียนโกวิทธำรง ปีการศึกษา 2562 - 2565</t>
  </si>
  <si>
    <t>โรงเรียนโกวิทธำรง</t>
  </si>
  <si>
    <t>2) คณะวิทยาศาสตร์และเทคโนโลยี</t>
  </si>
  <si>
    <t>คณะวิทยาศาสตร์และเทคโนโลยี</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</si>
  <si>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</si>
  <si>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</si>
  <si>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</si>
  <si>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</si>
  <si>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</si>
  <si>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 โดยวันศุกร์ที่ 10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ร่วมลงพื้นที่ตำบลคลองโคน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 ชุมชนฐานรากจังหวัดสมุทรสงคราม (8 ครัวเรือน) โดยร่วมหารือแนวทางในการพัฒนาและยกระดับอาชีพของคนในชุมชน ณ กลุ่มวิสาหกิจชุมชนกลุ่มคนอาชีพทำกะปิเคยตาดำ ตำบลคลองโคน จังหวัดสมุทรสงคราม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</si>
  <si>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</si>
  <si>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</si>
  <si>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</si>
  <si>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</si>
  <si>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 xml:space="preserve">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ม  โดยได้จัดกิจกรรม การอบรมการทำขนมไทย เพื่อให้ผู้เข้าร่วมอบรมได้รับความรู้ในการทำขนมไทย (ขนมขี้หนู กะหรี่ปั๊ป และ ข้าวเหนียวย่างหน้าต่างๆ และสามารถนำไปประกอบอาชีพเสริมเพื่อสร้างรายได้  ทั้งนี้ได้จัดกิจกรรมครั้งที่ 1  เดือน ก.พ.65 ครั้งที่ 2  เดือน มี.ค.65   ชุมชนบางคนที  ตำบลบางคนที  อำเภอบางคนที  จังหวัดสมุทรสงคราม </t>
  </si>
  <si>
    <t>สภาวิชาชีพวิทยาศาสตร์และเทคโนโลยี (สชวท.)</t>
  </si>
  <si>
    <t>ตั้งแต่ 28 มิถุนายน 2559 เป็นต้นไป</t>
  </si>
  <si>
    <t>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t>
  </si>
  <si>
    <t>โครงการจัดสอบให้กับผู้ขอรับใบอนุญาตประกอบวิชาชีพวิทยาศาสตร์และเทคโนโลยี</t>
  </si>
  <si>
    <t xml:space="preserve">วันเสาร์ที่ 11 มิถุนายน 2565 </t>
  </si>
  <si>
    <t xml:space="preserve">ศูนย์วิทยาศาสตร์ คณะวิทยาศาสตร์และเทคโนโลยี ได้ดำเนินงานจัดสอบให้กับผู้ขอรับใบประกอบวิชาชีพของสภาวิชาชีพวิทยาศาสตร์และเทคโนโลยี ด้านผู้เชี่ยวชาญเฉพาะด้าน ด้านการประเมินผลกระทบทางสิ่งแวดล้อม และผู้ควบคุมมลพิษจำนวน 5 ด้าน ได้แก่ ผู้ควบคุมมลพิษน้ำ ผู้ควบคุมมลพิษอากาศ ผู้ควบคุมมลพิษทางเสียงและการสั่นสะเทือน ผู้ควบคุมขยะมูลฝอยและสิ่งปฏิกูล และผู้ควบคุมของเสียอันตราย </t>
  </si>
  <si>
    <t>เป็นศูนย์สอบใบอนุยาตประกอบวิชาชีพวิทยาศาสตร์และเทคโนโลยี</t>
  </si>
  <si>
    <t>บริษัท ยูไนเต็ต แอนนาลิสต์ แอน เอ็นจิเนียริ่ง คอนซัลแตนท์ จำกัด</t>
  </si>
  <si>
    <t>5 ปี 
  มิถุนายน 2561 ถึง  พฤษภาคม 2566)</t>
  </si>
  <si>
    <t>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2. มหาวิทยาลัยและบริษัทจะร่วมกันพัฒนานักศึกษาให้ตรงตามความต้องการของผู้ใช้บัณฑิต
3. 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
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
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</si>
  <si>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กิจกรรมส่งนักศึกษาเข้าฝึกประสบการณ์วิชาชีพ</t>
  </si>
  <si>
    <t>11 พฤศจิกายน 2564 - 31 มกราคม 2565</t>
  </si>
  <si>
    <t>คณะวิทยาศาสตร์และเทคโนโลยี ได้ตัดเลือกและส่งนักศึกษาเข้าฝึกประสบการณ์วิชาชีพ ณ บริษัท ยูไนเต็ต แอนนาลิสต์ แอน เอ็นจิเนียริ่ง คอนซัลแตนท์ จำกัด จำนวน 2 ราย ได้แก่ 
1. นายวุฒิไกร   บริภารัตน์   
2. นายธีรพล ประพัฒน์รังสี  ระหว่างวันที่ 1 พฤศจิกายน 2564 - 31 มกราคม 2565   ทั้งนี้บริษัทกับอาจารย์ในสาขาวิชาประเมินผลการฝึกประสบการณ์วิชาชีพของนักศึกษา</t>
  </si>
  <si>
    <t>บริษัท เอ็ม เอฟ อี ซี จำกัด</t>
  </si>
  <si>
    <t xml:space="preserve">5 ปี 
( มกราคม  2562  ถึง  ธันวาคม  2566)
</t>
  </si>
  <si>
    <t>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
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
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
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
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
7. มหาวิทยาลัยและบริษัทจะร่วมกันพิจารณาหลักเกณฑ์และ/หรือเงินทุนการศึกษารวมทั้งงานวิจัยพัฒนาให้กับนักศึกษาที่เข้าร่วม</t>
  </si>
  <si>
    <t>คณะวิทยาศาสตร์และเทคโนโลยี ได้คัดเลือกและส่งนักศึกษาสาขาวิชาเทคโนโลยีสารสนเทศเข้าฝึกประสบการณ์วิชาชีพ ณ  บริษัท เอ็ม เอฟ อี ซี จำกัด จำนวน 2 คน ได้แก่ 
1. นายธนกร บัณฑุรัตน์  
2. นายสรัล นาคะศิริกุล ซึ่งได้เข้าฝึกประสบการณ์วิชาชีพ  ระหว่างวันที่ 1 พฤศจิกายน 2564 - 31 มกราคม 2565 ทั้งนี้บริษัทกับอาจารย์ในสาขาวิชาประเมินผลการฝึกประสบการณ์วิชาชีพของนักศึกษา</t>
  </si>
  <si>
    <t>บริษัท สยามแม็คโคร จำกัด (มหาชน)</t>
  </si>
  <si>
    <t xml:space="preserve">3 ปี 
(กุมภาพันธ์ 2563 ถึง มกราคม 2566)
</t>
  </si>
  <si>
    <t>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
3. 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
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</si>
  <si>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กิจกรรมวิพากหลักสูตรระดับปริญญาตรี หลักสูตรวิทยาศาสตรบัณฑิต สาขานวัตกรรมอาหาร</t>
  </si>
  <si>
    <t>11 พฤษภาคม 2565</t>
  </si>
  <si>
    <t>ฝ่ายบริการการศึกษา  คณะวิทยาศาสตร์และเทคโนโลยี จัดกิจกรรมวิพากษ์หลักสูตร โดยเชิญคุณเฉลิมลักษณ์  ไกรศรี ผู้จัดการอาวุโส (OCD) บริษัทสยามแม็คโคร จำกัด มาเป็นกรรมการผู้ทรงคุณวุฒิร่วมวิพากษ์หลักสูตร ระดับปริญญาตรี หลักสูตรวิทยาศาสตรบัณฑิต สาขานวัตกรรมอาหาร ซึ่งหลักสูตรดังกล่าวเป็นหลักสูตรใหม่  โดยมีวัตถุประสงค์เพื่อบูรณาการศาสตร์ทางด้านต่าง ๆ ตั้งแต่ต้นทางจนถึงปลายทาง  หลักสูตรดังกล่าวเป็นหลักสูตรที่มุ่งเน้นการผลิตบัณฑิตเพื่อให้ตรงกับความต้องการของสถานประกอบการด้านอุตสาหกรรมอาหาร และผลิตบัณฑิตให้สามารถนำไปต่อยอดกิจการ หรือเป็นผู้ประกอบการต่อไป</t>
  </si>
  <si>
    <t>มีหลักสูตรใหม่ที่ตอบสนองความต้องการของนักเรียน  และผู้ประกอบการด้านอาหาร</t>
  </si>
  <si>
    <t>3) คณะมนุษยศาสตร์และสังคมศาสตร์</t>
  </si>
  <si>
    <t>คณะมนุษยศาสตร์และสังคมศาสตร์</t>
  </si>
  <si>
    <t>บันทึกข้อตกลงความร่วมมือทางวิชาการ-วิจัยสายมนุษยศาสตร์และสังคมศาสตร์</t>
  </si>
  <si>
    <t xml:space="preserve">คณะมนุษยศาสตร์ มหาวิทยาลัยเกษตรศาสตร์
คณะสังมศาสตร์ มหาวิทยาลัยเกษตรศาสตร์
คณะศิลปศาสตร์และวิทยาศาสตร์ มหาวิทยาลัยเกษตรศาสตร์ วิทยาเขตกำแพงแสน
คณะอักษรศาสตร์ จุฬาลงกรณ์มหาวิทยาลัย
คณะมนุษยศาสตร์ มหาวิทยาลัยเชียงใหม่
คณะมนุษยศาสตร์และสังคมศาสตร์ มหาวิทยาลัยทักษิณ
คณะศิลปศาสตร์ มหาวิทยาลัยธรรมศาสตร์
คณะมนุษยศาสตร์ มหาวิทยาลัยนเรศวร
คณะสังคมศาสตร์ มหาวิทยาลัยนเรศวร
คณะรัฐศาสตร์และสังคมศาสตร์ มหาวิทยาลัยพะเยา
คณะศิลปศาสตร์ มหาวิทยาลัยพะเยา
คณะมนุษยศาสตร์และสังคมศาสตร์ มหาวิทยาลัยมหาสารคาม
คณะศิลปศาสตร์ มหาวิทยาลัยมหิดล
คณะศิลปศาสตร์ มหาวิทยาลัยแม่โจ้
คณะมนุษยศาสตร์และสังคมศาสตร์ มหาวิทยาลัยราชภัฏจันทรเกษม
คณะมนุษยศาสตร์และสังคมศาสตร์ มหาวิทยาลัยราชภัฏเพชรบูรณ์
คณะมนุษยศาสตร์และสังคมศาสตร์ มหาวิทยาลัยราชภัฏวไลยอลงกรณ์ในพระบรมราชูปถัมภ์
คณะมนุษยศาสตร์และสังคมศาสตร์ มหาวิทยาลัยราชภัฏสวนสุนันทา
คณะมนุษยศาสตร์และสังคมศาสตร์ มหาวิทยาลัยราชภัฏอุตรดิตถ์
คณะมนุษยศาสตร์ มหาวิทยาลัยศรีนครินทรวิโรฒ
คณะสังคมศาสตร์ มหาวิทยาลัยศรีนครินทรวิโรฒ
คณะมนุษยศาสตร์และสังคมศาสตร์ มหาวิทยาลัยสงขลานครินทร์ วิทยาเขตปัตตานี
และคณะศิลปศาสตร์ มหาวิทยาลัยอุบลราชธานี
</t>
  </si>
  <si>
    <t>วันที่ 17 เดือนกันยายน 2563 - วันที่ 16 เดือนกันยายน 2566</t>
  </si>
  <si>
    <t>1 เพื่อดำเนินกิจกรรมเผยแพร่องค์ความรู้ทางด้านวิชาการ-วิจัยสายมนุษยศาสตร์และสังคมศาสตร์
2 เพื่อให้เกิดความร่วมมือ และแลกเปลี่ยนเรียนรู้ทางด้านวิชาการ-วิจัยสายมนุษยศาสตร์และสังคมศาสตร์
3 เพื่อส่งเสริมความเข้มแข็งของเครือข่ายความร่วมมือทางวิชาการ-วิจัยสายมนุษยศาสตร์และสังคมศาสตร์
4 เพื่อพัฒนาคุณภาพด้านการศึกษาและเสริมสร้างความเข็มแข็งทางด้านวิชาการ</t>
  </si>
  <si>
    <t>ประชุมวิชาการเครือข่ายความร่วมมือวิชาการ-วิจัย สายมนุษยศาสตร์และสังคมศาสตร์ ครั้งที่ 15</t>
  </si>
  <si>
    <t xml:space="preserve">คณาจารย์สร้างผลผลิตทางวิชาการ-วิจัย เพิ่มจำนวนมากขึ้น </t>
  </si>
  <si>
    <t>4) คณะวิทยาการจัดการ</t>
  </si>
  <si>
    <t>คณะวิทยาการจัดการ</t>
  </si>
  <si>
    <t xml:space="preserve">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และชุมชนวัดสวัสดิ์วารีสีมาราม  </t>
  </si>
  <si>
    <t>ศูนย์การเรียนรู้ด้านบริหารธุรกิจและนิเทศศาสตร์ คณะวิทยาการจัดการ มหาวิทยาลัยราชภัฏสวนสุนันทา กับชุมชนวัดสวัสดิ์วารีสีมาราม</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</si>
  <si>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</si>
  <si>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</si>
  <si>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</si>
  <si>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9-11 ก.พ. 65</t>
  </si>
  <si>
    <t>ฝ่ายกิจการนักศึกษาและศิลปวัฒนธรรม คณะวิทยาการจัดการ จัดโครงการ "แลกเปลี่ยนเรียนรู้องค์ความรู้ ด้านบริหารจัดการ ประจำปีการศึกษา 2564" ในระหว่างวันที่ 9-11 กุมภาพันธ์ 2565 เวลา 08.00 - 16.00 น. ณ ชุมชนวัดสวัสดิ์วารีสีมาราม  ซึ่งโครงการได้ระบุผู้เข้าร่วมโครงการทั้งสิ้น 12 คน และมีผู้เข้าร่วมโครงการทั้งสิ้น 12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ร้อยละบุคลากรคณะวิทยาการจัดการ ได้มีการเรียนรู้องค์ความรู้จากชุมชน เช่น มีการก่อตั้งศูนย์การเรียนรู้ชุมชน เพื่อเป็นศูนย์กลางการเรียนรู้ร่วมกันภายในชุมชน และมีการเรียนรู้ภายในชุมชนที่หลากหลายสาขาองค์ความรู้ ค่าเป้าหมาย ร้อยละ 85 มีผลการดำเนินงานร้อยละ 95 บรรลุเป้าหมาย</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</si>
  <si>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</si>
  <si>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 xml:space="preserve">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</si>
  <si>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ศูนย์การเรียนรู้ด้านบริหารธุรกิจและนิเทศศาสตร์ คณะวิทยาการจัดการ มหาวิทยาลัยราชภัฏสวนสุนันทา กับชุมชนตรอกต้นโพธิ์</t>
  </si>
  <si>
    <t>บันทึกข้อตกลงความร่วมมือทางวิชาการระหว่าง มรภ.สวนสุนันทา กับ สมาคมผู้กำกับภาพยนตร์ไทย</t>
  </si>
  <si>
    <t>สมาคมผู้กำกับภาพยนตร์ไทย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</si>
  <si>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</si>
  <si>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</si>
  <si>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</si>
  <si>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31 มีนาคม 65</t>
  </si>
  <si>
    <t>ฝ่ายกิจการนักศึกษาและศิลปวัฒนธรรม คณะวิทยาการจัดการ จัดโครงการ "การพัฒนาศักยภาพด้านวิชาชีพแก่นักศึกษา  คณะวิทยาการจัดการ ประจำปีการศึกษา 2564" ในวันพฤหัสบดี ที่ 31 มีนาคม 2565 เวลา 08.30 - 16.00 น. ผ่านระบบออนไลน์ Google Meet   ซึ่งโครงการได้ระบุผู้เข้าร่วมโครงการทั้งสิ้น 100 คน และมีผู้เข้าร่วมโครงการทั้งสิ้น 81 คน คิดเป็นร้อยละ 81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และร้อยละของนักศึกษาที่ได้รับการพัฒนาทักษะให้สอดคล้องกับมาตรฐานวิชาชีพ ค่าเป้าหมายร้อยละ 85 มีผลการดำเนินงานร้อยละ 92 บรรลุเป้าหมาย</t>
  </si>
  <si>
    <t>นักศึกษาได้รับการพัฒนาทักษะให้สอดคล้องกับมาตรฐานวิชาชีพ</t>
  </si>
  <si>
    <t xml:space="preserve">บันทึกความเข้าใจ ระหว่าง มหาวิทยาลัยราชภัฏสวนสุนันทา กับ สหกรณ์เครดิตยูเนี่ยนมหาวิทยาลัยราชภัฏสวนสุนันทา จำกัด </t>
  </si>
  <si>
    <t>สหกรณ์เครดิตยูเนี่ยน มหาวิทยาลัยราชภัฏสวนสุนันทา จำกัด</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</si>
  <si>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</si>
  <si>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</si>
  <si>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</si>
  <si>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20 มีนาคม 65</t>
  </si>
  <si>
    <t>ฝ่ายกิจการนักศึกษาแลศิลปวัฒนธรรมคณะวิทยาการจัดการ จัดโครงการ "พัฒนานักศึกษาให้พร้อมสำหรับการประกอบอาชีพในอนาคต ประจำปีการศึกษา 2564" ในวันอาทิตย์ ที่ 20 มีนาคม 2565 เวลา 08.30 - 16.00 น. โดยระบบออนไลน์ Google Meet  ซึ่งโครงการได้ระบุผู้เข้าร่วมโครงการทั้งสิ้น 1,100 คน และมีผู้เข้าร่วมโครงการทั้งสิ้น 1,118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ร้อยละ 100 มีผลการดำเนินงาน ร้อยละ 100 บรรลุเป้าหมาย และร้อยละของนักศึกษาที่ได้รับองค์ความรู้เกี่ยวกับแนวทางการประกอบอาชีพ  ค่าเป้าหมาย ร้อยละ 85 มีผลการดำเนินงานร้อยละ 96 บรรลุเป้าหมาย</t>
  </si>
  <si>
    <t xml:space="preserve">นักศึกษาได้รับความรู้ ทักษะ และประสบการณ์ในวิชาชีพ </t>
  </si>
  <si>
    <t xml:space="preserve">บันทึกความเข้าใจ ระหว่าง มหาวิทยาลัยราชภัฏสวนสุนันทา กับ สหกรณ์ออมทรัพย์ข้าราชการกระทรวงศึกษาธิการ จำกัด </t>
  </si>
  <si>
    <t xml:space="preserve">สหกรณ์ออมทรัพย์ข้าราชการ กระทรวงศึกษาธิการ จำกัด </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</si>
  <si>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</si>
  <si>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</si>
  <si>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</si>
  <si>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และการเรียนการสอนในสาขาวิชาการบริหารทรัพยากรอาคาร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</si>
  <si>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</si>
  <si>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</si>
  <si>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</si>
  <si>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</si>
  <si>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</si>
  <si>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</si>
  <si>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</si>
  <si>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</si>
  <si>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</si>
  <si>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</si>
  <si>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</si>
  <si>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</si>
  <si>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</si>
  <si>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6) คณะศิลปกรรมศาสตร์</t>
  </si>
  <si>
    <t>คณะศิลปกรรมศาสตร์</t>
  </si>
  <si>
    <t>เครือข่ายวิชาชีพนักออกแบบด้านการออกแบบผลิตภัณฑ์สร้างสรรค์</t>
  </si>
  <si>
    <t>1 สิงหาคม 2562 – 30 กรกฎาคม 2567</t>
  </si>
  <si>
    <t xml:space="preserve">1.การแลกเปลี่ยนข้อมูล
2.การแลกเปลี่ยนบุคลากร
3.การแลกเปลี่ยนกิจกรรม
</t>
  </si>
  <si>
    <t>เครือข่ายผลิตภัณฑ์ศิรดา</t>
  </si>
  <si>
    <t>1 กรกฏาคม 2564 – 30 สิงหาคม 2569</t>
  </si>
  <si>
    <t xml:space="preserve">กิจกรรมพัฒนางานวิจัย เรื่องสาหร่ายนากุ้ง </t>
  </si>
  <si>
    <t>ปีการศึกษา 2564</t>
  </si>
  <si>
    <t xml:space="preserve">คณะศิลปกรรมศาสตร์ มหาวิทยาลัยราชภัฏสวนสุนันทา ร่วมกับ ผลิตภัณฑ์ศิรดา ร่วมกันพัฒนาผลงานวิจัย เรื่อง กระดาษจากสาหร่ายในนากุ้ง  ซึ่งเป็นผลงานของนักศึกษาสาขาวิชาการออกแบบผลิตภัณฑ์สร้างสรรค์ ผู้จัดทำ นายมงคล  อิงคุทานนท์  และ ผู้ช่วยศาสตราจารย์ นภดล สังวาลเพ็ชร อาจารย์ที่ปรึกษางานวิจัย  โดยได้นำสาหร่ายในนากุ้งมาพัฒนาเป็นผลิตภัณฑ์  ด้วยกระบวนการที่เป็นมิตรต่อสิ่งแวดล้อม ย่อยสลายได้โดยธรรมชาติ สามารถใช้เป็นวัสดุทดแทนในการออกแบบผลิตภัณฑ์ต่าง ๆ ให้สามารถแปรรูปเป็นผลิตภัณฑ์ไลฟ์สไตล์ ที่สามารถผลิตในระบบหัตถอุตสาหกรรมได้ </t>
  </si>
  <si>
    <t>อาจารย์                  1     คน
นักศึกษา                  5    คน
บุคคลภายนอก           1     คน</t>
  </si>
  <si>
    <t>บริษัท ไลท์ซอร์ส จำกัด</t>
  </si>
  <si>
    <t>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</si>
  <si>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</si>
  <si>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โครงการ​ "ไทยทะยาน" ภายใต้แนวคิด "ทะยานให้สร้างสรรค์​ ปั้นไทยด้วยมือ​ GEN​ Z"</t>
  </si>
  <si>
    <t>1 กุมภาพันธ์ - 6 เมษายน 2565</t>
  </si>
  <si>
    <t>คณะศิลปกรรมศาสตร์ มหาวิทยาลัยราชภัฏสวนสุนันทา ร่วมกับ ร่วมกับกระทรวงการอุดมศึกษา วิทยาศาสตร์ วิจัยและนวัตกรรม (อว.) พร้อมด้วย U2T  วิทยสถานสังคมศาสตร์และศิลปกรรมศาสตร์แห่งประเทศไทย หรือ ธัชชา และภาคีภาคเอกชน  ได้แก่ 1. มติชน
2. บริษัท ไลท์ซอร์ส จำกัด
3. ช่างชุ่ย
4. บริษัท โตชิบา ไทยแลนด์ จำกัด
5. เทวัญ ดารา แกลลอรี่
6. บริษัท เซปทิลเลียน จำกัด
7. บริษัท ทูเนียร์ จำกัด
8. Q DESIGN AND PLAY
9. WINK WINK PRODUCTION CO.,LTD. ในการจัดกิจกรรม โครงการ​ "ไทยทะยาน" ภายใต้แนวคิด "ทะยานให้สร้างสรรค์​ ปั้นไทยด้วยมือ​ GEN​ Z"  โดยแบ่งรูปแบบกิจกรรมเสวนา และพิธีเปิด เมื่อวันที่ 15 กุมภาพันธ์ 2565 กิจกรรมการประกวด วันที่ 15 - 6 เมษายน 2565    เพื่อให้เกิดกิจกรรมกระบวนการพัฒนาผลงานและกิจกรรมการประกวดการสร้างมูลค่าทางวัฒนาธรรม 
ทั้งในการ</t>
  </si>
  <si>
    <t>อาจารย์                  150     คน
นักศึกษา 	                300     คน
บุคคลภายนอก          50       คน</t>
  </si>
  <si>
    <t>7) บัณฑิตวิทยาลัย</t>
  </si>
  <si>
    <t>บัณฑิตวิทยาลัย</t>
  </si>
  <si>
    <t>ข้อตกลงความร่วมมือทางวิชาการระหว่างบัณฑิตวิทยาลัย มหาวิทยาลัยราชภัฏสวนสุนันทากับสมาคมแพทย์อายุรเวทแผนไทยประยุกต์แห่งประเทศไทย (ในพระสังฆราชูปถัมภ์)</t>
  </si>
  <si>
    <t>วันที่ ๒๘ กุมภาพันธ์ พ.ศ. 2563 - วันที่ 31 ธันวาคม พ.ศ. 2568</t>
  </si>
  <si>
    <r>
      <rPr>
        <b/>
        <sz val="15"/>
        <color theme="1"/>
        <rFont val="TH Niramit AS"/>
      </rPr>
      <t xml:space="preserve">1. ด้านการพัฒนาองค์ ความรู้
    </t>
    </r>
    <r>
      <rPr>
        <sz val="15"/>
        <color theme="1"/>
        <rFont val="TH Niramit AS"/>
      </rPr>
      <t xml:space="preserve"> 1.1 ร่วมกันสนับสนุนการศึกษาวิจัยทางด้านเวชภัณฑ์ยาและวิทยาศาสตร์สุขภาพและแพทย์แผนไทยประยุกต์ของสมาคมแพทย์อายุรเวทแผนไทยประยุกต์แห่งประเทศไทย (ในพระสังฆราชูปถัมภ์)
</t>
    </r>
    <r>
      <rPr>
        <b/>
        <sz val="15"/>
        <color theme="1"/>
        <rFont val="TH Niramit AS"/>
      </rPr>
      <t xml:space="preserve">2. การพัฒนาบุคลากร
    </t>
    </r>
    <r>
      <rPr>
        <sz val="15"/>
        <color theme="1"/>
        <rFont val="TH Niramit AS"/>
      </rPr>
      <t xml:space="preserve"> 2.1 การสนับสนุนวิชาการและองค์ความรู้การจัดการเรียนการสอน การฝึกประสบการณ์วิชาชีพระดับปริญญาโทและปริญญาเอกรวมไปถึงการศึกษาดูงาน
     2.1 การสนับสนุนการศึกษาต่อแก่บุคลากรของสมาคมแพทย์อายุรเวทแผนไทยประยุกต์แห่งประเทศไทย (ในพระสังฆราชูปถัมภ์)
</t>
    </r>
    <r>
      <rPr>
        <b/>
        <sz val="15"/>
        <color theme="1"/>
        <rFont val="TH Niramit AS"/>
      </rPr>
      <t xml:space="preserve">3. การพัฒนาระบบบริการ
    </t>
    </r>
    <r>
      <rPr>
        <sz val="15"/>
        <color theme="1"/>
        <rFont val="TH Niramit AS"/>
      </rPr>
      <t xml:space="preserve"> 3.1 การพัฒนาหน่วยระบบการบริการด้านสุขภาพแบบผสมผสานฯ ให้กับหน่วยงานโรงพยาบาลของมหาวิทยาลัยฯ
</t>
    </r>
    <r>
      <rPr>
        <b/>
        <sz val="15"/>
        <color theme="1"/>
        <rFont val="TH Niramit AS"/>
      </rPr>
      <t xml:space="preserve">4. การพัฒนาเครือข่ายความร่วมมือ
    </t>
    </r>
    <r>
      <rPr>
        <sz val="15"/>
        <color theme="1"/>
        <rFont val="TH Niramit AS"/>
      </rPr>
      <t xml:space="preserve"> 4.1 การร่วมจัดประชุมวิชาการด้านแพทย์แผนไทยและศาสตร์ทางการแพทย์
     4.2 การจัดทำพิพิธภัณฑ์การดูแลสุขภาพและส่งเสริมสมุนไพรไทย และภูมิปัญญาท้องถิ่น
     4.3 การจัดกิจกรรมต่าง ๆ ของสมาคมแพทย์อายุระเวทแผนไทยประยุกต์แห่งประเทศไทย (ในพระสังฆราชูปถัมภ์) และบัณฑิตวิทยาลัย มหาวิทยาลัยราชภัฏสวนสุนันทา ร่วมกันทั้งในและนอกสถานที่</t>
    </r>
    <r>
      <rPr>
        <b/>
        <sz val="15"/>
        <color theme="1"/>
        <rFont val="TH Niramit AS"/>
      </rPr>
      <t xml:space="preserve">
</t>
    </r>
  </si>
  <si>
    <t>1. ด้านการพัฒนาบุคลากร
2. ด้านการพัฒนาเครือข่ายความร่วมมือ</t>
  </si>
  <si>
    <t xml:space="preserve">     บัณฑิตวิทยาลัย มหาวิทยาลัยราชภัฏสวนสุนันทา ได้ร่วมมือกับเครือข่ายสมาคมวิชาชีพ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#เครือข่ายสมาคมวิชาชีพ  รายละเอียดตามลิงค์ที่แนบท้ายนี้ 
     - https://www.facebook.com/graduateschoolssru/
photos/pcb.5622782274439021/5622779834439265/
     - https://grad.ssru.ac.th/th/news/view/11036502
     - https://www.instagram.com/p/Ca9Qh60Bs3b/
     - https://twitter.com/GradSsru/status/
1502203249382019076/photo/1</t>
  </si>
  <si>
    <t xml:space="preserve">          บัณฑิตวิทยาลัย มหาวิทยาลัยราชภัฏสวนสุนันทา 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</si>
  <si>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บันทึกข้อตกลงความร่วมมือเป็นเครือข่ายชุมชนระหว่างบัณฑิตวิทยาลัย มหาวิทยาลัยราชภัฏสวนสุนันทาและกลุ่มเรือนำเที่ยวทะเลบัวแดง</t>
  </si>
  <si>
    <t>ตั้งแต่เดือนมกราคม พ.ศ. 2562 - เดือนธันวาคม พ.ศ. 2567</t>
  </si>
  <si>
    <r>
      <t xml:space="preserve">หน้าที่ของบัณพิตวิทยาลัย มหาวิทยาลัยราชภัฏสวนสุนันทา
   </t>
    </r>
    <r>
      <rPr>
        <sz val="15"/>
        <color theme="1"/>
        <rFont val="TH Niramit AS"/>
      </rPr>
      <t xml:space="preserve">  1. ดำเนินการวิจัยสู่การพัฒนาท้องถิ่นในกลุ่มเรือนำเที่ยวทะเลบัวแดง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 xml:space="preserve">หน้าที่ของกลุ่มเรือนำเที่ยวทะเลบัวแดง
     </t>
    </r>
    <r>
      <rPr>
        <sz val="15"/>
        <color theme="1"/>
        <rFont val="TH Niramit AS"/>
      </rPr>
      <t>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 ๆ ภายในและภายนอกท้องถิ่น</t>
    </r>
  </si>
  <si>
    <t>1. ประชาสัมพันธ์ ส่งเสริมและเผยแพร่ผลิตภัณฑ์ชุมชนและท้องถิ่น
2. สนับสนุนพื้นที่ ผลิตภัณฑ์และบุคลากรในการจัดกิจกรรมต่างๆ ภายในและภายนอกท้องถิ่น</t>
  </si>
  <si>
    <t xml:space="preserve">     บัณฑิตวิทยาลัย มหาวิทยาลัยราชภัฏสวนสุนันทา ได้ร่วมมือกับเครือข่ายชุมชน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
photos/pcb.5622782274439021/5622779834439265/
     - https://grad.ssru.ac.th/th/news/view/11036502
     - https://www.instagram.com/p/Ca9Qh60Bs3b/
     - https://twitter.com/GradSsru/status/
1502203249382019076/photo/1</t>
  </si>
  <si>
    <t xml:space="preserve">          บัณฑิตวิทยาลัย มหาวิทยาลัยราชภัฏสวนสุนันทา 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</si>
  <si>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บันทึกข้อตกลงความร่วมมือเป็นเครือข่ายชุมชนระหว่างบัณฑิตวิทยาลัย มหาวิทยาลัยราชภัฏสวนสุนันทาและชุมชนหมู่บ้านสระนา</t>
  </si>
  <si>
    <t>ตั้งแต่เดือนมกราคม พ.ศ. 2561 - เดือนธันวาคม พ.ศ. 2565</t>
  </si>
  <si>
    <r>
      <t xml:space="preserve">หน้าที่ของบัณฑิตวิทยาลัย มหาวิทยาลัยราชภัฏสวนสุนันทา
     </t>
    </r>
    <r>
      <rPr>
        <sz val="15"/>
        <color theme="1"/>
        <rFont val="TH Niramit AS"/>
      </rPr>
      <t xml:space="preserve">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t>
    </r>
    <r>
      <rPr>
        <b/>
        <sz val="15"/>
        <color theme="1"/>
        <rFont val="TH Niramit AS"/>
      </rPr>
      <t xml:space="preserve">หน้าที่ของชุมชนหมู่บ้านสระนา
   </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 ๆ ภายในและภายนอกท้องถิ่น</t>
    </r>
    <r>
      <rPr>
        <b/>
        <sz val="15"/>
        <color theme="1"/>
        <rFont val="TH Niramit AS"/>
      </rPr>
      <t xml:space="preserve">
</t>
    </r>
    <r>
      <rPr>
        <sz val="15"/>
        <color theme="1"/>
        <rFont val="TH Niramit AS"/>
      </rPr>
      <t xml:space="preserve">     3. ประชาสัมพันธ์ ส่งเสริมและเผยแพร่ผลิตภัณฑ์ชุมชนและท้องถิ่น
</t>
    </r>
  </si>
  <si>
    <t>8) วิทยาลัยนวัตกรรมและการจัดการ</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</si>
  <si>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</si>
  <si>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</si>
  <si>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</si>
  <si>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</si>
  <si>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</si>
  <si>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</si>
  <si>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จากการจัดโครงการนวัตกรรมสร้างสรรค์ ร่วมพัฒนาชุมชนให้ก้าวหน้า เมื่อวันที่ 19-22 พ.ย. 64 ณ ชุมชนบ้านนาพรุ และโรงเรียนไทยรัฐวิทยา 67 ตำบลนาคา อำเภอสุขสำราญ จังหวัดระนอง  กิจกรรมดังกล่าว มีผู้เข้าร่วมที่เป็นนักศึกษา ศิษย์เก่า จบจากหลักสูตรบริหารธุรกิจบัณฑิต ร่วมจัดกิจกรรมเสริมความรู้แก่นักศึกษา ร่วมถ่ายทอดแนวทาง องค์ความรู้ ประสบการณ์ในการทำงาน ให้กับนักศึกษาเพื่อเกิดทักษะและแนวคิดที่เป็นตนเอง ประกอบกับการถ่ายทอดองค์ความรู้ที่ได้ศึกษา มาปรับใช้ร่วมกับชุมชนดังกล่าว มีการแลกเปลี่ยนความคิด เกิดการต่อยอดสินค้าบริการ ของบรรจุภัณฑ์กะปิ  จังหวัดระนอง พร้อมทั้งร่วมพัฒนาโรงเรียนกับนักเรียนของชุมชนให้สวยงาม โดยสอดแทรก กระบวนการคิด ในการทำกิจกรรมให้น้อง ๆ ในโรงเรียน</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</si>
  <si>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</si>
  <si>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</si>
  <si>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</si>
  <si>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</si>
  <si>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</si>
  <si>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</si>
  <si>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จากการจัดโครงการพัฒนาคุณภาพชีวิตและยกระดับรายได้ให้กับคนในชุมชน เมื่อวันที่ 22-24 มกราคม 2565 ณ ชุมชนบ้านนาพรุ และ ตำบลนาคา อำเภอสุขสำราญ จังหวัดระนอง  โดยมีนักศึกษาศิษย์เก่า นักศึกษาเข้าไปร่วมการสนับสนุนและการขับเคลื่อนโยบายและยุทธศาสตร์ได้สร้างโอกาส 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</si>
  <si>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</si>
  <si>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</si>
  <si>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</si>
  <si>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</si>
  <si>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</si>
  <si>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</si>
  <si>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วิทยาลัยฯ กับช่องNBT ร่วมหารือแนวทางในการร่วมจัดกิจกรรมการแข่งขันกีฬาด้านด้านอีสปอร์ต ในวันที่ 15 มกราคม 2565 ณ ช่อง NBT กรุงเทพฯ เพื่อค้นหาวิธี แนวทาง การให้คำแนะนำ  เกี่ยวกับการจัดการแข่งขันโรดโชว์ ของหลักสูตรบริหารธุรกิจ บัณฑิต และส่งผลให้นักศึกษามีการพัฒนาทักษะตนเองเพิ่มมากยิ่งขึ้น พร้อมทั้งเกิดความร่วมมือกับหน่วยงานภาคเอกชนต่างๆเพื่อสร้างเครือข่าย</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</si>
  <si>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</si>
  <si>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</si>
  <si>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</si>
  <si>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วิทยาลัยฯ กับช่องNBT ร่วมหารือแนวทางในการร่วมจัดกิจกรรมการแข่งขันกีฬาด้านด้านอีสปอร์ต ในวันที่ 15 มกราคม 2565 ณ ช่อง NBT กรุงเทพฯ เพื่อค้นหาวิธี แนวทาง การให้คำแนะนำ  เกี่ยวกับการจัดการแข่งขันโรดโชว์ ของหลักสูตรบริหารธุรกิจ บัณฑิต และส่งผลให้นักศึกษามีการพัฒนาทักษะตนเองเพิ่มมากยิ่งขึ้น พร้อมทั้งเกิดความร่วมมือกับหน่วยงานการีนา ออนไลน์ (ประเทศไทย) จำกัด</t>
  </si>
  <si>
    <t>9) วิทยาลัยพยาบาลและสุขภาพ</t>
  </si>
  <si>
    <t>วิทยาลัยพยาบาลและสุขภาพ</t>
  </si>
  <si>
    <t>โรงพยาบาลสถาบันโรคไตภูมิราชนครินทร์</t>
  </si>
  <si>
    <t>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</si>
  <si>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</si>
  <si>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</si>
  <si>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</si>
  <si>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</si>
  <si>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</si>
  <si>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</si>
  <si>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t>
  </si>
  <si>
    <t>กลุ่มโรงพยาบาลวิชัยเวช อินเตอร์เนชั่นแนล</t>
  </si>
  <si>
    <t>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</si>
  <si>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</si>
  <si>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</si>
  <si>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</si>
  <si>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t>
  </si>
  <si>
    <t>โรงพยาบาลบ้านโป่ง</t>
  </si>
  <si>
    <t>10) วิทยาลัยสหเวชศาสตร์</t>
  </si>
  <si>
    <t>วิทยาลัยสหเวชศาสตร์</t>
  </si>
  <si>
    <t>MOU โรงเรียนถาวรานุกูล</t>
  </si>
  <si>
    <t>6/25/2564 - 6/24/2569</t>
  </si>
  <si>
    <t>2.1 การพัฒนาองค์ความรู้ด้านการศึกษา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2.2 การพัฒนาบุคลากรโดยการสนับสนุนทางวิชาการระดับการศึกษาขั้นพื้นฐานของโรงเรียนและระดับอุดมศึกษาของมหาวิทยาลัย
2.3 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</si>
  <si>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หลักสูตรรายวิชากายวิภาคเบื้องต้น รหัสวิชา ว30251
แผนการเรียนวิทยาศาสตร์-คณิตศาสตร์ (เตรียมวิทยาศาสตร์สุขภาพ)
ในปีการศึกษา 2564</t>
  </si>
  <si>
    <t>19-20 กุมภาพันธ์ 2565</t>
  </si>
  <si>
    <t xml:space="preserve">หลักสูตรรายวิชากายวิภาคเบื้องต้น รหัสวิชา ว30251
แผนการเรียนวิทยาศาสตร์-คณิตศาสตร์ (เตรียมวิทยาศาสตร์สุขภาพ)
ในปีการศึกษา 2564 ใช่หลักสูตรกับนักเรียนโรงเรียนถาวรานุกูล ชั้นมัธยมศึกษาปีที่ 4 </t>
  </si>
  <si>
    <t>1. 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 การพัฒนาบุคลากรโดยการสนับสนุนทางวิชาการระดับการศึกษาขั้นพื้นฐานของโรงเรียนและระดับอุดมศึกษาของมหาวิทยาลัย
3. 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</si>
  <si>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MOU โรงพยาบาลชะอำ</t>
  </si>
  <si>
    <t>5/16/2561  - 5/27/2566</t>
  </si>
  <si>
    <t>2.1 ด้านการพัฒนาองค์ความรู้
2.2 การพัฒนาบุคลากร
2.3 การพัฒนาระบบบริการ
2.4 การพัฒนาเครือข่ายความร่วมมือ</t>
  </si>
  <si>
    <t>ฝึกประสบการวิชาชีพสาขาแพทย์แผนไทยประยุกต์</t>
  </si>
  <si>
    <t>14 มีนาคม2565-1เมษายน2565</t>
  </si>
  <si>
    <t>11) วิทยาลัยโลจิสติกส์และซัพพลายเชน</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</si>
  <si>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</si>
  <si>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</si>
  <si>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</si>
  <si>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</si>
  <si>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</si>
  <si>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</si>
  <si>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</si>
  <si>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</si>
  <si>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</si>
  <si>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</si>
  <si>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พัฒนางานด้านวิชาการ วิจัย การพัฒนาบุคลากร สหกิจศึกษา และมาตรฐานวิชาชีพ และกิจกรรมแลกเปลี่ยนเรียนรู้จัดหาผู้ทรงคุณวุฒิเพื่อเป็นวิทยากร</t>
  </si>
  <si>
    <t>วิทยาลัยโลจิสติกส์ซัพพลายเชน ได้ร่วมกับสมาคมบริหารงานจัดซื้อและซัพพลายเชนแห่งประเทศไทย (PSCMT) จัดโครงการประชุมวิชาการด้านโลจิสติกส์และซัพพลายเชน ระดับชาติ ครั้งที่ 5 The 5th Cinference on Logistics and Supply Chain 2022 (CLS2022)</t>
  </si>
  <si>
    <t>1 กุมภาพันธ์-20 พฤษภาคม 2565</t>
  </si>
  <si>
    <t>ร่วมกันเป็นเจ้าภาพในการจัดโครงการประชุมวิชาการด้านโลจิสติกส์และซัพพลายเชน ระดับชาติ ครั้งที่ 5 The 5th Cinference on Logistics and Supply Chain 2022 (CLS2022) เพื่อเป็นการเผยแพร่ผลงานทางวิชาการและผลงานวิจัยของนักศึกษา คณาจารย์ และบุคคลทั่วไป</t>
  </si>
  <si>
    <t>สมาคมบริหารงานจัดซื้อและซัพพลายเชนแห่งประเทศไทย (PSCMT)</t>
  </si>
  <si>
    <t>พัฒนางานด้านวิชาการ วิจัย การพัฒนาบุคลากร สหกิจศึกษา และมาตรฐานวิชาชีพ เพิ่มศักยภาพบุคลากร พัฒนาบุคลากรของสถานประกอบการ และเป็นแหล่งฝึกประสบการณ์</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</si>
  <si>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</si>
  <si>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</si>
  <si>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</si>
  <si>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</si>
  <si>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</si>
  <si>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</si>
  <si>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</si>
  <si>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</si>
  <si>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</si>
  <si>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</si>
  <si>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</si>
  <si>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</si>
  <si>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</si>
  <si>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</si>
  <si>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</si>
  <si>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 xml:space="preserve"> -ร่วมกันจัดการเรียนการสอนเพื่อให้สอดคล้องกับความต้องการของตลาดแรงงาน
-ร่วมกันจัดทำโครงการ งานวิจัย การอบรม 
-ร่วมกันจัดกิจกรรมบริการวิชาการ </t>
  </si>
  <si>
    <t>ร่วมกันจัดกิจกรรมอบรมให้กับ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</si>
  <si>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8-9 มกราคม 2565</t>
  </si>
  <si>
    <t>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</si>
  <si>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ร่วมกันจัดกิจกรรมในโครงการบริการวิชาการโครงการเพิ่มประสิทธิภาพการยกระดับกระบวนการจัดการผลผลิตสินค้า
และเพิ่มรายได้ครัวเรือน ตามแนวคิดเศรษฐกิจพอเพียงกับการพัฒนาที่ยั่งยืน</t>
  </si>
  <si>
    <t>บริษัท ไทย ไฟลท์ เทรนนิ่ง จำกัด</t>
  </si>
  <si>
    <t>7 ก.ย. 61 - 7 ก.ย. 65</t>
  </si>
  <si>
    <t>ร่วมกันพัฒนาบุคลากรทั้งสองฝ่าย โดยการจัดประชุม อบรม สัมมนา หรือจัดกิจกรรมอื่นๆ เพื่อแลกเปลี่ยนความรู้ประสบการณ์ เพิ่มขีดความสามารถในการปฏิบัติงานให้เกิดประสิทธิภาพสูงสุด</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</si>
  <si>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</si>
  <si>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</si>
  <si>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</si>
  <si>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</si>
  <si>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สถาบันคุณวุฒิวิชาชีพ (องค์การมหาชน) (TPQI)</t>
  </si>
  <si>
    <t>9 ก.ค. 2562 - 18 ก.ย. 2564</t>
  </si>
  <si>
    <t>เพื่อส่งเสริมและสนับสนุนให้บุคลากรเข้าสู่การประเมินสมรรถนะตามมาตรฐานอาชีพในสาขาวิชาชีพตามขอบข่ายที่ได้รับการรับรองจากสถาบันคุณวุฒิวิชาชีพ</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</si>
  <si>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</si>
  <si>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</si>
  <si>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</si>
  <si>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</si>
  <si>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</si>
  <si>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1) พัฒนาและเสริมสร้างศักยภาพบุคลากรด้านโลจิสติกส์และโซ่อุปทาน 
2) พัฒนามาตรฐานอาชีพโลจิสติกส์ โซ่อุปทานและการผลิต 
3) สร้างเครือข่ายพันธมิตรเพื่อแลกเปลี่ยนองค์ความรู้
4) ศึกษา วิจัยค้นคว้านวัตกรรม เทคโนโลยี การจัดการด้านโลจิสติกส์ โซ่อุปทานและการผลิต</t>
  </si>
  <si>
    <t>วิทยาลัยโลจิสติกส์ซัพพลายเชน ได้ร่วมกับสมาคมไทยโลจิสติกส์และการผลิต (TLAP) จัดโครงการประชุมวิชาการด้านโลจิสติกส์และซัพพลายเชน ระดับชาติ ครั้งที่ 5 The 5th Cinference on Logistics and Supply Chain 2022 (CLS2022)</t>
  </si>
  <si>
    <t>สมาคมทิวา</t>
  </si>
  <si>
    <t>29 ก.ค. 2563 - 28 ก.ค. 2566</t>
  </si>
  <si>
    <t>1) ด้านการฝึกประสบการณ์วิชาชีพด้านที่ปรึกษาธุรกิจ (Consultant) ให้กับบุคลากรของวิทยาลัย และนักศึกษา 
2) ด้านการแลกเปลี่ยนเรียนรู้ ด้านที่ปรึกษาทางธุรกิจ (Business Consultant) พร้อมจัดหาผู้ทรงคุณวุฒิเพื่อเป็นวิทยากรหรืออาจารย์พิเศษ หรือคณะกรรมการที่ปรึกษาวิชาการ เพื่อให้การจัดการศึกษา การฝึกอบรม  
3) ด้านกิจกรรมทางการศึกษา</t>
  </si>
  <si>
    <t>วิทยาลัยเทคโนโลยีวิศวกรรมแหลมฉบัง</t>
  </si>
  <si>
    <t>29 ก.ค. 2563 - 28 ก.ค. 2571</t>
  </si>
  <si>
    <t>1) เพื่อจัดการเรียนการสอนในระดับอุดมศึกษา 
2) เพื่อพัฒนาศักยภาพบุคลากรประจำการของสถานประกอบการ 
3) เพื่อขยายโอกาสทางการศึกษาในระดับอุดมศึกษา</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</si>
  <si>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</si>
  <si>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</si>
  <si>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</si>
  <si>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</si>
  <si>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</si>
  <si>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</si>
  <si>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</si>
  <si>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</si>
  <si>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</si>
  <si>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บริษัท ลีโอ โกลบอล โลจิสติกส์ จำกัด (มหาชน)</t>
  </si>
  <si>
    <t>3 ปี</t>
  </si>
  <si>
    <t>เพิ่มศักยภาพให้แก่บุคลากรของสถานประกอบการ เป็นแหล่งเรียนรู้ผ่านการปฏิบัติงานจริงของบุคลากรและนักศึกษา และเป็นแหล่งฝึกประสบการณ์วิชาชีพของนักศึกษา อันก่อให้เกิดประโยชน์สูงสุดทั้งด้านวิชาการและปฏิบัติการของผู้ร่วมโครงการทั้งสองฝ่าย</t>
  </si>
  <si>
    <t>วิทยาลัยสถาปัตยกรรมศาสตร์</t>
  </si>
  <si>
    <t>บริษัท ยางป่าสถาปนิก จำกัด</t>
  </si>
  <si>
    <t xml:space="preserve">                    ( 5 ปี )
 เริ่ม 7 มิถุนายน 2562- 7 มิถุนายน 2567</t>
  </si>
  <si>
    <t>1.เพื่อพัฒนาในการจัดการเรียนการสอนและแลกเปลี่ยนเรียนรู้ทางด้านวิชาการและ วิชาชีพทางสถาปัตยกรรมศาสตร์
2.เพื่อพัฒนาอาจารย์และนักศึกษาในหลักสูตรสถาปัตยกรรมศาสตรบัณฑิต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   จากสภาสถาปนิก</t>
  </si>
  <si>
    <t>1.วิทยาลัยสถาปัตยกรรมศาสตร์  ร่วมกับ บริษัท ยางป่าสถาปนิก จำกัด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 ประธานกรรมการ บริษัทยางป่าสถาปนิก จำกัด มาเป็นอาจารย์พิเศษ ในการสอนวิชาการออกแบบสถาปัตยกรรม 3 การออกแบบสถาปัตยกรรม 4 ประจำภาคเรียนที่ 1/2564  และ 2/2564</t>
  </si>
  <si>
    <r>
      <rPr>
        <b/>
        <sz val="16"/>
        <color theme="1"/>
        <rFont val="TH SarabunPSK"/>
        <family val="2"/>
      </rPr>
      <t>ภาคเรียนที่ 1/2564 (ผ่านระบบออนไลน์ Google-Meet)</t>
    </r>
    <r>
      <rPr>
        <sz val="16"/>
        <color theme="1"/>
        <rFont val="TH SarabunPSK"/>
        <family val="2"/>
      </rPr>
      <t xml:space="preserve">
วันที่ 15 ก.ค.2564 เวลา 08.00-16.00 น.
วันที่ 22 ก.ค.2564 เวลา 08.00-16.00 น.
วันที่ 29 ก.ค.2564 เวลา 08.00-16.00 น.
วันที่   5 ส.ค.2564 เวลา 08.00-16.00 น.
วันที่ 19 ส.ค.2564 เวลา 08.00-16.00 น.
วันที่   2 ก.ย.2564 เวลา 08.00-16.00 น.
วันที่   9 ก.ย.2564 เวลา 08.00-16.00 น.
วันที่ 16 ก.ย.2564 เวลา 08.00-16.00 น.
วันที่ 23 ก.ย.2564 เวลา 08.00-16.00 น.
วันที่ 30 ก.ย.2564 เวลา 08.00-16.00 น.
วันที่   7 ต.ค.2564 เวลา 08.00-16.00 น.
วันที่ 14 ต.ค.2564 เวลา 08.00-16.00 น.
วันที่ 28 ต.ค.2564 เวลา 08.00-16.00 น.</t>
    </r>
  </si>
  <si>
    <r>
      <rPr>
        <b/>
        <sz val="16"/>
        <color theme="1"/>
        <rFont val="TH SarabunPSK"/>
        <family val="2"/>
      </rPr>
      <t>ภาคเรียนที่ 1/2564 (วิชาการออกแบบสถาปัตยกรรม 3)</t>
    </r>
    <r>
      <rPr>
        <sz val="16"/>
        <color theme="1"/>
        <rFont val="TH SarabunPSK"/>
        <family val="2"/>
      </rPr>
      <t xml:space="preserve">
มีนักศึกชั้นปีที่ 2 เข้าเรียน จำนวน 39 คน
</t>
    </r>
    <r>
      <rPr>
        <b/>
        <sz val="16"/>
        <color theme="1"/>
        <rFont val="TH SarabunPSK"/>
        <family val="2"/>
      </rPr>
      <t>ภาคเรียนที่ 2/2564 (วิชาการออกแบบสถาปัตยกรรม 4)</t>
    </r>
    <r>
      <rPr>
        <sz val="16"/>
        <color theme="1"/>
        <rFont val="TH SarabunPSK"/>
        <family val="2"/>
      </rPr>
      <t xml:space="preserve">
มีนักศึกชั้นปีที่ 2 เข้าเรียน จำนวน 39 คน
</t>
    </r>
  </si>
  <si>
    <t xml:space="preserve">1.นักศึกษาวิทยาลัยสถาปัตยกรรมศาสตร์ชั้นปีที่ 2 มีความรู้ความเข้าใจในการออกแบบด้านสถาปัตกรรมหลัก 
</t>
  </si>
  <si>
    <r>
      <rPr>
        <b/>
        <sz val="16"/>
        <color theme="1"/>
        <rFont val="TH SarabunPSK"/>
        <family val="2"/>
      </rPr>
      <t>ภาคเรียนที่ 2/2564 (ผ่านระบบออนไลน์ Google-Meet)</t>
    </r>
    <r>
      <rPr>
        <sz val="16"/>
        <color theme="1"/>
        <rFont val="TH SarabunPSK"/>
        <family val="2"/>
      </rPr>
      <t xml:space="preserve">
วันที่   2 ธ.ค.2564 เวลา 08.00-16.00 น.
วันที่   9 ธ.ค.2564 เวลา 08.00-16.00 น.
วันที่ 16 ธ.ค.2564 เวลา 08.00-16.00 น.
วันที่ 23 ธ.ค.2564 เวลา 08.00-16.00 น.
วันที่ 30 ธ.ค.2564 เวลา 08.00-16.00 น.
วันที่   6 ม.ค.2565 เวลา 08.00-16.00 น.
วันที่ 13 ม.ค.2565 เวลา 08.00-16.00 น.
วันที่ 20 ม.ค.2565 เวลา 08.00-16.00 น.
วันที่ 27 ม.ค.2565 เวลา 08.00-16.00 น.
วันที่  3 ก.พ.2565 เวลา 08.00-16.00 น.
วันที่ 10 ก.พ.2565 เวลา 08.00-16.00 น.
วันที่ 17 ก.พ.2565 เวลา 08.00-16.00 น.
วันที่ 24 ก.พ.2565 เวลา 08.00-16.00 น
วันที่   3 มี.ค.2565 เวลา 08.00-16.00 น
วันที่ 10 มี.ค.2565 เวลา 08.00-16.00 น
วันที่ 17 มี.ค.2565 เวลา 08.00-16.00 น</t>
    </r>
  </si>
  <si>
    <t>13) วิทยาลัยการเมืองและการปกครอง</t>
  </si>
  <si>
    <t>วิทยาลัยการเมืองและการปกครอง</t>
  </si>
  <si>
    <t>ตำรวจภูธร ภาค 7</t>
  </si>
  <si>
    <t>ความร่วมมือในการพัฒนาบุคลากร และผลิตบัณฑิต มหาบัณฑิต</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</si>
  <si>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7 กับมหาวิทยาลัยราชภัฏสวนสุนันทาได้จัดการเรียนการสอนตลอดหลักสูตรจำนวน 3 ปี โดยมีนักศึกษาจากรตำรวจภูธรภาค 7มาเรียนเป็นจำนวนมาก</t>
  </si>
  <si>
    <t>มีนักศึกษาจากข้าราชการรตำรวจภูธรภาค 7 เช้าสมัคเรียนในสาขาวิชานิติศาสตร์ ภาคพิเศษ วิทยาลัยการเมืองและการปกครอง ในปีการศึกษา 2564</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</si>
  <si>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ต่อภาคเรียน/คน</t>
  </si>
  <si>
    <t>กองบัญชาการตำรวจนครบาล</t>
  </si>
  <si>
    <t>ความร่วมมือในการพัฒนาบุคลากร และผลิตบัณฑิต มหาบัณฑิต และดุษฎีบัณฑิต</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</si>
  <si>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นครบาล กับมหาวิทยาลัยราชภัฏสวนสุนันทาได้จัดการเรียนการสอนตลอดหลักสูตรจำนวน 3 ปี โดยมีนักศึกษาจากกองบัญชาการตำรวจนครบาลมาเรียนเป็นจำนวนมาก</t>
  </si>
  <si>
    <t>มีนักศึกษาจากข้าราชการรตำรวจนครบาล เช้าสมัคเรียนในสาขาวิชานิติศาสตร์ ภาคพิเศษ วิทยาลัยการเมืองและการปกครอง ในปีการศึกษา 2564</t>
  </si>
  <si>
    <t>กองทัพบก</t>
  </si>
  <si>
    <t>สร้างความร่วมมือทางวิชาการ ซึ่งจะนำไปสู่การพัฒนาสมรรถนะ และยกระดับคุณวุฒิทางการศึกษา</t>
  </si>
  <si>
    <t>วิทยาลัยการเมืองและการปกครองได้ดำเนินงานจัดการเรียนการสอนโครงการความร่วมมือทางวิชาการระหว่างกองทัพบก กับ มหาวิทยาลัยราชภัฏสวนสุนัทาได้จัดการเรียนการสอนตลอดหลักสูตรจำนวน 3 ปี โดยมีนักศึกษาจากกองทัพบก  มาเรียนเป็นจำนวนมาก</t>
  </si>
  <si>
    <t>มีนักศึกษาข้าราชการจากกองทัพบก เช้าสมัคเรียนในสาขาวิชารัฐศาสตร์ (การเมืองการปกครอง) ภาคพิเศษ วิทยาลัยการเมืองและการปกครอง ในปีการศึกษา 2564</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</si>
  <si>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ต่อภาคเรียน/คน  </t>
  </si>
  <si>
    <t>กองบัญชาการตำรวจภูธรภาค 8</t>
  </si>
  <si>
    <t>พัฒนากำลังพล บุคลากร และผลิตบัณฑิต และมหาบัณฑิต</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</si>
  <si>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8 กับมหาวิทยาลัยราชภัฏสวนสุนันทาได้จัดการเรียนการสอนตลอดหลักสูตรจำนวน 3 ปี โดยมีนักศึกษาจากกองทัพบกมาเรียนเป็นจำนวนมาก</t>
  </si>
  <si>
    <t>มีนักศึกษาจากข้าราชการรตำรวจภูธรภาค  8 เช้าสมัคเรียนในสาขาวิชานิติศาสตร์ ภาคพิเศษ วิทยาลัยการเมืองและการปกครอง ในปีการศึกษา 2564</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</si>
  <si>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 /คน</t>
  </si>
  <si>
    <t>14) วิทยาลัยการการจัดการอุตสาหกรรมบริการ</t>
  </si>
  <si>
    <t>วิทยาลัยการจัดการอุตสาหกรรมบริการ</t>
  </si>
  <si>
    <t>บันทึกข้อตกลงความร่วมมือทางวิชาการ ระหว่าง มหาวิทยาลัยราชภัฏสวนสุนันทา กับ องค์การบริหารส่วนจังหวัดปทุมธานี</t>
  </si>
  <si>
    <t>องค์การบริหารส่วนจังหวัดปทุมธานี</t>
  </si>
  <si>
    <t>ระยะเวลาความร่วมมือ 3 (สาม) ปี เริ่มวันที่ 19 พฤศภาคม 2563</t>
  </si>
  <si>
    <t>วัตถุประสงค์ 
1. เพื่อพัฒนาประสิทธิภาพการจัดการศึกษาของโรงเรียนในสังกัด องค์การบริหารส่วนจังหวัด ให้ได้คุณภาพตามมาตรฐานการศึกษา สู่ความเป็นเลิศด้านภาษา
2. เพื่อพัฒนาระบบการประกันคุณภาพการศึกษา ของโรงเรียนในสังกัดองค์การบริหารส่วนจังหวัด
3. เพื่อพัฒนาศักยภาพและสมรรถนะของผู้บริหาร ครู และบุคลากรทางการศึกษา ทั้งด้านความรู้ นวัตกรรม และเทคโนโลยีทางการศึกษา
4. เพื่อวิจัยและพัฒนาการจัดการเรียนการสอนและบริหารจัดการของโรงเรียนในสังกัดองค์การบริหารส่วนจังหวัดให้มีคุณภาพตามโรงเรียนมาตรฐานสากล</t>
  </si>
  <si>
    <t>1. เพื่อพัฒนาประสิทธิภาพการจัดการศึกษาของโรงเรียนในสังกัด องค์การบริหารส่วนจังหวัด ให้ได้คุณภาพตามมาตรฐานการศึกษา สู่ความเป็นเลิศด้านภาษา
2. เพื่อพัฒนาระบบการประกันคุณภาพการศึกษา ของโรงเรียนในสังกัดองค์การบริหารส่วนจังหวัด
3. เพื่อพัฒนาศักยภาพและสมรรถนะของผู้บริหาร ครู และบุคลากรทางการศึกษา ทั้งด้านความรู้ นวัตกรรม และเทคโนโลยีทางการศึกษา
4. เพื่อวิจัยและพัฒนาการจัดการเรียนการสอนและบริหารจัดการของโรงเรียนในสังกัดองค์การบริหารส่วนจังหวัดให้มีคุณภาพตามโรงเรียนมาตรฐานสากล</t>
  </si>
  <si>
    <t>ตลอดปีการศึกษา 2564</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</si>
  <si>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</si>
  <si>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</si>
  <si>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15) วิทยาลัยการนิเทศศาสตร์</t>
  </si>
  <si>
    <t>วิทยาลัยนิเทศศาสตร์</t>
  </si>
  <si>
    <t>สมาพันธ์สมาคมภาพยนตร์แห่งชาติ</t>
  </si>
  <si>
    <t>5 ปี เริ่มวันที่ 10 สิงหาคม 2564</t>
  </si>
  <si>
    <t>1. เพื่อส่งเสริมด้านการจัดการเรียนการสอนด้านการวิจัย การบริการทางวิชาการ และวิชาการชีพ ด้านอุตสาหกรรมภาพยนตร์และแลกลี่ยนข้อมูลข่าวสารจากภาคีเครือข่ายของสมาพันธ์เพื่อพัฒนาและปรับปรุงให้สอดคล้องกับสภาวะปัจจุบัน
2. เพิ่มพูนความปรสบการณ์ของอาจารย์ นักศึกษา และศิษย์เก่า อันนำสู่การแลกเปลี่ยนองค์กรความรู้การพัฒนาหลักสูตร การบูรณาการ 
3. เพื่อพัฒนาความสัมพันธ์ระว่างภาคีเครือข่ายของสมาพันธ์กับมหาวิทยาลัยและวิทยาลัยนิเทศศศาสตร์</t>
  </si>
  <si>
    <t xml:space="preserve">1. มีการปรับปรุง/ทบทวนแผนการดำเนินงานโครงการ
2. มีการประชุมหารือ แนวทางการดำเนินงาน
3. มีการเตรียมความพร้อม เอกสาร และการประชาสมัพันธ์ เพื่อให้เกิดความต่อเนื่อง
</t>
  </si>
  <si>
    <t>มิถุนายน 2565 - กันยนยน 2566</t>
  </si>
  <si>
    <t>1. มีการกำหนดรูปแบบและวิธีการดำเนินงานร่วมกันของเครือข่าย
2. มีการส่งตัวแทนอาจารย์และนักศึกษา เข้าร่วมประชุม พูดคุย แลกเปลี่ยนเรียนรู้ ร่วมกันกับเครือข่าย
3. มีองค์ความรู้ในการปฏิบัติงานร่วมกัน โดยเฉพาะด้านการเป็นสมาคมวิชาชีพ
4. มีการจัดทำเอกสารประกอบการดำเนินการ  และการประชาสมัพนธ์
5. ทบทวนและวางแผนการดำเนินงาน เพื่อการขับเคลื่อนโครงการตามแผนงาน</t>
  </si>
  <si>
    <t>1. 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 เพิ่มความรู้และประสบการณ์ของอาจารย์ นักศึกษา และศิษย์เก่า อันนำมาสู่การแลกเลี่ยนองค์ความรู้การพัมนาหลักสูตรการบูรณาการ
3. พัฒนาความสัมพันธ์ระหว่างภาคีเครือข่ายของสมาพันธ์กับมหาวิทยาลัยและวิทยาลับนิเทศศาสตร์</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</si>
  <si>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</si>
  <si>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</si>
  <si>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</si>
  <si>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</si>
  <si>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</si>
  <si>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</si>
  <si>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</si>
  <si>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</si>
  <si>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</si>
  <si>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</si>
  <si>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</si>
  <si>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</si>
  <si>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</si>
  <si>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</si>
  <si>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กิจกรรมบริการวิชาการ โครงการพัฒนาศูนย์การเรียนรู้เพื่อการพัฒนาทักษะอาชีพชุมชน</t>
  </si>
  <si>
    <t>มหาวิทยาลัยราชภัฏสวนสุนันทา ศูนย์การศึกษาจังหวัดอุดรธานี ได้ดำเนินการจัดกิจกรรมบริการวิชาการโครงการพัฒนาศูนย์การเรียนรู้เพื่อการพัฒนาทักษะอาชีพชุมชน เรื่อง กฎหมายในชีวิตประจำวัน เพื่อให้ความรู้แก่นักเรียนการศึกษานอกระบบและการศึกษาตามอัธยาศัย</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</si>
  <si>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</si>
  <si>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</si>
  <si>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</si>
  <si>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</si>
  <si>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</si>
  <si>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</si>
  <si>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</si>
  <si>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</si>
  <si>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</si>
  <si>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</si>
  <si>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</si>
  <si>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</si>
  <si>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</si>
  <si>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</si>
  <si>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</si>
  <si>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</si>
  <si>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สำนักวิทยบริการและเทคโนโลยีสารสนเทศ</t>
  </si>
  <si>
    <t>บันทึกข้อตกลงความร่วมมือ เครือข่ายห้องสมุดมนุษย์แห่งประเทศไทย (Thailand Human Library Network)</t>
  </si>
  <si>
    <t>มหาวิทยาลัยราชภัฏกาญจนบุรี
มหาวิทยาลัยมหาจุฬาลงกรณราชวิทยาลัย วิทยาเขตนครราชสีมา
มหาวิทยาลัยราชภัฏกำแพงเพชร
มหาวิทยาลัยราชภัฏเชียงใหม่
มหาวิทยาลัยราชภัฏบ้านสมเด็จเจ้าพระยา
มหาวิทยาลัยราชภัฏนครปฐม
มหาวิทยาลัยราชภัฏพระนคร
มหาวิทยาลัยราชภัฏพระนครศรีอยุธยา
มหาวิทยาลัยราชภัฏเพชรบุรี
มหาวิทยาลัยราชภัฏภูเก็ต
มหาวิทยาลัยราชภัฏมหาสารคาม
มหาวิทยาลัยราชภัฏวไลยอลงกรณ์ ในพระบรมราชูปถัมภ์
มหาวิทยาลัยราชภัฏสกลนคร
มหาวิทยาลัยราชภัฏสวนสุนันทา
มหาวิทยาลัยราชภัฏหมู่บ้านจอมบึง
มหาวิทยาลัยราชภัฏอุดรธานี
มหาวิทยาลัยราชภัฏนครสวรรค์
กรรมการบริหารบริษัท ดีเค ทู พลัส จำกัด
กลุ่มพัฒนาท้องถิ่นเทศบาลเมืองนครปฐม</t>
  </si>
  <si>
    <t>เริ่มวันที่ 3 ธันวาคม 2563
มีผลตั้งแต่วันที่ลงนามความร่วมมือบันทึกข้อตกลงนี้เป็นต้นไป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ร่วมกัน</t>
  </si>
  <si>
    <t xml:space="preserve">เพื่อพัฒนาความร่วมมือตามพันธกิจของเครือข่ายห้องสมุดมนุษย์แห่งประเทศไทย ดังต่อไปนี้
1 พัฒนาบุคลากรเครือข่ายห้องสมุดมนุษย์เพื่อสร้างสรรค์ชีวิตและสังคมในระดับท้องถิ่นระดับชาติและระดับนานาชาติ
2 พัฒนาความร่วมมือระหว่างเครือข่ายห้องสมุดมนุษย์อย่างเข้มแข็งและยั่งยืน
3 ส่งเสริมและสนับสนุนการแลกเปลี่ยนเรียนรู้ของบุคลากรในเครือข่ายห้องสมุดมนุษย์
4 พัฒนาองค์ความรู้ให้เกิดนวัตกรรมความเป็นเลิศทางภูมิปัญญา
5 เผยแพร่และยกระดับความรู้สู่สังคมอุดมปัญญา
</t>
  </si>
  <si>
    <t>สำนักศิลปะและวัฒนธรรม</t>
  </si>
  <si>
    <t>บริษัท ประชารัฐรักสามัคคี วิสาหกิจเพื่อสังคม (ประเทศไทย) จำกัด</t>
  </si>
  <si>
    <t>23 พฤศจิกายน 2564 - 30 กันยายน 2565</t>
  </si>
  <si>
    <t>1. ประชารัฐ จัดหาชุมชนที่มีความเหมาะสมให้กับนักศึกษาได้มีโอกาสศึกษาและเรียนรู้วิถีชีวิตชุน เพื่อนำมาพัฒนาออกแบบแปรรูปผลิตภัณฑ์ผ้าขาวม้าทอมือ
2. มหาวิทยาลัย สนับสนุนการจัดหาวิทยากรผู้มีความรู้ ความชำนาญในการออกแบบพัฒนาออกแบบแปรรูปผลิตภัณฑ์ผ้าขาวม้าทอมือ</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</si>
  <si>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 ดังนี้  
1. การบรรยายให้ความรู้เกี่ยวกับการตลาดออนไลน์  
2. การนำเสนอผลงานของนักศึกษาสาขาวิชาการออกแบบนิเทศศิลป์ </t>
  </si>
  <si>
    <t>28 - 29 มีนาคม 2565</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</si>
  <si>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กิจกรรมในโครงการประกอบไปด้วย
1. การบรรยายให้ความรู้เกี่ยวกับการตลาดออนไลน์ ซึ่งเป็นการเพิ่มช่องทางการจัดจำหน่ายผ้าทอให้กับชุมชน 
2. การนำเสนอผลงานของนักศึกษาสาขาวิชาการออกแบบนิเทศศิลป์ ในการออกแบบและพัฒนาผลิตภัณฑ์ที่ได้รับแรงบันดาลใจจากลายผ้าทอของชุมชนกลุ่มทอผ้าบ้านผือ เช่น กระเป๋าผ้า กระเป๋าสำหรับใส่แท็บแล็ต เคสโทรศัพท์ เสื้อผ้า และเครื่องประดับ </t>
  </si>
  <si>
    <t>นักศึกษาและคณาจารย์ของ
มหาวิทยาลัยได้เกิดการแลกเปลี่ยนเรียนรู้</t>
  </si>
  <si>
    <t>บริษัททัวร์เอื้องหลวง จำกัด</t>
  </si>
  <si>
    <t xml:space="preserve">ส่งเสริมการท่องเที่ยวในประเทศไทยที่เกี่ยวข้องกับศิลปวัฒนธรรม เข้าชมพิพิธภัณฑ์อาคารสายสุทธานภดล พิพิธภัณฑ์อาคาร ๓ ศิลป์รัตนโกสินทร์ และรวมถึงการสาธิต การเรียนรู้กิจกรรม การฝึกอบรมงานอาหาร  งานฝีมือ งานดอกไม้ ของมหาวิทยาลัย พร้อมทั้งแลกเปลี่ยนบุคลากร ในการอบรมพัฒนาต่อยอดองค์ความรู้ที่ทั้งสองฝ่ายมีความเชี่ยวชาญเฉพาะ  </t>
  </si>
  <si>
    <t>อยู่ระหว่างการดำเนินงาน</t>
  </si>
  <si>
    <t>สำนักวิชาการศึกษาทั่วไปฯ</t>
  </si>
  <si>
    <t>บันทึกข้อตกลงความร่วมมือด้านการเรียนรู้ผ่านหลักสูตรการเรียนออนไลน์ ระหว่างองค์การกระจายเสียงและแพร่ภาพสาธารณะแห่งประเทศไทย มหาวิทยาลัยราชภัฏสวนสุนันทา และมูลนิธิสหธรรมมิกชน</t>
  </si>
  <si>
    <t>ระยะเวลา 3 ปี เริ่มวันที่ 19 เมษายน 2565 - วันที่ 19 เมษายน 2567</t>
  </si>
  <si>
    <t>1. เพื่อเป็นการพัฒนาตนเองในงานวิชาชีพ
2. เพื่อเผยแพร่ความรู้ด้วยระบบออนไลน์ผ่านเครือข่ายอินเทอร์เน็ต
3. เพื่อให้ครูบุคลากรทางการศึกษา และสนใจได้ทดสอบความรู้จากการเรียนรู้ผ่านสื่อออนไลน์
4. เพื่ออบรมและเรียนรู้ผ่านสื่อออนไลน์และผ่านการประเมินผลการเรียนรู้ จึงได้รับวุฒิบัตร
5. เพื่อเพิ่มพูนและพัฒนาตนเองให้มีทักษะความฉลาดรู้เองดิจิทัล (Digital Literacy) และความฉลาดรู้เรื่องสารสนเทศ (Information literacy)</t>
  </si>
  <si>
    <t>1. พัฒนาตนเองในงานวิชาชีพ
2. เผยแพร่ความรู้ด้วยระบบออนไลน์ผ่านเครือข่ายอินเทอร์เน็ต
3. ให้ครู บุคลากรทางการศึกษา และสนใจได้ทดสอบความรู้จากการเรียนรู้ผ่านสื่ออนไลน์
4. อบรมและเรียนรู้ผ่านสื่อออนไลน์ และผ่านการประเมินผลการเรียนรู้ จึงได้รับวุฒิบัตร
5. เพื่อเพิ่มพูนและพัฒนาตนเองให้มีทักษะความฉลาดรู้เองดิจิทัล (Digital Literacy) และความฉลาดรู้เรื่องสารสนเทศ (Information literacy)</t>
  </si>
  <si>
    <t xml:space="preserve">19 เมษายน 2565 </t>
  </si>
  <si>
    <t>1. ทำให้บุคลากรและนักศึกษาได้มีการเพิ่มพูนและพัฒนาตนเองให้มีทักษะความฉลาดรู้เองดิจิทัล (Digital Literacy) และความฉลาดรู้เรื่องสารสนเทศ (Information literacy)
2. ทำให้หน่วยงานและมหาวิทยาลัยสามารถประชาสัมพันธ์หรือเผยแพร่การดำเนินโครงการ</t>
  </si>
  <si>
    <t xml:space="preserve">สถาบันสร้างสรรค์และส่งเสริมการเรียนรู้ตลอดชีวิต </t>
  </si>
  <si>
    <t>บันทึกข้อตกลงความร่วมมือการพัฒนาศักยภาพทางด้านภาษาอังกฤษให้กับข้าราชการครูและบุคลากรทางการศึกษา กรุงเทพมหานคร และนักเรียนในโรงเรียนสังกัดกรุงเทพมหานคร ระหว่างมหาวิทยาลัยราชภัฏสวนสุนันทา กับ กรุงเทพมหานคร</t>
  </si>
  <si>
    <t>สำนักการศึกษา กรุงเทพมหานคร</t>
  </si>
  <si>
    <t>ระยะเวลาความร่วมมือ 3 ปี เริ่มวันที่ 22 กันยายน 2564</t>
  </si>
  <si>
    <r>
      <rPr>
        <b/>
        <sz val="16"/>
        <color theme="1"/>
        <rFont val="TH SarabunPSK"/>
        <family val="2"/>
      </rPr>
      <t>วัตถุประสงค์</t>
    </r>
    <r>
      <rPr>
        <sz val="16"/>
        <color theme="1"/>
        <rFont val="TH SarabunPSK"/>
        <family val="2"/>
      </rPr>
      <t xml:space="preserve">
1. เพื่อร่วมมือในการศึกษา วิจัย และพัฒนาศักยภาพทางด้านภาษาอังกฤษให้กับข้าราชการครูและบุคลากรทางการศึกษากรุงเทพมหานคร และนักเรียนในโรงเรียนสังกัดกรุงเทพมหานครให้มีมาตรฐานทางวิชาการ มีความทันสมัยและเป็นสากล
2. เพื่อร่วมมือในการจัดโครงการหรือกิจกรรมพัฒนาความรู้ ทักษะ และความสามารถด้านภาษาอังกฤษให้กับช้าราชการครูและบุคลากรทางการศึกษากรุงเทพมหานคร และนักเรียนในโรงเรียนสังกัดกรุงเทพมหานครให้มีมาตรฐานทางวิชาการ มีความทันสมัยและเป็นสากลตามที่หน่วยงานทั้งสองเห็นสมควร</t>
    </r>
  </si>
  <si>
    <r>
      <rPr>
        <b/>
        <sz val="16"/>
        <color theme="1"/>
        <rFont val="TH SarabunPSK"/>
        <family val="2"/>
      </rPr>
      <t>หน่วยงานทั้งสองตกลงที่จะร่วมมือกัน ในเรื่องดังต่อไปนี้</t>
    </r>
    <r>
      <rPr>
        <sz val="16"/>
        <color theme="1"/>
        <rFont val="TH SarabunPSK"/>
        <family val="2"/>
      </rPr>
      <t xml:space="preserve">
1. ส่งเสริม สนับสนุน และพัฒนาความรู้ความสามารถทางด้านภาษาอังกฤษให้กับข้าราชการครูและบุคลากรทางการศึกษากรุงเทพมหานคร
2. ส่งเสริม สนับสนุน และพัฒนาความรู้ความสามารถทางด้านภาษาอังกฤษ ให้กับนักเรียนในโรงเรียนสังกัดกรุงเทพมหานคร</t>
    </r>
  </si>
  <si>
    <t>21 มกราคม 2565 สถาบันสร้างสรรค์และส่งเสริมการเรียนรู้ตลอดชีวิต มหาวิทยาลัยราชภัฏสวนสุนันทา ในรูปแบบออนไลน์ ผ่านระบบ Zoom</t>
  </si>
  <si>
    <t>นักเรียนประถมศึกษาชั้นปีที่ 1 โรงเรียนวัดประชาระบือธรรม กรุงเทพมหานคร จำนวน 30 คน</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</si>
  <si>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</si>
  <si>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สำนักทรัพย์สินและรายได้</t>
  </si>
  <si>
    <t>บันทึกข้อตกลงความร่วมมือทางวิชาการระหว่างมหาวิทยาลัยราชภัฏสวนสุนันทา กับ กรมส่งเสริมการปกครองท้องถิ่น</t>
  </si>
  <si>
    <t>ผลบังคับใช้ตั้งแต่วันที่ 1 เมษายน 2557 เป็นต้นไป</t>
  </si>
  <si>
    <t>มหาวิทยาลัยและกรมส่งเสริมการปกครองท้องถิ่น ตระหนักถึงความสำคัญในการพัฒนาศักยภาพบุคลากรทางการศึกษาขององค์กรปกครองส่วนท้องถิ่น เพื่อพัฒนาข้าราชการหรือพนักงานครูและบุคลากรทางการศึกษา ให้มีคุณสมบัติครบถ้วนตามมาตรฐานตำแหน่งที่คณะกรรมการกลางข้าราชการองค์การบริหารส่วนจังหวัด (ก.จ.) คณะกรรมการกลางพนักงานเทศบาล (ก.ท.) และคณะกรรมการกลางพนักงานส่วนตำบล (ก.อบต.) กำหนด</t>
  </si>
  <si>
    <t xml:space="preserve">1 มหาวิทยาลัยและกรมส่งเสริมการปกครองท้องถิ่น จะร่วมมือและให้การสนับสนุนการดำเนินงานพัฒนาบุคลากรทางการศึกษาขององค์กรปกครองส่วนท้องถิ่น ในหลักสูตรผู้บริหารสถานศึกษา หลักสูตรนักบริหารการศึกษา และหลักสูตรศึกษานิเทศก์ ซึ่งเป็นหลักสูตรตามที่คณะกรรมการกลางพนักงานเทศบาล ในการประชุมครั้งที่ 10/2556 เมื่อวันที่ 16 ธันวาคม 2556 ได้มีมติเห็นชอบให้กำหนดหลักสูตรพัฒนาข้าราชการหรือพนักงานครูและบุคลากรทางการศึกษา เพื่อพัฒนาข้าราชการหรือพนักงานครูและบุคลากรทางการศึกษาให้มีคุณสมบัติครบถ้วนตามมาตรฐานตำแหน่ง ที่คณะกรรมการกลางข้าราชการองค์การบริหารส่วนจังหวัด (ก.จ.) คณะกรรมการกลางพนักงานเทศบาล (ก.ท.) และคณะกรรมการกลางพนักงานส่วนตำบล (ก.อบต.) กำหนด รายละเอียดปรากฎตามเอกสารแนบท้ายบันทึกข้อตกลงฉบับนี้
2 มหาวิทยาลัยจะเป็นผู้รับผิดชอบดำเนินการจัดหลักสูตรทั้ง 3 หลักสูตรดังกล่าวข้างต้นให้สอดคล้องกับหลักสูตรของสำนักงานคณะกรรมการข้าราชการครูและบุคลากรทางการศึกษา (ก.ค.ศ.) และสถาบันพัฒนาครู คณาจารย์และบุคลากรทางการศึกษา (สคบศ)
3 มหาวิทยาลัยจะรับผิดชอบในการเชิญอาจารย์ วิทยากร ผู้ทรงคุณวุฒิ สถานที่ในการฝึกงาน และสถานที่ดูงาน
4 สถาบันพัฒนาบุคลากรท้องถิ่น กรมส่งเสริมการปกครองท้องถิ่น จะเป็นผู้วางแผนกำหนดการฝึกอบรมในแต่ละรุ่น และเป็นผู้รับสมัครการฝึกอบรมและมีหนังสือแจ้งเชิญผู้สมัครเข้ารับการอบรม
5 การควบคุมคุณภาพ และมาตรฐานการศึกษาจะดำเนินการภายใต้คำแนะนำของคณะกรรมการควบคุมคุณภาพและมาตรฐานการศึกษา รายละเอียดปรากฎตามเอกสารแนบท้ายบันทึกข้อตกลงฉบับนี้
6 การดำเนินการยุติความร่วมมือ หรือเปลี่ยนแปลงแก้ไขข้อตกลง (ถ้ามี) ต้องไม่กระทบต่อสิทธิของนักศึกษาที่เข้ารับการศึกษาอยู่เดิม ตามหลักสูตร ภายใต้โครงการนี้ </t>
  </si>
  <si>
    <t>1 เมษายน 2557</t>
  </si>
  <si>
    <t>บันทึกข้อตกลงว่าด้วยความร่วมมือทางวิชาการระหว่างกรมส่งเสริมการปกครองท้องถิ่น มหาวิทยาลัยราชภัฏสวนสุนันทาและสถาบันที่ปรึกษาเพื่อพัฒนาประสิทธิภาพในราชการ</t>
  </si>
  <si>
    <t>เริ่มวันที่ 13 มิถุนายน 2557</t>
  </si>
  <si>
    <r>
      <rPr>
        <b/>
        <sz val="16"/>
        <color theme="1"/>
        <rFont val="TH SarabunPSK"/>
        <family val="2"/>
      </rPr>
      <t>ข้อ 1</t>
    </r>
    <r>
      <rPr>
        <sz val="16"/>
        <color theme="1"/>
        <rFont val="TH SarabunPSK"/>
        <family val="2"/>
      </rPr>
      <t xml:space="preserve"> หน่วยงานทั้งสาม จะร่วมมือและให้การสนับสนุนการดำเนินงานพัฒนาบุคลากรขององค์กรปกครองส่วนท้องถิ่นและบุคลากรของสถาบัน ในการจัดฝึกอบรมหลักสูตร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กระจายอำนาจเพื่อให้การบริหารจัดการหลักสูตรการฝึกอบรมเกิดประสิทธิภาพสัมฤทธิ์ผลตามวัตถุประสงค์โดยการสนับสนุนงบประมาณจากองค์กรปกครองส่วนท้องถิ่น
</t>
    </r>
    <r>
      <rPr>
        <b/>
        <sz val="16"/>
        <color theme="1"/>
        <rFont val="TH SarabunPSK"/>
        <family val="2"/>
      </rPr>
      <t>ข้อ 2</t>
    </r>
    <r>
      <rPr>
        <sz val="16"/>
        <color theme="1"/>
        <rFont val="TH SarabunPSK"/>
        <family val="2"/>
      </rPr>
      <t xml:space="preserve"> สถาบันที่ปรึกษาเพื่อพัฒนาประสิทธิภาพในราชการ (สปร.) เป็นผู้รับผิดชอบด้านวิชาการ มีหน้าที่ดำเนินการจัดทำ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ให้มีคุณภาพและมาตรฐานโดยปรึกษาหารือร่วมกันกับสถาบันพัฒนาบุคลากรท้องถิ่น กรมส่งเสริมการปกครองท้องถิ่น และมหาวิทยาลัยราชภัฏสวนสุนันทา
     มหาวิทยาลัยราชภัฏสวนสุนันทาเป็นผู้รับผิดชอบการบริหารจัดการด้านงบประมาณของการฝึกอบรมพร้อมทั้งสนับสนุนบุคลากรด้านวิชาการ
     สถาบันพัฒนาบุคลากรท้องถิ่น กรมส่งเสริมการปกครองท้องถิ่นเป็นผู้รับผิดชอบการดำเนินการด้านการบริหารจัดการ การฝึกอบรมให้เป็นไปตามหลักสูตรที่กำหนด โดยมีสถาบันที่ปรึกษาเพื่อพัฒนาประสิทธิภาพในราชการ (สปร.) และมหาวิทยาลัยราชภัฏสวนสุนันทาเป็นผู้ร่วมจัดการฝึกอบรม
</t>
    </r>
    <r>
      <rPr>
        <b/>
        <sz val="16"/>
        <color theme="1"/>
        <rFont val="TH SarabunPSK"/>
        <family val="2"/>
      </rPr>
      <t>ข้อ 3</t>
    </r>
    <r>
      <rPr>
        <sz val="16"/>
        <color theme="1"/>
        <rFont val="TH SarabunPSK"/>
        <family val="2"/>
      </rPr>
      <t xml:space="preserve"> หน่วยงานทั้งสามร่วมกันควบคุมคุณภาพ และมาตรฐาน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
</t>
    </r>
    <r>
      <rPr>
        <b/>
        <sz val="16"/>
        <color theme="1"/>
        <rFont val="TH SarabunPSK"/>
        <family val="2"/>
      </rPr>
      <t>ข้อ 4</t>
    </r>
    <r>
      <rPr>
        <sz val="16"/>
        <color theme="1"/>
        <rFont val="TH SarabunPSK"/>
        <family val="2"/>
      </rPr>
      <t xml:space="preserve"> หน่วยงานทั้งสามจะร่วมกันเผยแพร่และประชาสัมพันธ์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
</t>
    </r>
    <r>
      <rPr>
        <b/>
        <sz val="16"/>
        <color theme="1"/>
        <rFont val="TH SarabunPSK"/>
        <family val="2"/>
      </rPr>
      <t>ข้อ 5</t>
    </r>
    <r>
      <rPr>
        <sz val="16"/>
        <color theme="1"/>
        <rFont val="TH SarabunPSK"/>
        <family val="2"/>
      </rPr>
      <t xml:space="preserve"> การเปลี่ยนแปลงบันทึกข้อตกลงฉบับนี้ทำได้โดยความยินยอมจากหน่วยงานทั้งสามฝ่าย และให้ทำเป็นลายลักษณ์อักษร
     การยกเลิกบันทึกข้อตกลงฉบับนี้สามารถทำได้ โดยหน่วยงานแต่ละฝ่ายแจ้งเป็นลายลักษณ์อักษรให้กับฝ่ายที่เหลือทราบ
     การเปลี่ยนแปลงหรือการยกเลิกบันทึกข้อตกลงฉบับนี้ต้องไม่กระทบต่อสิทธิของบุคลากรที่อยู่ระหว่างการฝึกอบรม เพื่อให้บุคลากรผู้เข้ารับการฝึกอบรมได้รับการฝึกอบรมจนจบหลักสูตร
</t>
    </r>
    <r>
      <rPr>
        <b/>
        <sz val="16"/>
        <color theme="1"/>
        <rFont val="TH SarabunPSK"/>
        <family val="2"/>
      </rPr>
      <t>ข้อ 6</t>
    </r>
    <r>
      <rPr>
        <sz val="16"/>
        <color theme="1"/>
        <rFont val="TH SarabunPSK"/>
        <family val="2"/>
      </rPr>
      <t xml:space="preserve"> บันทึกข้อตกลงฉบับนี้จัดทำเป็นต้นฉบับไว้จำนวน 3 ชุด มีข้อความตรงกัน โดยหน่วยงานทั้งสามได้อ่านบันทึกข้อตกลงและเข้าใจข้อความในบันทึกข้อตกลงแล้ว และได้เก็บบันทึกข้อตกลงไว้ฝ่ายละ 1 ชุด
</t>
    </r>
  </si>
  <si>
    <t xml:space="preserve">โครงการหลักสูตรอำนวยการท้องถิ่นระดับกลาง รุ่นที่ 12  </t>
  </si>
  <si>
    <t>30 มกราคม - 11 มีนาคม พ.ศ. 2565</t>
  </si>
  <si>
    <t>จำนวนบุคลากรกรมการปกครองท้องถิ่นเข้าร่วมอบรมโครงการหลักสูตรอำนวยการท้องถิ่นระดับกลางรุ่นที่ 12 จำนวน 59 คน</t>
  </si>
  <si>
    <t>1.บุคลากรกรมปกครองท้องถิ่นมีความรู้และความเข้าใจมาตรฐานโครงสร้างพื้นฐานต่างๆที่เกี่ยวข้องกับการอำนวยการการพัฒนาท้องถิ่นที่อยู่ในอำนาจหน้าที่กรมปกครองท้องถิ่น
2.เพื่อให้ผู้เข้ารับอบรมสามารถจัดทำบริการสาธารณะด้านโครงสร้างพื้นฐานได้อย่างถูกต้องตามมาตรฐานสากรและถูกต้องตามกฏหมาย
3.เพื่อให้ผู้เข้ารับการฝึกอบรมมีความรู้ มีวิสัยทัศน์ที่กว้างไกร มีความทันสมัย สามารถใช้เทคโนโลยีสารสนเทศในการจัดการด้านการอำนวยการท้องถิ่นได้อย่างมีประสิทธิภาพ</t>
  </si>
  <si>
    <t>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</si>
  <si>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</si>
  <si>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</si>
  <si>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</si>
  <si>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 xml:space="preserve">สำนักงานวิทยาเขตนครปฐม ได้จัดโครงการพัฒนาต่อยอดองค์ความรู้ในแหล่งเรียนรู้ตามแนวพระราชดำริ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ร่วมกับ 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ซึ่งเป็นส่วนหนึ่งของโครงการพัฒนาต่อยอดองค์ความรู้ในแหล่งเรียนรู้ตามแนวพระราชดำริ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สำนักงานวิทยาเขตนครปฐม
</t>
  </si>
  <si>
    <t>1 เมย. - 30 กย.65</t>
  </si>
  <si>
    <r>
      <t xml:space="preserve">สำนักงานวิทยาเขตนครปฐม ร่วมกับ  เครือข่ายชุมชนบ้านวัดมะเกลือ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t>
    </r>
    <r>
      <rPr>
        <u/>
        <sz val="16"/>
        <color theme="1"/>
        <rFont val="TH SarabunPSK"/>
        <family val="2"/>
      </rPr>
      <t>โดยมีวัตถุประสงค์</t>
    </r>
    <r>
      <rPr>
        <sz val="16"/>
        <color theme="1"/>
        <rFont val="TH SarabunPSK"/>
        <family val="2"/>
      </rPr>
      <t xml:space="preserve">
1. เพื่อพัฒนาต่อยอดองค์ความรู้ในแหล่งเรียนรู้ตามแนวพระราชดำริ “ปรัชญาเศรษฐกิจพอเพียง” 
2. เพื่อให้ความรู้และส่งเสริมการสร้างอาชีพ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เพื่อให้เครือข่ายชุมชนเทศบาลตำบลคลองโยง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r>
  </si>
  <si>
    <t xml:space="preserve">1. การพัฒนาต่อยอดองค์ความรู้ในแหล่งเรียนรู้ตามแนวพระราชดำริ “ปรัชญาเศรษฐกิจพอเพียง” 
2. การให้ความรู้และส่งเสริมการสร้างอาชีพ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</si>
  <si>
    <t>บริษัท จัดหางาน จ๊อบบีเคเค ดอท คอม จำกัด</t>
  </si>
  <si>
    <t>5 ปี พย.2565 - พ.ย.2570</t>
  </si>
  <si>
    <t xml:space="preserve">1. จัดตั้งคณะทำงานร่วมกันที่มาจากมหาวิทยาลัยและบริษัท เพื่อดำเนินโครงการตามวัตถุประสงค์ที่ตั้งไว้
2. ร่วมกันจัดหาสถานที่ อุปกรณ์ เครือข่ายอินเตอร์เน็ต และสถานที่ในการฝึกงาน ทั้งในรูปแบบการฝึกประสบการณ์วิชาชีพ และแบบสหกิจศึกษา 
3. ร่วมกันจัดหาบุคลากรที่มีความเชี่ยวชาญ เพื่อเป็นวิทยากรในการให้ความรู้ตามวัตถุประสงค์ของโครงการหรือตามที่ทั้งสองฝ่ายเห็นสมควร
4. ร่วมมือในการส่งเสริมสนับสนุนให้มีการพัฒนาหลักสูตรและแนะนำการจัดการเรียนการสอนให้สอดคล้องกับความต้องการของสถานประกอบการ
5. เผยแพร่ผลงานที่เกิดขึ้นจากการดำเนินโครงการภายใต้บันทึกความเข้าใจนี้ให้แก่สาธารณชนตามที่ทั้งสองฝ่ายเห็นชอบ </t>
  </si>
  <si>
    <t>สำนักงานวิทยาเขตนครปฐม ได้จัดโครงการ SSRU Jobfair Online 2022 "สมัครงานที่ชอบ กับบริษัทที่ใช่" โดยมีวัตถุประสงค์เพื่อสร้างความสัมพันธ์ที่ดีก่อให้เกิดความร่วมมือทางเครือข่ายภาคีที่เข้มแข็ง ในวันที่ 24 เม.ย.2565</t>
  </si>
  <si>
    <t>24 เมย.65</t>
  </si>
  <si>
    <t>สำนักงานวิทยาเขตนครปฐม ร่วมกับ  เครือข่ายความร่วมมือกับบริษัท จัดหางาน จ๊อบบีเคเค ดอท คอม จำกัด ในลักษณะกิจกรรม Online เพื่อให้นักศึกษา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 โดยกิจกรรมได้จัดขึ้นในวันที่ 24 เม.ย.65 ในรูปแบบ Online มีนึกศึกษาเข้าร่วมโครงการและตอบแบบสอบถามความพึงพอใจ จำนวนทั้งสิ้น 206 คน</t>
  </si>
  <si>
    <t>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t>
  </si>
  <si>
    <t>ศูนย์การศึกษาจังหวัดสมุทรสงคราม</t>
  </si>
  <si>
    <t>บันทึกข้อตกลงความร่วมมือทางวิชาการระหว่างมหาวิทยาลัยราชภัฏสวนสุนันทา กับ จังหวัดสมุทรสงคราม</t>
  </si>
  <si>
    <t>กำหนดระยะเวลา 3 ปี เริ่มวันที่ 3 ธันวาคม 2561</t>
  </si>
  <si>
    <t>1.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และหน่วยงานทางการศึกษาในพื้นที่จังหวัดสมุดทรสงคราม
2.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3.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ค์ความรู้มาพัฒนาการให้บริการศูนย์แห่งความเป็นเลิศในการดูแลผู้สูงอายุ
4. เพื่อการร่วมมือกันประชาสัมพันธ์แลกเปลี่ยนข่าวสาร และการจัดกิจกรรมอื่น ๆ ซึ่งทั้งสองฝ่ายได้รับประโยชน์สอดคล้องกับความต้องการ</t>
  </si>
  <si>
    <t>มีการจัด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t>
  </si>
  <si>
    <t>29 ตุลาคม 2564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</si>
  <si>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</si>
  <si>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การได้รับความร่วมมือและมีส่วนร่วมของมหาวิทยาลัยในการพัฒนาพื้นที่จังหวัดสมุทรสงคราม โดยมหาวิทยาลัยได้รับความร่วมมืออย่างดีจากหน่วยงานภาครัฐและเอกชนภายในจังหวัดสมุทรสงคราม  ในการดำเนินโครงการตามที่กระทรวงการอุดมศึกษา วิทยาศาสตร์ วิจัยและนวัตกรรมมอบหมาย ในฐานะ อว.ส่วนหน้า จังหวัดสมุทรสงคราม  สามารถบรรลุเป้าหมายตามโครงการ จัดทำแผนงานโครงการเพื่อพัฒนาจังหวัดสมุทรสงคราม  และมีสัมพันธ์อันดีระหว่างมหาวิทยาลัยกับหน่วยงานภาครัฐในจังหวัดสมุทรสงคราม</t>
  </si>
  <si>
    <t>บันทึกข้อตกลงความร่วมมือทางวิชาการระหว่างมหาวิทยาลัยราชภัฏสวนสุนันทา กับสำนักงานศึกษาธิการจังหวัดสมุทรสงคราม</t>
  </si>
  <si>
    <t>ผู้ว่าราชการจังหวัดสมุทรสงคราม</t>
  </si>
  <si>
    <t>ธ.ค.2561 - ธ.ค.2564</t>
  </si>
  <si>
    <t>วัตถุประสงค์
1. เพื่อให้เกิดเป็นภาคีเครือข่ายที่เข้มแข็งระหว่างมหาวิทยาลัยกับจังหวัดสุมทรสงคราม
2.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การวิจัยและบริการวิชาการ เป็นต้น
3. เพื่อการร่วมมือกันประชาสัมพันธ์ แลกเปลี่ยนข่าวสาร และการจัดกิจกรรมอื่น ๆ ซึ่งทั้งสองฝ่ายได้รับประโยชน์สอดคล้องกับความต้องการ</t>
  </si>
  <si>
    <r>
      <rPr>
        <b/>
        <sz val="16"/>
        <color theme="1"/>
        <rFont val="TH SarabunPSK"/>
        <family val="2"/>
      </rPr>
      <t>หน้าที่และความรับผิดชอบของแต่ละฝ่าย</t>
    </r>
    <r>
      <rPr>
        <sz val="16"/>
        <color theme="1"/>
        <rFont val="TH SarabunPSK"/>
        <family val="2"/>
      </rPr>
      <t xml:space="preserve">
1.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2. วิจัย บริการวิชการและองค์ความรู้สู่การพัฒนาชุมชน สถานศึกษาและองค์กรทางวิชาชีพ ตลอดจนการพัฒนาภูมิปัญญาไทยสู๋สากล
3. ดำเนินการบริการวิชาการและวิชาชีพอย่างมีคุณภาพและตรงกับความต้องการของชุมชน สถานศึกษาและองค์กรวิชาชีพ
</t>
    </r>
    <r>
      <rPr>
        <b/>
        <sz val="16"/>
        <color theme="1"/>
        <rFont val="TH SarabunPSK"/>
        <family val="2"/>
      </rPr>
      <t xml:space="preserve">หน้าที่ของจังหวัดสมุทรสงคราม
</t>
    </r>
    <r>
      <rPr>
        <sz val="16"/>
        <color theme="1"/>
        <rFont val="TH SarabunPSK"/>
        <family val="2"/>
      </rPr>
      <t>1.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2.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3.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t>
    </r>
  </si>
  <si>
    <t>17 ธันวาคม 2562 - 17 ธันวาคม 2565</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</si>
  <si>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</si>
  <si>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</si>
  <si>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ศูนย์การศึกษาจังหวัดระนอง</t>
  </si>
  <si>
    <t>บันทึกข้อตกลงความร่วมมือทางวิชาการระหว่างมหาวิทยาลัยราชภัฏสวนสุนันทากับ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</si>
  <si>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</si>
  <si>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 xml:space="preserve">3 ปี พ.ศ. 2562-2564 </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</si>
  <si>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</si>
  <si>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ถ่ายทอดองค์ความรู้ระบบรดน้ำอัจฉริยะ
     </t>
  </si>
  <si>
    <t>ต.ค. 64- ก.ย. 65</t>
  </si>
  <si>
    <t>1) ศูนย์การศึกษาจังหวัดระนอง ร่วมกับสำนักงานเกษตรและสหกรณ์ จัดกิจกรมออกบูธถ่ายทอดองค์ความรู้ระบบรดน้ำอัจฉริยะ ในงานอาบน้ำแร่และระนอง ระหว่างวันที่ 25 -3 มีนาคม 2565
2) เป็นวิทยากรอบรม หลักสูตรการใช้น้ำ อย่างรู้คุณค่า  ปี 2565  ให้กับเกษตร ณ ที่ทำการแปลงใหญ่ทุเรียน  ต.บ้านนา อ.กะเปอร์ จ.ระนอง</t>
  </si>
  <si>
    <t>1) ศูนย์การศึกษาจังหวัดระนองได้เผยแพร่องค์ความรู้เพื่อช่วยเกษตรทำให้เป็นที่รู้จักในพื้นที่จังหวัดระนองยิ่งขึ้น
2) บุคลากรสายสนับสนุนวิชาการของศูนย์ฯ ได้แสดงศักยภาพและสมารถถ่ายทอดองค์ความรู้ได้อย่างมีประสิทธิภาพ
3) มหาวิทยาลัยราชภัฏสวนสุนันทา เป็นที่รู้จักในจังหวัดระนอง</t>
  </si>
  <si>
    <t xml:space="preserve">2) จัดประชุมรับฟังความต้องการนักศึกษาฝึกประสบการณ์วิชาชีพในพื้นที่จัดหวัดระนอง    </t>
  </si>
  <si>
    <t xml:space="preserve">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 </t>
  </si>
  <si>
    <t xml:space="preserve">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
</t>
  </si>
  <si>
    <t>บันทึกข้อตกลงความร่วมมือทางวิชาการระหว่างมหาวิทยาลัยราชภัฏสวนสุนันทากับสำนักงานอุตสาหกรรมจังหวัดระนองและสำนักงานพาณิชย์จังหวัดระนอง</t>
  </si>
  <si>
    <t>สำนักงานอุตสาหกรรมจังหวัดระนอง
สำนักงานพาณิชย์จังหวัดระนอง</t>
  </si>
  <si>
    <t>3 ปี พ.ศ. 2563-2565</t>
  </si>
  <si>
    <t xml:space="preserve">1) จัดประชุมรับฟังความต้องการนักศึกษาฝึกประสบการณ์วิชาชีพในพื้นที่จัดหวัดระนอง   </t>
  </si>
  <si>
    <t>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t>
  </si>
  <si>
    <t>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t>
  </si>
  <si>
    <t>2) จัดบูธประชาสัมพันธ์หลักสูตรจัดการเรียนการสอนของศูนย์การศึกษาจังหวัดระนอง</t>
  </si>
  <si>
    <t>ศูนย์การศึกษาจังหวัดระนองได้รับความอนุเคราะห์สถานที่จากสำนักงานพาณิชย์จังหวัดระนอง เพื่อจัดบูธในงาน มหกรรมซีฟู้ดระนอง  เมื่อวันที่  19-23 กุมภาพันธ์ 2565</t>
  </si>
  <si>
    <t>1) ศูนย์การศึกษาจังหวัดระนอง มหาวิทยาลัยราชภัฏสวนสุนันทา เป็นที่รู้จัก
2) มีผู้สนใจสมัครเรียนภายในงาน จำนวน 2 คน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</si>
</sst>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7" formatCode="&quot;≥&quot;\ 0.00"/>
    <numFmt numFmtId="188" formatCode="0.0000"/>
    <numFmt numFmtId="189" formatCode="[$-101041E]d\ mmm\ yy;@"/>
    <numFmt numFmtId="190" formatCode="[$-1070000]d/m/yy;@"/>
  </numFmts>
  <fonts count="31" x14ac:knownFonts="1">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theme="1"/>
      <name val="Wingdings"/>
      <charset val="2"/>
    </font>
    <font>
      <sz val="16"/>
      <name val="TH SarabunPSK"/>
      <family val="2"/>
    </font>
    <font>
      <b/>
      <sz val="15"/>
      <color theme="1"/>
      <name val="TH SarabunPSK"/>
      <family val="2"/>
    </font>
    <font>
      <sz val="16"/>
      <color rgb="FFFF0000"/>
      <name val="TH SarabunPSK"/>
      <family val="2"/>
    </font>
    <font>
      <sz val="15"/>
      <color theme="1"/>
      <name val="TH SarabunPSK"/>
      <family val="2"/>
    </font>
    <font>
      <b/>
      <sz val="18"/>
      <name val="TH SarabunPSK"/>
      <family val="2"/>
    </font>
    <font>
      <b/>
      <sz val="18"/>
      <color theme="1"/>
      <name val="TH SarabunPSK"/>
      <family val="2"/>
    </font>
    <font>
      <b/>
      <sz val="18"/>
      <color theme="1"/>
      <name val="Wingdings"/>
      <charset val="2"/>
    </font>
    <font>
      <b/>
      <sz val="16"/>
      <color theme="0"/>
      <name val="TH SarabunPSK"/>
      <family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6"/>
      <name val="TH SarabunPSK"/>
      <family val="2"/>
      <charset val="222"/>
    </font>
    <font>
      <b/>
      <sz val="16"/>
      <color rgb="FFFF0000"/>
      <name val="TH SarabunPSK"/>
      <family val="2"/>
    </font>
    <font>
      <sz val="15"/>
      <color theme="1"/>
      <name val="TH Niramit AS"/>
    </font>
    <font>
      <b/>
      <sz val="15"/>
      <color theme="1"/>
      <name val="TH Niramit AS"/>
    </font>
    <font>
      <sz val="15"/>
      <name val="TH Niramit AS"/>
    </font>
    <font>
      <sz val="14"/>
      <name val="TH Niramit AS"/>
    </font>
    <font>
      <sz val="16"/>
      <color rgb="FF050505"/>
      <name val="TH SarabunPSK"/>
      <family val="2"/>
    </font>
    <font>
      <u/>
      <sz val="16"/>
      <color theme="1"/>
      <name val="TH SarabunPSK"/>
      <family val="2"/>
    </font>
  </fonts>
  <fills count="17">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rgb="FF000000"/>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s>
  <cellStyleXfs count="3">
    <xf numFmtId="0" fontId="0" fillId="0" borderId="0"/>
    <xf numFmtId="0" fontId="22" fillId="0" borderId="0"/>
    <xf numFmtId="0" fontId="22" fillId="0" borderId="0"/>
  </cellStyleXfs>
  <cellXfs count="249">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protection locked="0"/>
    </xf>
    <xf numFmtId="0" fontId="3" fillId="0" borderId="0" xfId="0" applyFont="1" applyFill="1" applyBorder="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applyFill="1" applyBorder="1"/>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Border="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protection locked="0"/>
    </xf>
    <xf numFmtId="0" fontId="8" fillId="7" borderId="9" xfId="0" applyFont="1" applyFill="1" applyBorder="1" applyAlignment="1">
      <alignment horizontal="center" vertical="center" wrapText="1"/>
    </xf>
    <xf numFmtId="0" fontId="7" fillId="4" borderId="8" xfId="0" applyFont="1" applyFill="1" applyBorder="1" applyAlignment="1" applyProtection="1">
      <alignment horizontal="center" vertical="center"/>
      <protection locked="0"/>
    </xf>
    <xf numFmtId="0" fontId="4" fillId="4" borderId="8" xfId="0" applyFont="1" applyFill="1" applyBorder="1" applyAlignment="1" applyProtection="1">
      <alignment horizontal="left" vertical="top" wrapText="1"/>
      <protection locked="0"/>
    </xf>
    <xf numFmtId="187" fontId="9" fillId="4" borderId="8" xfId="0" applyNumberFormat="1" applyFont="1" applyFill="1" applyBorder="1" applyAlignment="1" applyProtection="1">
      <alignment horizontal="center" vertical="top" wrapText="1"/>
      <protection locked="0"/>
    </xf>
    <xf numFmtId="0" fontId="4" fillId="4" borderId="8" xfId="0" applyFont="1" applyFill="1" applyBorder="1" applyAlignment="1" applyProtection="1">
      <alignment horizontal="center" vertical="top" wrapText="1"/>
      <protection locked="0"/>
    </xf>
    <xf numFmtId="2" fontId="4" fillId="4" borderId="8" xfId="0" applyNumberFormat="1" applyFont="1" applyFill="1" applyBorder="1" applyAlignment="1" applyProtection="1">
      <alignment horizontal="center" vertical="top" wrapText="1"/>
      <protection hidden="1"/>
    </xf>
    <xf numFmtId="188" fontId="4" fillId="4" borderId="8" xfId="0" applyNumberFormat="1" applyFont="1" applyFill="1" applyBorder="1" applyAlignment="1" applyProtection="1">
      <alignment horizontal="center" vertical="top" wrapText="1"/>
      <protection hidden="1"/>
    </xf>
    <xf numFmtId="0" fontId="10" fillId="4" borderId="8" xfId="0" applyFont="1" applyFill="1" applyBorder="1" applyAlignment="1" applyProtection="1">
      <alignment horizontal="center" vertical="top" wrapText="1"/>
      <protection hidden="1"/>
    </xf>
    <xf numFmtId="0" fontId="4" fillId="4" borderId="8" xfId="0" applyFont="1" applyFill="1" applyBorder="1" applyAlignment="1" applyProtection="1">
      <alignment horizontal="center" vertical="top" wrapText="1"/>
      <protection hidden="1"/>
    </xf>
    <xf numFmtId="0" fontId="10" fillId="4" borderId="0" xfId="0" applyFont="1" applyFill="1" applyAlignment="1" applyProtection="1">
      <alignment horizontal="left" vertical="top"/>
      <protection locked="0"/>
    </xf>
    <xf numFmtId="2" fontId="4" fillId="4" borderId="0" xfId="0" applyNumberFormat="1" applyFont="1" applyFill="1" applyAlignment="1" applyProtection="1">
      <alignment horizontal="left" vertical="top"/>
      <protection locked="0"/>
    </xf>
    <xf numFmtId="2" fontId="11" fillId="4" borderId="8" xfId="0" applyNumberFormat="1" applyFont="1" applyFill="1" applyBorder="1" applyAlignment="1" applyProtection="1">
      <alignment horizontal="center" vertical="top" wrapText="1"/>
      <protection hidden="1"/>
    </xf>
    <xf numFmtId="0" fontId="12" fillId="8" borderId="8" xfId="0" applyFont="1" applyFill="1" applyBorder="1" applyAlignment="1" applyProtection="1">
      <alignment horizontal="center" vertical="center" wrapText="1"/>
      <protection locked="0"/>
    </xf>
    <xf numFmtId="0" fontId="7" fillId="4" borderId="0" xfId="0" applyFont="1" applyFill="1" applyAlignment="1">
      <alignment horizontal="left" vertical="top"/>
    </xf>
    <xf numFmtId="2" fontId="13" fillId="4" borderId="8" xfId="0" applyNumberFormat="1" applyFont="1" applyFill="1" applyBorder="1" applyAlignment="1" applyProtection="1">
      <alignment horizontal="center" vertical="top" wrapText="1"/>
      <protection hidden="1"/>
    </xf>
    <xf numFmtId="2" fontId="14" fillId="0" borderId="8" xfId="0" applyNumberFormat="1" applyFont="1" applyBorder="1" applyAlignment="1" applyProtection="1">
      <alignment horizontal="center" vertical="center" wrapText="1"/>
      <protection locked="0"/>
    </xf>
    <xf numFmtId="0" fontId="4" fillId="0" borderId="8" xfId="0" applyFont="1" applyBorder="1" applyAlignment="1" applyProtection="1">
      <alignment horizontal="left" vertical="top" wrapText="1"/>
      <protection locked="0"/>
    </xf>
    <xf numFmtId="0" fontId="13" fillId="4" borderId="8" xfId="0" applyFont="1" applyFill="1" applyBorder="1" applyAlignment="1" applyProtection="1">
      <alignment horizontal="center" vertical="top" wrapText="1"/>
      <protection locked="0"/>
    </xf>
    <xf numFmtId="0" fontId="4" fillId="4" borderId="8" xfId="0" applyFont="1" applyFill="1" applyBorder="1" applyAlignment="1" applyProtection="1">
      <alignment horizontal="left" vertical="top" wrapText="1"/>
      <protection hidden="1"/>
    </xf>
    <xf numFmtId="0" fontId="11" fillId="4" borderId="8" xfId="0" applyFont="1" applyFill="1" applyBorder="1" applyAlignment="1" applyProtection="1">
      <alignment horizontal="center" vertical="top" wrapText="1"/>
      <protection hidden="1"/>
    </xf>
    <xf numFmtId="0" fontId="4" fillId="0" borderId="8" xfId="0" applyFont="1" applyBorder="1" applyAlignment="1" applyProtection="1">
      <alignment vertical="top" wrapText="1"/>
      <protection locked="0"/>
    </xf>
    <xf numFmtId="0" fontId="4" fillId="4" borderId="8" xfId="0" applyFont="1" applyFill="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11" fillId="4" borderId="10" xfId="0" applyFont="1" applyFill="1" applyBorder="1" applyAlignment="1" applyProtection="1">
      <alignment horizontal="left" vertical="top" wrapText="1"/>
      <protection locked="0"/>
    </xf>
    <xf numFmtId="0" fontId="11" fillId="4" borderId="11" xfId="0" applyFont="1" applyFill="1" applyBorder="1" applyAlignment="1" applyProtection="1">
      <alignment horizontal="left" vertical="top" wrapText="1"/>
      <protection locked="0"/>
    </xf>
    <xf numFmtId="0" fontId="4" fillId="4" borderId="10" xfId="0" applyFont="1" applyFill="1" applyBorder="1" applyAlignment="1" applyProtection="1">
      <alignment horizontal="left" vertical="top" wrapText="1"/>
      <protection locked="0"/>
    </xf>
    <xf numFmtId="0" fontId="4" fillId="4" borderId="11" xfId="0" applyFont="1" applyFill="1" applyBorder="1" applyAlignment="1" applyProtection="1">
      <alignment horizontal="left" vertical="top" wrapText="1"/>
      <protection locked="0"/>
    </xf>
    <xf numFmtId="0" fontId="4" fillId="4" borderId="10" xfId="0" applyFont="1" applyFill="1" applyBorder="1" applyAlignment="1" applyProtection="1">
      <alignment vertical="top" wrapText="1"/>
      <protection locked="0"/>
    </xf>
    <xf numFmtId="0" fontId="11" fillId="4" borderId="10" xfId="0" applyFont="1" applyFill="1" applyBorder="1" applyAlignment="1" applyProtection="1">
      <alignment vertical="top" wrapText="1"/>
      <protection locked="0"/>
    </xf>
    <xf numFmtId="0" fontId="11" fillId="0" borderId="11" xfId="0" applyFont="1" applyBorder="1" applyAlignment="1" applyProtection="1">
      <alignment vertical="top" wrapText="1"/>
      <protection locked="0"/>
    </xf>
    <xf numFmtId="0" fontId="11" fillId="0" borderId="10" xfId="0" applyFont="1" applyFill="1" applyBorder="1" applyAlignment="1" applyProtection="1">
      <alignment vertical="top" wrapText="1"/>
      <protection locked="0"/>
    </xf>
    <xf numFmtId="0" fontId="11" fillId="0" borderId="11" xfId="0" applyFont="1" applyFill="1" applyBorder="1" applyAlignment="1" applyProtection="1">
      <alignment vertical="top" wrapText="1"/>
      <protection locked="0"/>
    </xf>
    <xf numFmtId="0" fontId="7" fillId="9" borderId="8" xfId="0" applyFont="1" applyFill="1" applyBorder="1" applyAlignment="1" applyProtection="1">
      <alignment horizontal="center" vertical="center"/>
      <protection locked="0"/>
    </xf>
    <xf numFmtId="0" fontId="4" fillId="9" borderId="10" xfId="0" applyFont="1" applyFill="1" applyBorder="1" applyAlignment="1" applyProtection="1">
      <alignment vertical="top" wrapText="1"/>
      <protection locked="0"/>
    </xf>
    <xf numFmtId="0" fontId="4" fillId="9" borderId="11" xfId="0" applyFont="1" applyFill="1" applyBorder="1" applyAlignment="1" applyProtection="1">
      <alignment vertical="top" wrapText="1"/>
      <protection locked="0"/>
    </xf>
    <xf numFmtId="187" fontId="9" fillId="9" borderId="8" xfId="0" applyNumberFormat="1" applyFont="1" applyFill="1" applyBorder="1" applyAlignment="1" applyProtection="1">
      <alignment horizontal="center" vertical="top" wrapText="1"/>
      <protection locked="0"/>
    </xf>
    <xf numFmtId="0" fontId="4" fillId="9" borderId="8" xfId="0" applyFont="1" applyFill="1" applyBorder="1" applyAlignment="1" applyProtection="1">
      <alignment horizontal="center" vertical="top" wrapText="1"/>
      <protection locked="0"/>
    </xf>
    <xf numFmtId="2" fontId="4" fillId="9" borderId="8" xfId="0" applyNumberFormat="1" applyFont="1" applyFill="1" applyBorder="1" applyAlignment="1" applyProtection="1">
      <alignment horizontal="center" vertical="top" wrapText="1"/>
      <protection hidden="1"/>
    </xf>
    <xf numFmtId="188" fontId="4" fillId="9" borderId="8" xfId="0" applyNumberFormat="1" applyFont="1" applyFill="1" applyBorder="1" applyAlignment="1" applyProtection="1">
      <alignment horizontal="center" vertical="top" wrapText="1"/>
      <protection hidden="1"/>
    </xf>
    <xf numFmtId="0" fontId="10" fillId="9" borderId="8" xfId="0" applyFont="1" applyFill="1" applyBorder="1" applyAlignment="1" applyProtection="1">
      <alignment horizontal="center" vertical="top" wrapText="1"/>
      <protection hidden="1"/>
    </xf>
    <xf numFmtId="2" fontId="4" fillId="10" borderId="8" xfId="0" applyNumberFormat="1" applyFont="1" applyFill="1" applyBorder="1" applyAlignment="1" applyProtection="1">
      <alignment horizontal="center" vertical="top" wrapText="1"/>
      <protection hidden="1"/>
    </xf>
    <xf numFmtId="0" fontId="4" fillId="10" borderId="8" xfId="0" applyFont="1" applyFill="1" applyBorder="1" applyAlignment="1" applyProtection="1">
      <alignment horizontal="left" vertical="top" wrapText="1"/>
      <protection hidden="1"/>
    </xf>
    <xf numFmtId="0" fontId="4" fillId="9" borderId="0" xfId="0" applyFont="1" applyFill="1" applyAlignment="1" applyProtection="1">
      <alignment horizontal="left" vertical="top"/>
      <protection locked="0"/>
    </xf>
    <xf numFmtId="0" fontId="15" fillId="3" borderId="10" xfId="0" applyFont="1" applyFill="1" applyBorder="1" applyAlignment="1" applyProtection="1">
      <alignment horizontal="center" vertical="top" wrapText="1"/>
      <protection locked="0"/>
    </xf>
    <xf numFmtId="0" fontId="15" fillId="3" borderId="7" xfId="0" applyFont="1" applyFill="1" applyBorder="1" applyAlignment="1" applyProtection="1">
      <alignment horizontal="center" vertical="top" wrapText="1"/>
      <protection locked="0"/>
    </xf>
    <xf numFmtId="0" fontId="15" fillId="3" borderId="11" xfId="0" applyFont="1" applyFill="1" applyBorder="1" applyAlignment="1" applyProtection="1">
      <alignment horizontal="center" vertical="top" wrapText="1"/>
      <protection locked="0"/>
    </xf>
    <xf numFmtId="187" fontId="15" fillId="3" borderId="8" xfId="0" applyNumberFormat="1" applyFont="1" applyFill="1" applyBorder="1" applyAlignment="1" applyProtection="1">
      <alignment horizontal="center" vertical="top" wrapText="1"/>
      <protection locked="0"/>
    </xf>
    <xf numFmtId="0" fontId="16" fillId="3" borderId="8" xfId="0" applyFont="1" applyFill="1" applyBorder="1" applyAlignment="1" applyProtection="1">
      <alignment horizontal="center" vertical="top" wrapText="1"/>
      <protection locked="0"/>
    </xf>
    <xf numFmtId="2" fontId="16" fillId="3" borderId="8" xfId="0" applyNumberFormat="1" applyFont="1" applyFill="1" applyBorder="1" applyAlignment="1" applyProtection="1">
      <alignment horizontal="center" vertical="top" wrapText="1"/>
      <protection hidden="1"/>
    </xf>
    <xf numFmtId="188" fontId="16" fillId="3" borderId="8" xfId="0" applyNumberFormat="1" applyFont="1" applyFill="1" applyBorder="1" applyAlignment="1" applyProtection="1">
      <alignment horizontal="center" vertical="top" wrapText="1"/>
      <protection hidden="1"/>
    </xf>
    <xf numFmtId="0" fontId="17" fillId="3" borderId="8" xfId="0" applyFont="1" applyFill="1" applyBorder="1" applyAlignment="1" applyProtection="1">
      <alignment horizontal="center" vertical="top" wrapText="1"/>
      <protection hidden="1"/>
    </xf>
    <xf numFmtId="0" fontId="4" fillId="11" borderId="8" xfId="0" applyFont="1" applyFill="1" applyBorder="1" applyAlignment="1">
      <alignment horizontal="center" vertical="top" wrapText="1"/>
    </xf>
    <xf numFmtId="0" fontId="18" fillId="12" borderId="8" xfId="0" applyFont="1" applyFill="1" applyBorder="1" applyAlignment="1" applyProtection="1">
      <alignment horizontal="center" vertical="center" wrapText="1"/>
      <protection locked="0"/>
    </xf>
    <xf numFmtId="0" fontId="7" fillId="13" borderId="8" xfId="0" applyFont="1" applyFill="1" applyBorder="1" applyAlignment="1" applyProtection="1">
      <alignment vertical="top" wrapText="1"/>
      <protection locked="0"/>
    </xf>
    <xf numFmtId="0" fontId="18" fillId="12" borderId="8" xfId="0" applyFont="1" applyFill="1" applyBorder="1" applyAlignment="1" applyProtection="1">
      <alignment horizontal="center" vertical="center"/>
      <protection locked="0"/>
    </xf>
    <xf numFmtId="0" fontId="18" fillId="12" borderId="8" xfId="0" applyFont="1" applyFill="1" applyBorder="1" applyAlignment="1" applyProtection="1">
      <alignment horizontal="center" vertical="center" wrapText="1"/>
      <protection locked="0"/>
    </xf>
    <xf numFmtId="0" fontId="15" fillId="14" borderId="8" xfId="0" applyFont="1" applyFill="1" applyBorder="1" applyAlignment="1">
      <alignment horizontal="center" vertical="center" wrapText="1"/>
    </xf>
    <xf numFmtId="0" fontId="15" fillId="14" borderId="8" xfId="0" applyFont="1" applyFill="1" applyBorder="1" applyAlignment="1">
      <alignment horizontal="center" vertical="center"/>
    </xf>
    <xf numFmtId="0" fontId="16" fillId="4" borderId="8" xfId="0" applyFont="1" applyFill="1" applyBorder="1" applyAlignment="1" applyProtection="1">
      <alignment horizontal="center" vertical="top" wrapText="1"/>
      <protection locked="0"/>
    </xf>
    <xf numFmtId="188" fontId="16" fillId="4" borderId="8" xfId="0" applyNumberFormat="1" applyFont="1" applyFill="1" applyBorder="1" applyAlignment="1" applyProtection="1">
      <alignment horizontal="center" vertical="top" wrapText="1"/>
      <protection locked="0"/>
    </xf>
    <xf numFmtId="0" fontId="17" fillId="4" borderId="8" xfId="0" applyFont="1" applyFill="1" applyBorder="1" applyAlignment="1" applyProtection="1">
      <alignment horizontal="center" vertical="top" wrapText="1"/>
      <protection locked="0"/>
    </xf>
    <xf numFmtId="0" fontId="4" fillId="6" borderId="8" xfId="0" applyFont="1" applyFill="1" applyBorder="1" applyAlignment="1">
      <alignment horizontal="center" vertical="top" wrapText="1"/>
    </xf>
    <xf numFmtId="0" fontId="11" fillId="4" borderId="8" xfId="0" applyFont="1" applyFill="1" applyBorder="1" applyAlignment="1">
      <alignment horizontal="center" vertical="top"/>
    </xf>
    <xf numFmtId="0" fontId="4" fillId="0" borderId="0" xfId="0" applyFont="1" applyAlignment="1">
      <alignment horizontal="left" vertical="top"/>
    </xf>
    <xf numFmtId="0" fontId="4" fillId="0" borderId="0" xfId="0" applyFont="1" applyAlignment="1" applyProtection="1">
      <alignment horizontal="left" vertical="top"/>
      <protection locked="0"/>
    </xf>
    <xf numFmtId="0" fontId="19" fillId="0" borderId="0" xfId="0" applyFont="1" applyAlignment="1"/>
    <xf numFmtId="0" fontId="20"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5" fillId="3"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2" fillId="4" borderId="2" xfId="0" applyFont="1" applyFill="1" applyBorder="1" applyAlignment="1" applyProtection="1">
      <alignment vertical="top"/>
      <protection locked="0"/>
    </xf>
    <xf numFmtId="0" fontId="4" fillId="4" borderId="0" xfId="0" applyFont="1" applyFill="1" applyAlignment="1">
      <alignment horizontal="left" vertical="top"/>
    </xf>
    <xf numFmtId="0" fontId="20" fillId="4" borderId="12" xfId="0" applyFont="1" applyFill="1" applyBorder="1" applyAlignment="1" applyProtection="1">
      <alignment horizontal="center" vertical="top"/>
      <protection locked="0"/>
    </xf>
    <xf numFmtId="0" fontId="1" fillId="5" borderId="12" xfId="0" applyFont="1" applyFill="1" applyBorder="1" applyAlignment="1" applyProtection="1">
      <alignment horizontal="center" vertical="top"/>
      <protection locked="0"/>
    </xf>
    <xf numFmtId="0" fontId="2" fillId="3" borderId="0" xfId="0" applyFont="1" applyFill="1" applyAlignment="1" applyProtection="1">
      <alignment vertical="center"/>
      <protection locked="0"/>
    </xf>
    <xf numFmtId="0" fontId="5" fillId="3" borderId="0" xfId="0" applyFont="1" applyFill="1" applyAlignment="1" applyProtection="1">
      <alignment horizontal="left" vertical="center"/>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center" vertical="center"/>
      <protection locked="0"/>
    </xf>
    <xf numFmtId="0" fontId="1" fillId="5" borderId="13" xfId="0" applyFont="1" applyFill="1" applyBorder="1" applyAlignment="1" applyProtection="1">
      <alignment horizontal="center" vertical="top"/>
      <protection locked="0"/>
    </xf>
    <xf numFmtId="0" fontId="2" fillId="4" borderId="0" xfId="0" applyFont="1" applyFill="1" applyAlignment="1" applyProtection="1">
      <alignment vertical="top"/>
      <protection locked="0"/>
    </xf>
    <xf numFmtId="0" fontId="5" fillId="3" borderId="0" xfId="0" applyFont="1" applyFill="1" applyAlignment="1" applyProtection="1">
      <alignment vertical="center"/>
      <protection locked="0"/>
    </xf>
    <xf numFmtId="0" fontId="2" fillId="3" borderId="0" xfId="0" applyFont="1" applyFill="1" applyAlignment="1" applyProtection="1">
      <alignment horizontal="center" vertical="center"/>
      <protection locked="0"/>
    </xf>
    <xf numFmtId="0" fontId="2" fillId="3" borderId="5"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horizontal="center" vertical="center"/>
      <protection locked="0"/>
    </xf>
    <xf numFmtId="0" fontId="18" fillId="4" borderId="0" xfId="0" applyFont="1" applyFill="1" applyAlignment="1">
      <alignment horizontal="center" vertical="center"/>
    </xf>
    <xf numFmtId="0" fontId="21" fillId="14" borderId="4" xfId="0" applyFont="1" applyFill="1" applyBorder="1" applyAlignment="1">
      <alignment horizontal="center" vertical="top"/>
    </xf>
    <xf numFmtId="0" fontId="21" fillId="14" borderId="5" xfId="0" applyFont="1" applyFill="1" applyBorder="1" applyAlignment="1">
      <alignment horizontal="center" vertical="top"/>
    </xf>
    <xf numFmtId="0" fontId="21" fillId="14" borderId="6" xfId="0" applyFont="1" applyFill="1" applyBorder="1" applyAlignment="1">
      <alignment horizontal="center" vertical="top"/>
    </xf>
    <xf numFmtId="0" fontId="16" fillId="3" borderId="9" xfId="0" applyFont="1" applyFill="1" applyBorder="1" applyAlignment="1">
      <alignment horizontal="center" vertical="center"/>
    </xf>
    <xf numFmtId="0" fontId="16" fillId="3" borderId="9"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4" fillId="4" borderId="0" xfId="0" applyFont="1" applyFill="1" applyAlignment="1">
      <alignment horizontal="center" vertical="top"/>
    </xf>
    <xf numFmtId="0" fontId="16" fillId="3" borderId="14" xfId="0" applyFont="1" applyFill="1" applyBorder="1" applyAlignment="1">
      <alignment horizontal="center" vertical="center"/>
    </xf>
    <xf numFmtId="0" fontId="16" fillId="3" borderId="14"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7" fillId="14" borderId="14" xfId="0" applyFont="1" applyFill="1" applyBorder="1" applyAlignment="1">
      <alignment horizontal="left" vertical="center"/>
    </xf>
    <xf numFmtId="0" fontId="7" fillId="14" borderId="14"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4" fillId="0" borderId="8" xfId="0" applyFont="1" applyBorder="1" applyAlignment="1">
      <alignment horizontal="center" vertical="top"/>
    </xf>
    <xf numFmtId="0" fontId="4" fillId="0" borderId="8" xfId="0" applyFont="1" applyBorder="1" applyAlignment="1">
      <alignment vertical="top" wrapText="1"/>
    </xf>
    <xf numFmtId="0" fontId="4" fillId="0" borderId="8" xfId="0" applyFont="1" applyBorder="1" applyAlignment="1">
      <alignment horizontal="left" vertical="top" wrapText="1"/>
    </xf>
    <xf numFmtId="0" fontId="11" fillId="0" borderId="14" xfId="1" applyFont="1" applyBorder="1" applyAlignment="1">
      <alignment horizontal="left" vertical="top"/>
    </xf>
    <xf numFmtId="0" fontId="4" fillId="0" borderId="8" xfId="2" applyFont="1" applyBorder="1" applyAlignment="1">
      <alignment horizontal="left" vertical="top" wrapText="1"/>
    </xf>
    <xf numFmtId="0" fontId="4" fillId="0" borderId="8" xfId="0" applyFont="1" applyBorder="1" applyAlignment="1">
      <alignment horizontal="center" vertical="top" wrapText="1"/>
    </xf>
    <xf numFmtId="0" fontId="4" fillId="0" borderId="8" xfId="0" applyFont="1" applyBorder="1" applyAlignment="1">
      <alignment horizontal="left" vertical="top"/>
    </xf>
    <xf numFmtId="15" fontId="4" fillId="0" borderId="8" xfId="0" applyNumberFormat="1" applyFont="1" applyBorder="1" applyAlignment="1">
      <alignment horizontal="center" vertical="top" wrapText="1"/>
    </xf>
    <xf numFmtId="0" fontId="4" fillId="4" borderId="8" xfId="0" applyFont="1" applyFill="1" applyBorder="1" applyAlignment="1">
      <alignment horizontal="center" vertical="top"/>
    </xf>
    <xf numFmtId="0" fontId="4" fillId="4" borderId="8" xfId="0" applyFont="1" applyFill="1" applyBorder="1" applyAlignment="1">
      <alignment horizontal="left" vertical="top"/>
    </xf>
    <xf numFmtId="0" fontId="4" fillId="0" borderId="8" xfId="0" applyFont="1" applyBorder="1" applyAlignment="1">
      <alignment vertical="top"/>
    </xf>
    <xf numFmtId="0" fontId="4" fillId="0" borderId="0" xfId="0" applyFont="1" applyAlignment="1">
      <alignment vertical="top" wrapText="1"/>
    </xf>
    <xf numFmtId="0" fontId="23" fillId="0" borderId="8" xfId="0" applyFont="1" applyBorder="1" applyAlignment="1">
      <alignment horizontal="left" vertical="top" wrapText="1"/>
    </xf>
    <xf numFmtId="0" fontId="4" fillId="0" borderId="9" xfId="0" applyFont="1" applyBorder="1" applyAlignment="1">
      <alignment horizontal="center" vertical="top"/>
    </xf>
    <xf numFmtId="0" fontId="4" fillId="0" borderId="9" xfId="0" applyFont="1" applyBorder="1" applyAlignment="1">
      <alignment horizontal="center" vertical="top" wrapText="1"/>
    </xf>
    <xf numFmtId="0" fontId="4" fillId="0" borderId="9" xfId="0" applyFont="1" applyBorder="1" applyAlignment="1">
      <alignment horizontal="left" vertical="top"/>
    </xf>
    <xf numFmtId="0" fontId="4" fillId="0" borderId="9" xfId="0" applyFont="1" applyBorder="1" applyAlignment="1">
      <alignment horizontal="left" vertical="top" wrapText="1"/>
    </xf>
    <xf numFmtId="0" fontId="7" fillId="14" borderId="8" xfId="0" applyFont="1" applyFill="1" applyBorder="1" applyAlignment="1">
      <alignment horizontal="left" vertical="center"/>
    </xf>
    <xf numFmtId="0" fontId="7" fillId="14" borderId="8" xfId="0" applyFont="1" applyFill="1" applyBorder="1" applyAlignment="1">
      <alignment horizontal="center" vertical="center" wrapText="1"/>
    </xf>
    <xf numFmtId="0" fontId="8" fillId="14" borderId="8" xfId="0" applyFont="1" applyFill="1" applyBorder="1" applyAlignment="1">
      <alignment horizontal="center" vertical="center" wrapText="1"/>
    </xf>
    <xf numFmtId="15" fontId="11" fillId="0" borderId="8" xfId="0" applyNumberFormat="1" applyFont="1" applyBorder="1" applyAlignment="1">
      <alignment horizontal="center" vertical="top"/>
    </xf>
    <xf numFmtId="0" fontId="11" fillId="0" borderId="8" xfId="0" applyFont="1" applyBorder="1" applyAlignment="1">
      <alignment horizontal="center" vertical="top"/>
    </xf>
    <xf numFmtId="17" fontId="4" fillId="0" borderId="8" xfId="0" applyNumberFormat="1" applyFont="1" applyBorder="1" applyAlignment="1">
      <alignment horizontal="center" vertical="top"/>
    </xf>
    <xf numFmtId="0" fontId="11" fillId="0" borderId="8" xfId="0" applyFont="1" applyBorder="1" applyAlignment="1">
      <alignment vertical="top" wrapText="1"/>
    </xf>
    <xf numFmtId="0" fontId="11" fillId="0" borderId="8" xfId="0" applyFont="1" applyBorder="1" applyAlignment="1">
      <alignment horizontal="left" vertical="top" wrapText="1"/>
    </xf>
    <xf numFmtId="0" fontId="11" fillId="0" borderId="8" xfId="0" applyFont="1" applyBorder="1" applyAlignment="1">
      <alignment horizontal="left" vertical="center" wrapText="1"/>
    </xf>
    <xf numFmtId="0" fontId="4" fillId="4" borderId="8" xfId="0" applyFont="1" applyFill="1" applyBorder="1" applyAlignment="1">
      <alignment horizontal="left" vertical="top" wrapText="1"/>
    </xf>
    <xf numFmtId="0" fontId="11" fillId="0" borderId="8" xfId="0" applyFont="1" applyBorder="1" applyAlignment="1">
      <alignment horizontal="center" vertical="top" wrapText="1"/>
    </xf>
    <xf numFmtId="0" fontId="11" fillId="0" borderId="8" xfId="0" applyFont="1" applyBorder="1" applyAlignment="1">
      <alignment horizontal="left" vertical="top"/>
    </xf>
    <xf numFmtId="0" fontId="11" fillId="4" borderId="8" xfId="0" applyFont="1" applyFill="1" applyBorder="1" applyAlignment="1">
      <alignment horizontal="left" vertical="top" wrapText="1"/>
    </xf>
    <xf numFmtId="0" fontId="13" fillId="0" borderId="8" xfId="0" applyFont="1" applyBorder="1" applyAlignment="1">
      <alignment vertical="top"/>
    </xf>
    <xf numFmtId="0" fontId="24" fillId="0" borderId="8" xfId="0" applyFont="1" applyBorder="1" applyAlignment="1">
      <alignment horizontal="center" vertical="top"/>
    </xf>
    <xf numFmtId="0" fontId="11" fillId="0" borderId="8" xfId="0" applyFont="1" applyBorder="1" applyAlignment="1">
      <alignment vertical="top"/>
    </xf>
    <xf numFmtId="0" fontId="13" fillId="0" borderId="8" xfId="0" applyFont="1" applyBorder="1" applyAlignment="1">
      <alignment horizontal="center" vertical="top" wrapText="1"/>
    </xf>
    <xf numFmtId="0" fontId="4" fillId="4" borderId="8" xfId="0" applyFont="1" applyFill="1" applyBorder="1" applyAlignment="1">
      <alignment horizontal="center" vertical="top" wrapText="1"/>
    </xf>
    <xf numFmtId="0" fontId="4" fillId="0" borderId="14" xfId="0" applyFont="1" applyBorder="1" applyAlignment="1">
      <alignment horizontal="center" vertical="top"/>
    </xf>
    <xf numFmtId="0" fontId="25" fillId="4" borderId="9" xfId="0" applyFont="1" applyFill="1" applyBorder="1" applyAlignment="1">
      <alignment vertical="top" wrapText="1"/>
    </xf>
    <xf numFmtId="189" fontId="4" fillId="0" borderId="8" xfId="0" applyNumberFormat="1" applyFont="1" applyBorder="1" applyAlignment="1">
      <alignment horizontal="center" vertical="top"/>
    </xf>
    <xf numFmtId="0" fontId="26" fillId="4" borderId="8" xfId="0" applyFont="1" applyFill="1" applyBorder="1" applyAlignment="1">
      <alignment vertical="top" wrapText="1"/>
    </xf>
    <xf numFmtId="0" fontId="27" fillId="0" borderId="8" xfId="0" applyFont="1" applyBorder="1" applyAlignment="1">
      <alignment vertical="top" wrapText="1"/>
    </xf>
    <xf numFmtId="0" fontId="4" fillId="4" borderId="15" xfId="0" applyFont="1" applyFill="1" applyBorder="1" applyAlignment="1">
      <alignment horizontal="center" vertical="top"/>
    </xf>
    <xf numFmtId="0" fontId="4" fillId="4" borderId="15" xfId="0" applyFont="1" applyFill="1" applyBorder="1" applyAlignment="1">
      <alignment horizontal="center" vertical="top" wrapText="1"/>
    </xf>
    <xf numFmtId="0" fontId="4" fillId="4" borderId="15" xfId="0" applyFont="1" applyFill="1" applyBorder="1" applyAlignment="1">
      <alignment vertical="top" wrapText="1"/>
    </xf>
    <xf numFmtId="0" fontId="4" fillId="4" borderId="15" xfId="0" applyFont="1" applyFill="1" applyBorder="1" applyAlignment="1">
      <alignment horizontal="left" vertical="top"/>
    </xf>
    <xf numFmtId="0" fontId="25" fillId="4" borderId="15" xfId="0" applyFont="1" applyFill="1" applyBorder="1" applyAlignment="1">
      <alignment horizontal="left" vertical="top" wrapText="1"/>
    </xf>
    <xf numFmtId="0" fontId="4" fillId="4" borderId="15" xfId="0" applyFont="1" applyFill="1" applyBorder="1" applyAlignment="1">
      <alignment horizontal="left" vertical="top" wrapText="1"/>
    </xf>
    <xf numFmtId="0" fontId="11" fillId="4" borderId="15" xfId="0" applyFont="1" applyFill="1" applyBorder="1" applyAlignment="1">
      <alignment vertical="top" wrapText="1"/>
    </xf>
    <xf numFmtId="0" fontId="4" fillId="4" borderId="16" xfId="0" applyFont="1" applyFill="1" applyBorder="1" applyAlignment="1">
      <alignment horizontal="center" vertical="top"/>
    </xf>
    <xf numFmtId="0" fontId="4" fillId="4" borderId="16" xfId="0" applyFont="1" applyFill="1" applyBorder="1" applyAlignment="1">
      <alignment horizontal="center" vertical="top" wrapText="1"/>
    </xf>
    <xf numFmtId="0" fontId="4" fillId="4" borderId="16" xfId="0" applyFont="1" applyFill="1" applyBorder="1" applyAlignment="1">
      <alignment vertical="top" wrapText="1"/>
    </xf>
    <xf numFmtId="0" fontId="4" fillId="4" borderId="16" xfId="0" applyFont="1" applyFill="1" applyBorder="1" applyAlignment="1">
      <alignment horizontal="left" vertical="top"/>
    </xf>
    <xf numFmtId="0" fontId="4" fillId="4" borderId="16" xfId="0" applyFont="1" applyFill="1" applyBorder="1" applyAlignment="1">
      <alignment horizontal="left" vertical="top" wrapText="1"/>
    </xf>
    <xf numFmtId="0" fontId="11" fillId="4" borderId="16" xfId="0" applyFont="1" applyFill="1" applyBorder="1" applyAlignment="1">
      <alignment horizontal="left" vertical="top" wrapText="1"/>
    </xf>
    <xf numFmtId="0" fontId="4" fillId="0" borderId="17" xfId="0" applyFont="1" applyBorder="1" applyAlignment="1">
      <alignment horizontal="center" vertical="top"/>
    </xf>
    <xf numFmtId="0" fontId="4" fillId="0" borderId="17" xfId="0" applyFont="1" applyBorder="1" applyAlignment="1">
      <alignment horizontal="center" vertical="top" wrapText="1"/>
    </xf>
    <xf numFmtId="0" fontId="4" fillId="0" borderId="17" xfId="0" applyFont="1" applyBorder="1" applyAlignment="1">
      <alignment horizontal="left" vertical="top" wrapText="1"/>
    </xf>
    <xf numFmtId="0" fontId="4" fillId="0" borderId="17" xfId="0" applyFont="1" applyBorder="1" applyAlignment="1">
      <alignment horizontal="left" vertical="top"/>
    </xf>
    <xf numFmtId="0" fontId="11" fillId="0" borderId="17" xfId="0" applyFont="1" applyBorder="1" applyAlignment="1">
      <alignment horizontal="left" vertical="top" wrapText="1"/>
    </xf>
    <xf numFmtId="0" fontId="11" fillId="4" borderId="14" xfId="0" applyFont="1" applyFill="1" applyBorder="1" applyAlignment="1">
      <alignment horizontal="center" vertical="top"/>
    </xf>
    <xf numFmtId="0" fontId="11" fillId="4" borderId="14" xfId="0" applyFont="1" applyFill="1" applyBorder="1" applyAlignment="1">
      <alignment horizontal="center" vertical="top" wrapText="1"/>
    </xf>
    <xf numFmtId="0" fontId="11" fillId="4" borderId="14" xfId="0" applyFont="1" applyFill="1" applyBorder="1" applyAlignment="1">
      <alignment horizontal="left" vertical="top"/>
    </xf>
    <xf numFmtId="14" fontId="11" fillId="0" borderId="8" xfId="0" applyNumberFormat="1" applyFont="1" applyBorder="1" applyAlignment="1">
      <alignment horizontal="center" vertical="top"/>
    </xf>
    <xf numFmtId="0" fontId="11" fillId="4" borderId="14" xfId="0" applyFont="1" applyFill="1" applyBorder="1" applyAlignment="1">
      <alignment horizontal="left" vertical="top" wrapText="1"/>
    </xf>
    <xf numFmtId="0" fontId="4" fillId="4" borderId="8" xfId="0" applyFont="1" applyFill="1" applyBorder="1" applyAlignment="1">
      <alignment vertical="top" wrapText="1"/>
    </xf>
    <xf numFmtId="15" fontId="4" fillId="4" borderId="8" xfId="0" applyNumberFormat="1" applyFont="1" applyFill="1" applyBorder="1" applyAlignment="1">
      <alignment horizontal="center" vertical="center" wrapText="1"/>
    </xf>
    <xf numFmtId="15" fontId="4" fillId="0" borderId="8" xfId="0" applyNumberFormat="1" applyFont="1" applyBorder="1" applyAlignment="1">
      <alignment horizontal="left" vertical="top" wrapText="1"/>
    </xf>
    <xf numFmtId="190" fontId="4" fillId="4" borderId="8" xfId="0" applyNumberFormat="1" applyFont="1" applyFill="1" applyBorder="1" applyAlignment="1">
      <alignment horizontal="left" vertical="top" wrapText="1"/>
    </xf>
    <xf numFmtId="0" fontId="4" fillId="15" borderId="8" xfId="0" applyFont="1" applyFill="1" applyBorder="1" applyAlignment="1">
      <alignment horizontal="left" vertical="top" wrapText="1"/>
    </xf>
    <xf numFmtId="15" fontId="4" fillId="15" borderId="8" xfId="0" applyNumberFormat="1" applyFont="1" applyFill="1" applyBorder="1" applyAlignment="1">
      <alignment horizontal="left" vertical="top" wrapText="1"/>
    </xf>
    <xf numFmtId="0" fontId="4" fillId="4" borderId="9" xfId="0" applyFont="1" applyFill="1" applyBorder="1" applyAlignment="1">
      <alignment horizontal="left" vertical="top"/>
    </xf>
    <xf numFmtId="0" fontId="4" fillId="4" borderId="9" xfId="0" applyFont="1" applyFill="1" applyBorder="1" applyAlignment="1">
      <alignment horizontal="left" vertical="top"/>
    </xf>
    <xf numFmtId="0" fontId="4" fillId="4" borderId="9" xfId="0" applyFont="1" applyFill="1" applyBorder="1" applyAlignment="1">
      <alignment horizontal="center" vertical="top"/>
    </xf>
    <xf numFmtId="0" fontId="4" fillId="4" borderId="9" xfId="0" applyFont="1" applyFill="1" applyBorder="1" applyAlignment="1">
      <alignment vertical="top" wrapText="1"/>
    </xf>
    <xf numFmtId="0" fontId="4" fillId="4" borderId="9"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4" borderId="14" xfId="0" applyFont="1" applyFill="1" applyBorder="1" applyAlignment="1">
      <alignment horizontal="left" vertical="top"/>
    </xf>
    <xf numFmtId="0" fontId="4" fillId="4" borderId="14" xfId="0" applyFont="1" applyFill="1" applyBorder="1" applyAlignment="1">
      <alignment horizontal="left" vertical="top"/>
    </xf>
    <xf numFmtId="0" fontId="4" fillId="4" borderId="14" xfId="0" applyFont="1" applyFill="1" applyBorder="1" applyAlignment="1">
      <alignment horizontal="center" vertical="top"/>
    </xf>
    <xf numFmtId="0" fontId="4" fillId="4" borderId="14" xfId="0" applyFont="1" applyFill="1" applyBorder="1" applyAlignment="1">
      <alignment vertical="top" wrapText="1"/>
    </xf>
    <xf numFmtId="0" fontId="4" fillId="4" borderId="14" xfId="0" applyFont="1" applyFill="1" applyBorder="1" applyAlignment="1">
      <alignment horizontal="left" vertical="top" wrapText="1"/>
    </xf>
    <xf numFmtId="0" fontId="4" fillId="4" borderId="14" xfId="0" applyFont="1" applyFill="1" applyBorder="1" applyAlignment="1">
      <alignment horizontal="left" vertical="top" wrapText="1"/>
    </xf>
    <xf numFmtId="0" fontId="28" fillId="16" borderId="8" xfId="0" applyFont="1" applyFill="1" applyBorder="1" applyAlignment="1">
      <alignment vertical="top" wrapText="1"/>
    </xf>
    <xf numFmtId="0" fontId="27" fillId="4" borderId="8" xfId="0" applyFont="1" applyFill="1" applyBorder="1" applyAlignment="1">
      <alignment vertical="top" wrapText="1"/>
    </xf>
    <xf numFmtId="0" fontId="28" fillId="4" borderId="8" xfId="0" applyFont="1" applyFill="1" applyBorder="1" applyAlignment="1">
      <alignment vertical="top" wrapText="1"/>
    </xf>
    <xf numFmtId="15" fontId="4" fillId="0" borderId="8" xfId="0" applyNumberFormat="1" applyFont="1" applyBorder="1" applyAlignment="1">
      <alignment horizontal="center" vertical="top"/>
    </xf>
    <xf numFmtId="0" fontId="4" fillId="0" borderId="8" xfId="0" applyFont="1" applyBorder="1" applyAlignment="1">
      <alignment horizontal="center" vertical="top"/>
    </xf>
    <xf numFmtId="0" fontId="4" fillId="0" borderId="8" xfId="0" applyFont="1" applyBorder="1" applyAlignment="1">
      <alignment horizontal="left" vertical="top"/>
    </xf>
    <xf numFmtId="0" fontId="4" fillId="0" borderId="8" xfId="0" applyFont="1" applyBorder="1" applyAlignment="1">
      <alignment horizontal="left" vertical="top" wrapText="1"/>
    </xf>
    <xf numFmtId="0" fontId="29" fillId="0" borderId="8" xfId="0" applyFont="1" applyBorder="1" applyAlignment="1">
      <alignment vertical="top" wrapText="1"/>
    </xf>
    <xf numFmtId="15" fontId="4" fillId="0" borderId="8" xfId="0" applyNumberFormat="1" applyFont="1" applyBorder="1" applyAlignment="1">
      <alignment horizontal="center" vertical="top"/>
    </xf>
    <xf numFmtId="0" fontId="4" fillId="0" borderId="18" xfId="0" applyFont="1" applyBorder="1" applyAlignment="1">
      <alignment horizontal="left" vertical="top" wrapText="1"/>
    </xf>
    <xf numFmtId="0" fontId="4" fillId="0" borderId="14" xfId="0" applyFont="1" applyBorder="1" applyAlignment="1">
      <alignment horizontal="left" vertical="top" wrapText="1"/>
    </xf>
    <xf numFmtId="0" fontId="4" fillId="0" borderId="7" xfId="0" applyFont="1" applyBorder="1" applyAlignment="1">
      <alignment vertical="top" wrapText="1"/>
    </xf>
    <xf numFmtId="2" fontId="4" fillId="0" borderId="8" xfId="0" applyNumberFormat="1" applyFont="1" applyBorder="1" applyAlignment="1">
      <alignment horizontal="left" vertical="top" wrapText="1"/>
    </xf>
    <xf numFmtId="0" fontId="13" fillId="0" borderId="8" xfId="0" applyFont="1" applyBorder="1" applyAlignment="1">
      <alignment horizontal="center" vertical="top"/>
    </xf>
    <xf numFmtId="0" fontId="13" fillId="0" borderId="8" xfId="0" applyFont="1" applyBorder="1" applyAlignment="1">
      <alignment horizontal="left" vertical="top"/>
    </xf>
    <xf numFmtId="0" fontId="13" fillId="0" borderId="8" xfId="0" applyFont="1" applyBorder="1" applyAlignment="1">
      <alignment horizontal="left" vertical="top" wrapText="1"/>
    </xf>
    <xf numFmtId="0" fontId="8" fillId="14" borderId="8" xfId="0" applyFont="1" applyFill="1" applyBorder="1" applyAlignment="1">
      <alignment horizontal="left" vertical="center"/>
    </xf>
    <xf numFmtId="0" fontId="8" fillId="4" borderId="8" xfId="0" applyFont="1" applyFill="1" applyBorder="1" applyAlignment="1">
      <alignment horizontal="center" vertical="top"/>
    </xf>
    <xf numFmtId="0" fontId="4" fillId="0" borderId="9" xfId="0" applyFont="1" applyBorder="1" applyAlignment="1">
      <alignment vertical="top" wrapText="1" shrinkToFit="1"/>
    </xf>
    <xf numFmtId="0" fontId="4" fillId="0" borderId="9" xfId="0" applyFont="1" applyBorder="1" applyAlignment="1">
      <alignment vertical="top" wrapText="1"/>
    </xf>
    <xf numFmtId="49" fontId="4" fillId="0" borderId="9" xfId="0" applyNumberFormat="1" applyFont="1" applyBorder="1" applyAlignment="1">
      <alignment horizontal="left" vertical="top" wrapText="1"/>
    </xf>
    <xf numFmtId="0" fontId="4" fillId="0" borderId="9" xfId="0" applyFont="1" applyBorder="1" applyAlignment="1">
      <alignment vertical="top"/>
    </xf>
    <xf numFmtId="0" fontId="4" fillId="4" borderId="9" xfId="0" applyFont="1" applyFill="1" applyBorder="1" applyAlignment="1">
      <alignment vertical="top" wrapText="1"/>
    </xf>
    <xf numFmtId="0" fontId="4" fillId="4" borderId="9" xfId="0" applyFont="1" applyFill="1" applyBorder="1" applyAlignment="1">
      <alignment vertical="top"/>
    </xf>
    <xf numFmtId="0" fontId="4" fillId="0" borderId="9" xfId="0" applyFont="1" applyBorder="1" applyAlignment="1">
      <alignment horizontal="center" vertical="top"/>
    </xf>
    <xf numFmtId="0" fontId="4" fillId="0" borderId="9" xfId="0" applyFont="1" applyBorder="1" applyAlignment="1">
      <alignment horizontal="left" vertical="top" wrapText="1"/>
    </xf>
    <xf numFmtId="0" fontId="11" fillId="4" borderId="9" xfId="0" applyFont="1" applyFill="1" applyBorder="1" applyAlignment="1">
      <alignment horizontal="center" vertical="top" wrapText="1"/>
    </xf>
    <xf numFmtId="0" fontId="11" fillId="4" borderId="9" xfId="0" applyFont="1" applyFill="1" applyBorder="1" applyAlignment="1">
      <alignment horizontal="left" vertical="top" wrapText="1"/>
    </xf>
    <xf numFmtId="0" fontId="11" fillId="4" borderId="9" xfId="0" applyFont="1" applyFill="1" applyBorder="1" applyAlignment="1">
      <alignment horizontal="left" vertical="top" wrapText="1"/>
    </xf>
    <xf numFmtId="0" fontId="23" fillId="0" borderId="8" xfId="0" applyFont="1" applyBorder="1" applyAlignment="1">
      <alignment horizontal="center" vertical="top"/>
    </xf>
    <xf numFmtId="0" fontId="4" fillId="0" borderId="14" xfId="0" applyFont="1" applyBorder="1" applyAlignment="1">
      <alignment horizontal="center" vertical="top"/>
    </xf>
    <xf numFmtId="0" fontId="4" fillId="0" borderId="14" xfId="0" applyFont="1" applyBorder="1" applyAlignment="1">
      <alignment horizontal="left" vertical="top" wrapText="1"/>
    </xf>
    <xf numFmtId="0" fontId="11" fillId="4" borderId="14" xfId="0" applyFont="1" applyFill="1" applyBorder="1" applyAlignment="1">
      <alignment horizontal="center" vertical="top" wrapText="1"/>
    </xf>
    <xf numFmtId="0" fontId="11" fillId="4" borderId="18" xfId="0" applyFont="1" applyFill="1" applyBorder="1" applyAlignment="1">
      <alignment horizontal="left" vertical="top" wrapText="1"/>
    </xf>
    <xf numFmtId="0" fontId="4" fillId="4" borderId="9" xfId="0" applyFont="1" applyFill="1" applyBorder="1" applyAlignment="1">
      <alignment horizontal="center" vertical="top"/>
    </xf>
    <xf numFmtId="0" fontId="11" fillId="4" borderId="9" xfId="0" applyFont="1" applyFill="1" applyBorder="1" applyAlignment="1">
      <alignment horizontal="center" vertical="top" wrapText="1"/>
    </xf>
    <xf numFmtId="0" fontId="4" fillId="4" borderId="14" xfId="0" applyFont="1" applyFill="1" applyBorder="1" applyAlignment="1">
      <alignment horizontal="center" vertical="top"/>
    </xf>
    <xf numFmtId="0" fontId="4" fillId="4" borderId="14" xfId="0" applyFont="1" applyFill="1" applyBorder="1" applyAlignment="1">
      <alignment vertical="top" wrapText="1"/>
    </xf>
    <xf numFmtId="0" fontId="11" fillId="4" borderId="14" xfId="0" applyFont="1" applyFill="1" applyBorder="1" applyAlignment="1">
      <alignment horizontal="left" vertical="top" wrapText="1"/>
    </xf>
    <xf numFmtId="0" fontId="16" fillId="14" borderId="8" xfId="0" applyFont="1" applyFill="1" applyBorder="1" applyAlignment="1">
      <alignment horizontal="left" vertical="center"/>
    </xf>
    <xf numFmtId="0" fontId="16" fillId="14" borderId="8" xfId="0" applyFont="1" applyFill="1" applyBorder="1" applyAlignment="1">
      <alignment horizontal="center" vertical="center" wrapText="1"/>
    </xf>
  </cellXfs>
  <cellStyles count="3">
    <cellStyle name="Normal" xfId="0" builtinId="0"/>
    <cellStyle name="Normal 21" xfId="1"/>
    <cellStyle name="Normal 2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0%20&#3648;&#3604;&#3639;&#3629;&#3609;/&#3649;&#3610;&#3610;&#3648;&#3585;&#3655;&#3610;&#3618;&#3640;&#3607;&#3608;&#3624;&#3634;&#3626;&#3605;&#3619;&#3660;&#3607;&#3637;&#3656;%203-2565%20&#3619;&#3629;&#3610;%2010%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6">
          <cell r="M36" t="str">
            <v>ครุศาสตร์</v>
          </cell>
        </row>
        <row r="37">
          <cell r="M37" t="str">
            <v>วิทยาศาสตร์ฯ</v>
          </cell>
        </row>
        <row r="38">
          <cell r="M38" t="str">
            <v>มนุษยศาสตร์ฯ</v>
          </cell>
        </row>
        <row r="39">
          <cell r="M39" t="str">
            <v>การจัดการ</v>
          </cell>
        </row>
        <row r="40">
          <cell r="M40" t="str">
            <v>เทคโนโลยีฯ</v>
          </cell>
        </row>
        <row r="41">
          <cell r="M41" t="str">
            <v>ศิลปกรรมฯ</v>
          </cell>
        </row>
        <row r="42">
          <cell r="M42" t="str">
            <v>บัณฑิตฯ</v>
          </cell>
        </row>
        <row r="43">
          <cell r="M43" t="str">
            <v>นวัตกรรมฯ</v>
          </cell>
        </row>
        <row r="44">
          <cell r="M44" t="str">
            <v>พยาบาลฯ</v>
          </cell>
        </row>
        <row r="45">
          <cell r="M45" t="str">
            <v>สหเวชฯ</v>
          </cell>
        </row>
        <row r="46">
          <cell r="M46" t="str">
            <v>โลจิสติกส์ฯ</v>
          </cell>
        </row>
        <row r="47">
          <cell r="M47" t="str">
            <v>สถาปัตย์ฯ</v>
          </cell>
        </row>
        <row r="48">
          <cell r="M48" t="str">
            <v>การเมืองฯ</v>
          </cell>
        </row>
        <row r="49">
          <cell r="M49" t="str">
            <v>อุตสาหกรรมฯ</v>
          </cell>
        </row>
        <row r="50">
          <cell r="M50" t="str">
            <v>นิเทศศาสตร์</v>
          </cell>
        </row>
        <row r="51">
          <cell r="M51" t="str">
            <v>ศูนย์ จ.อุดรธานี</v>
          </cell>
        </row>
        <row r="53">
          <cell r="M53" t="str">
            <v>สำนักวิทยบริการฯ</v>
          </cell>
        </row>
        <row r="54">
          <cell r="M54" t="str">
            <v>สำนักศิลปะฯ</v>
          </cell>
        </row>
        <row r="56">
          <cell r="M56" t="str">
            <v>GE</v>
          </cell>
        </row>
        <row r="57">
          <cell r="M57" t="str">
            <v>สสสร.</v>
          </cell>
        </row>
        <row r="58">
          <cell r="M58" t="str">
            <v>วิทยาเขต นครปฐม</v>
          </cell>
        </row>
        <row r="59">
          <cell r="M59" t="str">
            <v>ศูนย์จ. สุมทรสงคราม</v>
          </cell>
        </row>
        <row r="60">
          <cell r="M60" t="str">
            <v>ศูนย์ จ. ระนอง</v>
          </cell>
        </row>
        <row r="61">
          <cell r="M61" t="str">
            <v>มหาวิทยาลัย</v>
          </cell>
        </row>
        <row r="62">
          <cell r="M62" t="str">
            <v>ทรัพย์สิน</v>
          </cell>
        </row>
      </sheetData>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70" zoomScaleNormal="70" workbookViewId="0">
      <pane xSplit="3" ySplit="4" topLeftCell="D22" activePane="bottomRight" state="frozen"/>
      <selection activeCell="J35" sqref="J35"/>
      <selection pane="topRight" activeCell="J35" sqref="J35"/>
      <selection pane="bottomLeft" activeCell="J35" sqref="J35"/>
      <selection pane="bottomRight" activeCell="J35" sqref="J35"/>
    </sheetView>
  </sheetViews>
  <sheetFormatPr defaultColWidth="9" defaultRowHeight="24" x14ac:dyDescent="0.4"/>
  <cols>
    <col min="1" max="1" width="9" style="89"/>
    <col min="2" max="2" width="9" style="89" customWidth="1"/>
    <col min="3" max="3" width="22.75" style="89" customWidth="1"/>
    <col min="4" max="4" width="9" style="89"/>
    <col min="5" max="5" width="25.5" style="89" customWidth="1"/>
    <col min="6" max="6" width="18.25" style="89" customWidth="1"/>
    <col min="7" max="7" width="14.125" style="89" bestFit="1" customWidth="1"/>
    <col min="8" max="8" width="15.5" style="89" customWidth="1"/>
    <col min="9" max="9" width="18.5" style="89" customWidth="1"/>
    <col min="10" max="10" width="28.375" style="90" bestFit="1" customWidth="1"/>
    <col min="11" max="11" width="48" style="90" bestFit="1" customWidth="1"/>
    <col min="12" max="47" width="9" style="6"/>
    <col min="48" max="16384" width="9" style="89"/>
  </cols>
  <sheetData>
    <row r="1" spans="1:19" ht="30.75" x14ac:dyDescent="0.4">
      <c r="A1" s="1" t="s">
        <v>0</v>
      </c>
      <c r="B1" s="2"/>
      <c r="C1" s="3" t="s">
        <v>1</v>
      </c>
      <c r="D1" s="3"/>
      <c r="E1" s="3"/>
      <c r="F1" s="3"/>
      <c r="G1" s="3"/>
      <c r="H1" s="2" t="s">
        <v>2</v>
      </c>
      <c r="I1" s="4"/>
      <c r="J1" s="5"/>
      <c r="K1" s="5"/>
    </row>
    <row r="2" spans="1:19" ht="30.75" x14ac:dyDescent="0.4">
      <c r="A2" s="7" t="s">
        <v>3</v>
      </c>
      <c r="B2" s="8"/>
      <c r="C2" s="9" t="s">
        <v>4</v>
      </c>
      <c r="D2" s="10"/>
      <c r="E2" s="11"/>
      <c r="F2" s="11"/>
      <c r="G2" s="11"/>
      <c r="H2" s="8" t="s">
        <v>5</v>
      </c>
      <c r="I2" s="12"/>
      <c r="J2" s="13"/>
      <c r="K2" s="13"/>
    </row>
    <row r="3" spans="1:19" s="6" customFormat="1" x14ac:dyDescent="0.2">
      <c r="A3" s="14" t="s">
        <v>6</v>
      </c>
      <c r="B3" s="14" t="s">
        <v>7</v>
      </c>
      <c r="C3" s="15"/>
      <c r="D3" s="15" t="s">
        <v>8</v>
      </c>
      <c r="E3" s="16" t="s">
        <v>9</v>
      </c>
      <c r="F3" s="16"/>
      <c r="G3" s="16"/>
      <c r="H3" s="16"/>
      <c r="I3" s="16"/>
      <c r="J3" s="17"/>
      <c r="K3" s="17"/>
    </row>
    <row r="4" spans="1:19" s="6" customFormat="1" ht="67.900000000000006" customHeight="1" x14ac:dyDescent="0.2">
      <c r="A4" s="18" t="s">
        <v>10</v>
      </c>
      <c r="B4" s="19" t="s">
        <v>11</v>
      </c>
      <c r="C4" s="20"/>
      <c r="D4" s="21" t="s">
        <v>12</v>
      </c>
      <c r="E4" s="22" t="s">
        <v>13</v>
      </c>
      <c r="F4" s="22" t="s">
        <v>14</v>
      </c>
      <c r="G4" s="23" t="s">
        <v>15</v>
      </c>
      <c r="H4" s="21" t="s">
        <v>16</v>
      </c>
      <c r="I4" s="21" t="s">
        <v>17</v>
      </c>
      <c r="J4" s="24" t="s">
        <v>18</v>
      </c>
      <c r="K4" s="24" t="s">
        <v>19</v>
      </c>
    </row>
    <row r="5" spans="1:19" s="6" customFormat="1" ht="23.25" customHeight="1" x14ac:dyDescent="0.2">
      <c r="A5" s="25">
        <v>1</v>
      </c>
      <c r="B5" s="26" t="s">
        <v>20</v>
      </c>
      <c r="C5" s="26"/>
      <c r="D5" s="27">
        <v>80</v>
      </c>
      <c r="E5" s="28">
        <v>10</v>
      </c>
      <c r="F5" s="28">
        <v>10</v>
      </c>
      <c r="G5" s="29">
        <f>IFERROR(ROUND((E5/F5)*100,2),0)</f>
        <v>100</v>
      </c>
      <c r="H5" s="30">
        <f>IF(G5=0,0,IF(G5="N/A",1,IF(G5&lt;=M$7,1,IF(G5=N$7,2,IF(G5&lt;N$7,(((G5-M$7)/Q$5)+1),IF(G5=O$7,3,IF(G5&lt;O$7,(((G5-N$7)/Q$5)+2),IF(G5=P$7,4,IF(G5&lt;P$7,(((G5-O$7)/Q$5)+3),IF(G5&gt;=Q$7,5,IF(G5&lt;Q$7,(((G5-P$7)/Q$5)+4),0)))))))))))</f>
        <v>5</v>
      </c>
      <c r="I5" s="31" t="str">
        <f>IF(H5=5,"ü","û")</f>
        <v>ü</v>
      </c>
      <c r="J5" s="29">
        <v>100</v>
      </c>
      <c r="K5" s="32" t="s">
        <v>21</v>
      </c>
      <c r="L5" s="33"/>
      <c r="M5" s="6" t="s">
        <v>22</v>
      </c>
      <c r="Q5" s="34">
        <v>5</v>
      </c>
    </row>
    <row r="6" spans="1:19" s="6" customFormat="1" x14ac:dyDescent="0.2">
      <c r="A6" s="25">
        <v>2</v>
      </c>
      <c r="B6" s="26" t="s">
        <v>23</v>
      </c>
      <c r="C6" s="26"/>
      <c r="D6" s="27">
        <v>80</v>
      </c>
      <c r="E6" s="28">
        <v>6</v>
      </c>
      <c r="F6" s="28">
        <v>6</v>
      </c>
      <c r="G6" s="29">
        <f t="shared" ref="G6:G30" si="0">IFERROR(ROUND((E6/F6)*100,2),0)</f>
        <v>100</v>
      </c>
      <c r="H6" s="30">
        <f>IF(G6=0,0,IF(G6="N/A",1,IF(G6&lt;=M$7,1,IF(G6=N$7,2,IF(G6&lt;N$7,(((G6-M$7)/Q$5)+1),IF(G6=O$7,3,IF(G6&lt;O$7,(((G6-N$7)/Q$5)+2),IF(G6=P$7,4,IF(G6&lt;P$7,(((G6-O$7)/Q$5)+3),IF(G6&gt;=Q$7,5,IF(G6&lt;Q$7,(((G6-P$7)/Q$5)+4),0)))))))))))</f>
        <v>5</v>
      </c>
      <c r="I6" s="31" t="str">
        <f t="shared" ref="I6:I30" si="1">IF(H6=5,"ü","û")</f>
        <v>ü</v>
      </c>
      <c r="J6" s="35">
        <v>100</v>
      </c>
      <c r="K6" s="32" t="s">
        <v>21</v>
      </c>
      <c r="M6" s="36" t="s">
        <v>24</v>
      </c>
      <c r="N6" s="36" t="s">
        <v>25</v>
      </c>
      <c r="O6" s="36" t="s">
        <v>26</v>
      </c>
      <c r="P6" s="36" t="s">
        <v>27</v>
      </c>
      <c r="Q6" s="36" t="s">
        <v>28</v>
      </c>
      <c r="S6" s="37"/>
    </row>
    <row r="7" spans="1:19" s="6" customFormat="1" ht="48" x14ac:dyDescent="0.2">
      <c r="A7" s="25">
        <v>3</v>
      </c>
      <c r="B7" s="26" t="s">
        <v>29</v>
      </c>
      <c r="C7" s="26"/>
      <c r="D7" s="27">
        <v>80</v>
      </c>
      <c r="E7" s="28">
        <v>0</v>
      </c>
      <c r="F7" s="28">
        <v>1</v>
      </c>
      <c r="G7" s="29">
        <f t="shared" si="0"/>
        <v>0</v>
      </c>
      <c r="H7" s="30">
        <f t="shared" ref="H7:H30" si="2">IF(G7=0,0,IF(G7="N/A",1,IF(G7&lt;=M$7,1,IF(G7=N$7,2,IF(G7&lt;N$7,(((G7-M$7)/Q$5)+1),IF(G7=O$7,3,IF(G7&lt;O$7,(((G7-N$7)/Q$5)+2),IF(G7=P$7,4,IF(G7&lt;P$7,(((G7-O$7)/Q$5)+3),IF(G7&gt;=Q$7,5,IF(G7&lt;Q$7,(((G7-P$7)/Q$5)+4),0)))))))))))</f>
        <v>0</v>
      </c>
      <c r="I7" s="31" t="str">
        <f t="shared" si="1"/>
        <v>û</v>
      </c>
      <c r="J7" s="38">
        <v>100</v>
      </c>
      <c r="K7" s="32" t="s">
        <v>30</v>
      </c>
      <c r="M7" s="39">
        <v>60</v>
      </c>
      <c r="N7" s="39">
        <v>65</v>
      </c>
      <c r="O7" s="39">
        <v>70</v>
      </c>
      <c r="P7" s="39">
        <v>75</v>
      </c>
      <c r="Q7" s="39">
        <v>80</v>
      </c>
      <c r="S7" s="37"/>
    </row>
    <row r="8" spans="1:19" s="6" customFormat="1" x14ac:dyDescent="0.2">
      <c r="A8" s="25">
        <v>4</v>
      </c>
      <c r="B8" s="40" t="s">
        <v>31</v>
      </c>
      <c r="C8" s="40"/>
      <c r="D8" s="27">
        <v>80</v>
      </c>
      <c r="E8" s="41">
        <v>5</v>
      </c>
      <c r="F8" s="28">
        <v>5</v>
      </c>
      <c r="G8" s="29">
        <f t="shared" si="0"/>
        <v>100</v>
      </c>
      <c r="H8" s="30">
        <f t="shared" si="2"/>
        <v>5</v>
      </c>
      <c r="I8" s="31" t="str">
        <f t="shared" si="1"/>
        <v>ü</v>
      </c>
      <c r="J8" s="35">
        <v>100</v>
      </c>
      <c r="K8" s="32" t="s">
        <v>21</v>
      </c>
      <c r="S8" s="37"/>
    </row>
    <row r="9" spans="1:19" s="6" customFormat="1" ht="23.25" customHeight="1" x14ac:dyDescent="0.2">
      <c r="A9" s="25">
        <v>5</v>
      </c>
      <c r="B9" s="40" t="s">
        <v>32</v>
      </c>
      <c r="C9" s="40"/>
      <c r="D9" s="27">
        <v>80</v>
      </c>
      <c r="E9" s="28">
        <v>3</v>
      </c>
      <c r="F9" s="28">
        <v>3</v>
      </c>
      <c r="G9" s="29">
        <f t="shared" si="0"/>
        <v>100</v>
      </c>
      <c r="H9" s="30">
        <f t="shared" si="2"/>
        <v>5</v>
      </c>
      <c r="I9" s="31" t="str">
        <f t="shared" si="1"/>
        <v>ü</v>
      </c>
      <c r="J9" s="29">
        <v>100</v>
      </c>
      <c r="K9" s="32" t="s">
        <v>21</v>
      </c>
      <c r="S9" s="37"/>
    </row>
    <row r="10" spans="1:19" s="6" customFormat="1" ht="23.25" customHeight="1" x14ac:dyDescent="0.2">
      <c r="A10" s="25">
        <v>6</v>
      </c>
      <c r="B10" s="40" t="s">
        <v>33</v>
      </c>
      <c r="C10" s="40"/>
      <c r="D10" s="27">
        <v>80</v>
      </c>
      <c r="E10" s="28">
        <v>2</v>
      </c>
      <c r="F10" s="28">
        <v>3</v>
      </c>
      <c r="G10" s="29">
        <f t="shared" si="0"/>
        <v>66.67</v>
      </c>
      <c r="H10" s="30">
        <f t="shared" si="2"/>
        <v>2.3340000000000005</v>
      </c>
      <c r="I10" s="31" t="str">
        <f t="shared" si="1"/>
        <v>û</v>
      </c>
      <c r="J10" s="38">
        <v>80</v>
      </c>
      <c r="K10" s="42" t="s">
        <v>34</v>
      </c>
      <c r="S10" s="37"/>
    </row>
    <row r="11" spans="1:19" s="6" customFormat="1" x14ac:dyDescent="0.2">
      <c r="A11" s="25">
        <v>7</v>
      </c>
      <c r="B11" s="26" t="s">
        <v>35</v>
      </c>
      <c r="C11" s="26"/>
      <c r="D11" s="27">
        <v>80</v>
      </c>
      <c r="E11" s="28">
        <v>3</v>
      </c>
      <c r="F11" s="28">
        <v>3</v>
      </c>
      <c r="G11" s="29">
        <f t="shared" si="0"/>
        <v>100</v>
      </c>
      <c r="H11" s="30">
        <f t="shared" si="2"/>
        <v>5</v>
      </c>
      <c r="I11" s="31" t="str">
        <f t="shared" si="1"/>
        <v>ü</v>
      </c>
      <c r="J11" s="35">
        <v>100</v>
      </c>
      <c r="K11" s="43" t="s">
        <v>21</v>
      </c>
      <c r="S11" s="37"/>
    </row>
    <row r="12" spans="1:19" s="6" customFormat="1" x14ac:dyDescent="0.2">
      <c r="A12" s="25">
        <v>8</v>
      </c>
      <c r="B12" s="40" t="s">
        <v>36</v>
      </c>
      <c r="C12" s="40"/>
      <c r="D12" s="27">
        <v>80</v>
      </c>
      <c r="E12" s="28">
        <v>4</v>
      </c>
      <c r="F12" s="28">
        <v>4</v>
      </c>
      <c r="G12" s="29">
        <f t="shared" si="0"/>
        <v>100</v>
      </c>
      <c r="H12" s="30">
        <f t="shared" si="2"/>
        <v>5</v>
      </c>
      <c r="I12" s="31" t="str">
        <f t="shared" si="1"/>
        <v>ü</v>
      </c>
      <c r="J12" s="35">
        <v>100</v>
      </c>
      <c r="K12" s="43" t="s">
        <v>21</v>
      </c>
      <c r="S12" s="37"/>
    </row>
    <row r="13" spans="1:19" s="6" customFormat="1" ht="23.25" customHeight="1" x14ac:dyDescent="0.2">
      <c r="A13" s="25">
        <v>9</v>
      </c>
      <c r="B13" s="44" t="s">
        <v>37</v>
      </c>
      <c r="C13" s="44"/>
      <c r="D13" s="27">
        <v>80</v>
      </c>
      <c r="E13" s="28">
        <v>4</v>
      </c>
      <c r="F13" s="28">
        <v>5</v>
      </c>
      <c r="G13" s="29">
        <f t="shared" si="0"/>
        <v>80</v>
      </c>
      <c r="H13" s="30">
        <f t="shared" si="2"/>
        <v>5</v>
      </c>
      <c r="I13" s="31" t="str">
        <f t="shared" si="1"/>
        <v>ü</v>
      </c>
      <c r="J13" s="29">
        <v>80</v>
      </c>
      <c r="K13" s="43" t="s">
        <v>21</v>
      </c>
      <c r="S13" s="37"/>
    </row>
    <row r="14" spans="1:19" s="6" customFormat="1" ht="23.25" customHeight="1" x14ac:dyDescent="0.2">
      <c r="A14" s="25">
        <v>10</v>
      </c>
      <c r="B14" s="45" t="s">
        <v>38</v>
      </c>
      <c r="C14" s="44"/>
      <c r="D14" s="27">
        <v>80</v>
      </c>
      <c r="E14" s="28">
        <v>2</v>
      </c>
      <c r="F14" s="28">
        <v>2</v>
      </c>
      <c r="G14" s="29">
        <f t="shared" si="0"/>
        <v>100</v>
      </c>
      <c r="H14" s="30">
        <f>IF(G14=0,0,IF(G14="N/A",1,IF(G14&lt;=M$7,1,IF(G14=N$7,2,IF(G14&lt;N$7,(((G14-M$7)/Q$5)+1),IF(G14=O$7,3,IF(G14&lt;O$7,(((G14-N$7)/Q$5)+2),IF(G14=P$7,4,IF(G14&lt;P$7,(((G14-O$7)/Q$5)+3),IF(G14&gt;=Q$7,5,IF(G14&lt;Q$7,(((G14-P$7)/Q$5)+4),0)))))))))))</f>
        <v>5</v>
      </c>
      <c r="I14" s="31" t="str">
        <f t="shared" si="1"/>
        <v>ü</v>
      </c>
      <c r="J14" s="29">
        <v>100</v>
      </c>
      <c r="K14" s="43" t="s">
        <v>21</v>
      </c>
      <c r="S14" s="37"/>
    </row>
    <row r="15" spans="1:19" s="6" customFormat="1" ht="23.25" customHeight="1" x14ac:dyDescent="0.2">
      <c r="A15" s="25">
        <v>11</v>
      </c>
      <c r="B15" s="44" t="s">
        <v>39</v>
      </c>
      <c r="C15" s="44"/>
      <c r="D15" s="27">
        <v>80</v>
      </c>
      <c r="E15" s="28">
        <v>13</v>
      </c>
      <c r="F15" s="28">
        <v>13</v>
      </c>
      <c r="G15" s="29">
        <f t="shared" si="0"/>
        <v>100</v>
      </c>
      <c r="H15" s="30">
        <f t="shared" si="2"/>
        <v>5</v>
      </c>
      <c r="I15" s="31" t="str">
        <f t="shared" si="1"/>
        <v>ü</v>
      </c>
      <c r="J15" s="29">
        <v>100</v>
      </c>
      <c r="K15" s="32" t="s">
        <v>21</v>
      </c>
      <c r="S15" s="37"/>
    </row>
    <row r="16" spans="1:19" s="6" customFormat="1" ht="23.25" customHeight="1" x14ac:dyDescent="0.2">
      <c r="A16" s="25">
        <v>12</v>
      </c>
      <c r="B16" s="44" t="s">
        <v>40</v>
      </c>
      <c r="C16" s="44"/>
      <c r="D16" s="27">
        <v>80</v>
      </c>
      <c r="E16" s="28">
        <v>1</v>
      </c>
      <c r="F16" s="28">
        <v>1</v>
      </c>
      <c r="G16" s="29">
        <f t="shared" si="0"/>
        <v>100</v>
      </c>
      <c r="H16" s="30">
        <f t="shared" si="2"/>
        <v>5</v>
      </c>
      <c r="I16" s="31" t="str">
        <f t="shared" si="1"/>
        <v>ü</v>
      </c>
      <c r="J16" s="29">
        <v>100</v>
      </c>
      <c r="K16" s="32" t="s">
        <v>21</v>
      </c>
      <c r="S16" s="37"/>
    </row>
    <row r="17" spans="1:19" s="6" customFormat="1" x14ac:dyDescent="0.2">
      <c r="A17" s="25">
        <v>13</v>
      </c>
      <c r="B17" s="46" t="s">
        <v>41</v>
      </c>
      <c r="C17" s="47"/>
      <c r="D17" s="27">
        <v>80</v>
      </c>
      <c r="E17" s="28">
        <v>4</v>
      </c>
      <c r="F17" s="28">
        <v>4</v>
      </c>
      <c r="G17" s="29">
        <f t="shared" si="0"/>
        <v>100</v>
      </c>
      <c r="H17" s="30">
        <f t="shared" si="2"/>
        <v>5</v>
      </c>
      <c r="I17" s="31" t="str">
        <f t="shared" si="1"/>
        <v>ü</v>
      </c>
      <c r="J17" s="29">
        <v>100</v>
      </c>
      <c r="K17" s="32" t="s">
        <v>21</v>
      </c>
      <c r="S17" s="37"/>
    </row>
    <row r="18" spans="1:19" s="6" customFormat="1" ht="23.25" customHeight="1" x14ac:dyDescent="0.2">
      <c r="A18" s="25">
        <v>14</v>
      </c>
      <c r="B18" s="48" t="s">
        <v>42</v>
      </c>
      <c r="C18" s="49"/>
      <c r="D18" s="27">
        <v>80</v>
      </c>
      <c r="E18" s="28">
        <v>1</v>
      </c>
      <c r="F18" s="28">
        <v>1</v>
      </c>
      <c r="G18" s="29">
        <f t="shared" si="0"/>
        <v>100</v>
      </c>
      <c r="H18" s="30">
        <f t="shared" si="2"/>
        <v>5</v>
      </c>
      <c r="I18" s="31" t="str">
        <f t="shared" si="1"/>
        <v>ü</v>
      </c>
      <c r="J18" s="29">
        <v>100</v>
      </c>
      <c r="K18" s="32" t="s">
        <v>21</v>
      </c>
    </row>
    <row r="19" spans="1:19" s="6" customFormat="1" ht="23.25" customHeight="1" x14ac:dyDescent="0.2">
      <c r="A19" s="25">
        <v>15</v>
      </c>
      <c r="B19" s="48" t="s">
        <v>43</v>
      </c>
      <c r="C19" s="49"/>
      <c r="D19" s="27">
        <v>80</v>
      </c>
      <c r="E19" s="28">
        <v>1</v>
      </c>
      <c r="F19" s="28">
        <v>1</v>
      </c>
      <c r="G19" s="29">
        <f t="shared" si="0"/>
        <v>100</v>
      </c>
      <c r="H19" s="30">
        <f t="shared" si="2"/>
        <v>5</v>
      </c>
      <c r="I19" s="31" t="str">
        <f t="shared" si="1"/>
        <v>ü</v>
      </c>
      <c r="J19" s="35">
        <v>100</v>
      </c>
      <c r="K19" s="32" t="s">
        <v>21</v>
      </c>
    </row>
    <row r="20" spans="1:19" s="6" customFormat="1" ht="23.25" customHeight="1" x14ac:dyDescent="0.2">
      <c r="A20" s="25">
        <v>16</v>
      </c>
      <c r="B20" s="50" t="s">
        <v>44</v>
      </c>
      <c r="C20" s="51"/>
      <c r="D20" s="27">
        <v>80</v>
      </c>
      <c r="E20" s="28">
        <v>5</v>
      </c>
      <c r="F20" s="28">
        <v>5</v>
      </c>
      <c r="G20" s="29">
        <f t="shared" si="0"/>
        <v>100</v>
      </c>
      <c r="H20" s="30">
        <f t="shared" si="2"/>
        <v>5</v>
      </c>
      <c r="I20" s="31" t="str">
        <f t="shared" si="1"/>
        <v>ü</v>
      </c>
      <c r="J20" s="29">
        <v>100</v>
      </c>
      <c r="K20" s="32" t="s">
        <v>21</v>
      </c>
    </row>
    <row r="21" spans="1:19" s="6" customFormat="1" x14ac:dyDescent="0.2">
      <c r="A21" s="25">
        <v>17</v>
      </c>
      <c r="B21" s="52" t="s">
        <v>45</v>
      </c>
      <c r="C21" s="47"/>
      <c r="D21" s="27">
        <v>80</v>
      </c>
      <c r="E21" s="28">
        <v>0</v>
      </c>
      <c r="F21" s="28">
        <v>1</v>
      </c>
      <c r="G21" s="29">
        <f t="shared" si="0"/>
        <v>0</v>
      </c>
      <c r="H21" s="30">
        <f t="shared" si="2"/>
        <v>0</v>
      </c>
      <c r="I21" s="31" t="str">
        <f t="shared" si="1"/>
        <v>û</v>
      </c>
      <c r="J21" s="35" t="s">
        <v>46</v>
      </c>
      <c r="K21" s="32" t="s">
        <v>21</v>
      </c>
    </row>
    <row r="22" spans="1:19" s="6" customFormat="1" ht="23.25" customHeight="1" x14ac:dyDescent="0.2">
      <c r="A22" s="25">
        <v>18</v>
      </c>
      <c r="B22" s="53" t="s">
        <v>47</v>
      </c>
      <c r="C22" s="54"/>
      <c r="D22" s="27">
        <v>80</v>
      </c>
      <c r="E22" s="28">
        <v>1</v>
      </c>
      <c r="F22" s="28">
        <v>1</v>
      </c>
      <c r="G22" s="29">
        <f t="shared" si="0"/>
        <v>100</v>
      </c>
      <c r="H22" s="30">
        <f t="shared" si="2"/>
        <v>5</v>
      </c>
      <c r="I22" s="31" t="str">
        <f t="shared" si="1"/>
        <v>ü</v>
      </c>
      <c r="J22" s="29">
        <v>100</v>
      </c>
      <c r="K22" s="32" t="s">
        <v>21</v>
      </c>
    </row>
    <row r="23" spans="1:19" s="6" customFormat="1" x14ac:dyDescent="0.2">
      <c r="A23" s="25">
        <v>19</v>
      </c>
      <c r="B23" s="55" t="s">
        <v>48</v>
      </c>
      <c r="C23" s="56"/>
      <c r="D23" s="27">
        <v>80</v>
      </c>
      <c r="E23" s="28">
        <v>1</v>
      </c>
      <c r="F23" s="28">
        <v>1</v>
      </c>
      <c r="G23" s="29">
        <f t="shared" si="0"/>
        <v>100</v>
      </c>
      <c r="H23" s="30">
        <f t="shared" si="2"/>
        <v>5</v>
      </c>
      <c r="I23" s="31" t="str">
        <f t="shared" si="1"/>
        <v>ü</v>
      </c>
      <c r="J23" s="35">
        <v>100</v>
      </c>
      <c r="K23" s="32" t="s">
        <v>21</v>
      </c>
    </row>
    <row r="24" spans="1:19" s="6" customFormat="1" ht="24.6" customHeight="1" x14ac:dyDescent="0.2">
      <c r="A24" s="25">
        <v>20</v>
      </c>
      <c r="B24" s="52" t="s">
        <v>49</v>
      </c>
      <c r="C24" s="47"/>
      <c r="D24" s="27">
        <v>80</v>
      </c>
      <c r="E24" s="28">
        <v>1</v>
      </c>
      <c r="F24" s="28">
        <v>1</v>
      </c>
      <c r="G24" s="29">
        <f t="shared" si="0"/>
        <v>100</v>
      </c>
      <c r="H24" s="30">
        <f>IF(G24=0,0,IF(G24="N/A",1,IF(G24&lt;=M$7,1,IF(G24=N$7,2,IF(G24&lt;N$7,(((G24-M$7)/Q$5)+1),IF(G24=O$7,3,IF(G24&lt;O$7,(((G24-N$7)/Q$5)+2),IF(G24=P$7,4,IF(G24&lt;P$7,(((G24-O$7)/Q$5)+3),IF(G24&gt;=Q$7,5,IF(G24&lt;Q$7,(((G24-P$7)/Q$5)+4),0)))))))))))</f>
        <v>5</v>
      </c>
      <c r="I24" s="31" t="str">
        <f t="shared" si="1"/>
        <v>ü</v>
      </c>
      <c r="J24" s="29">
        <v>100</v>
      </c>
      <c r="K24" s="32" t="s">
        <v>21</v>
      </c>
    </row>
    <row r="25" spans="1:19" s="6" customFormat="1" x14ac:dyDescent="0.2">
      <c r="A25" s="25">
        <v>21</v>
      </c>
      <c r="B25" s="52" t="s">
        <v>50</v>
      </c>
      <c r="C25" s="47"/>
      <c r="D25" s="27">
        <v>80</v>
      </c>
      <c r="E25" s="28">
        <v>1</v>
      </c>
      <c r="F25" s="28">
        <v>1</v>
      </c>
      <c r="G25" s="29">
        <f t="shared" si="0"/>
        <v>100</v>
      </c>
      <c r="H25" s="30">
        <f t="shared" si="2"/>
        <v>5</v>
      </c>
      <c r="I25" s="31" t="str">
        <f t="shared" si="1"/>
        <v>ü</v>
      </c>
      <c r="J25" s="35">
        <v>100</v>
      </c>
      <c r="K25" s="32" t="s">
        <v>21</v>
      </c>
    </row>
    <row r="26" spans="1:19" s="67" customFormat="1" ht="24.6" customHeight="1" x14ac:dyDescent="0.2">
      <c r="A26" s="57">
        <v>22</v>
      </c>
      <c r="B26" s="58" t="s">
        <v>51</v>
      </c>
      <c r="C26" s="59"/>
      <c r="D26" s="60">
        <v>80</v>
      </c>
      <c r="E26" s="61"/>
      <c r="F26" s="61"/>
      <c r="G26" s="62">
        <f t="shared" si="0"/>
        <v>0</v>
      </c>
      <c r="H26" s="63">
        <f t="shared" si="2"/>
        <v>0</v>
      </c>
      <c r="I26" s="64" t="str">
        <f t="shared" si="1"/>
        <v>û</v>
      </c>
      <c r="J26" s="65"/>
      <c r="K26" s="66"/>
    </row>
    <row r="27" spans="1:19" s="6" customFormat="1" ht="23.25" customHeight="1" x14ac:dyDescent="0.2">
      <c r="A27" s="25">
        <v>23</v>
      </c>
      <c r="B27" s="48" t="s">
        <v>52</v>
      </c>
      <c r="C27" s="49"/>
      <c r="D27" s="27">
        <v>80</v>
      </c>
      <c r="E27" s="28">
        <v>2</v>
      </c>
      <c r="F27" s="28">
        <v>2</v>
      </c>
      <c r="G27" s="29">
        <f>IFERROR(ROUND((E27/F27)*100,2),0)</f>
        <v>100</v>
      </c>
      <c r="H27" s="30">
        <f>IF(G27=0,0,IF(G27="N/A",1,IF(G27&lt;=M$7,1,IF(G27=N$7,2,IF(G27&lt;N$7,(((G27-M$7)/Q$5)+1),IF(G27=O$7,3,IF(G27&lt;O$7,(((G27-N$7)/Q$5)+2),IF(G27=P$7,4,IF(G27&lt;P$7,(((G27-O$7)/Q$5)+3),IF(G27&gt;=Q$7,5,IF(G27&lt;Q$7,(((G27-P$7)/Q$5)+4),0)))))))))))</f>
        <v>5</v>
      </c>
      <c r="I27" s="31" t="str">
        <f t="shared" si="1"/>
        <v>ü</v>
      </c>
      <c r="J27" s="29">
        <v>100</v>
      </c>
      <c r="K27" s="32" t="s">
        <v>21</v>
      </c>
    </row>
    <row r="28" spans="1:19" s="6" customFormat="1" ht="23.25" customHeight="1" x14ac:dyDescent="0.2">
      <c r="A28" s="25">
        <v>24</v>
      </c>
      <c r="B28" s="50" t="s">
        <v>53</v>
      </c>
      <c r="C28" s="51"/>
      <c r="D28" s="27">
        <v>80</v>
      </c>
      <c r="E28" s="28">
        <v>2</v>
      </c>
      <c r="F28" s="28">
        <v>2</v>
      </c>
      <c r="G28" s="29">
        <f t="shared" si="0"/>
        <v>100</v>
      </c>
      <c r="H28" s="30">
        <f>IF(G28=0,0,IF(G28="N/A",1,IF(G28&lt;=M$7,1,IF(G28=N$7,2,IF(G28&lt;N$7,(((G28-M$7)/Q$5)+1),IF(G28=O$7,3,IF(G28&lt;O$7,(((G28-N$7)/Q$5)+2),IF(G28=P$7,4,IF(G28&lt;P$7,(((G28-O$7)/Q$5)+3),IF(G28&gt;=Q$7,5,IF(G28&lt;Q$7,(((G28-P$7)/Q$5)+4),0)))))))))))</f>
        <v>5</v>
      </c>
      <c r="I28" s="31" t="str">
        <f t="shared" si="1"/>
        <v>ü</v>
      </c>
      <c r="J28" s="29">
        <v>100</v>
      </c>
      <c r="K28" s="32" t="s">
        <v>21</v>
      </c>
    </row>
    <row r="29" spans="1:19" s="6" customFormat="1" ht="24.6" customHeight="1" x14ac:dyDescent="0.2">
      <c r="A29" s="25">
        <v>25</v>
      </c>
      <c r="B29" s="50" t="s">
        <v>54</v>
      </c>
      <c r="C29" s="51"/>
      <c r="D29" s="27">
        <v>80</v>
      </c>
      <c r="E29" s="28">
        <v>2</v>
      </c>
      <c r="F29" s="28">
        <v>2</v>
      </c>
      <c r="G29" s="29">
        <f t="shared" si="0"/>
        <v>100</v>
      </c>
      <c r="H29" s="30">
        <f t="shared" si="2"/>
        <v>5</v>
      </c>
      <c r="I29" s="31" t="str">
        <f t="shared" si="1"/>
        <v>ü</v>
      </c>
      <c r="J29" s="29">
        <v>100</v>
      </c>
      <c r="K29" s="32" t="s">
        <v>21</v>
      </c>
    </row>
    <row r="30" spans="1:19" s="6" customFormat="1" ht="24.6" customHeight="1" x14ac:dyDescent="0.2">
      <c r="A30" s="25">
        <v>26</v>
      </c>
      <c r="B30" s="50" t="s">
        <v>55</v>
      </c>
      <c r="C30" s="51"/>
      <c r="D30" s="27">
        <v>80</v>
      </c>
      <c r="E30" s="28">
        <v>0</v>
      </c>
      <c r="F30" s="28">
        <v>0</v>
      </c>
      <c r="G30" s="29">
        <f t="shared" si="0"/>
        <v>0</v>
      </c>
      <c r="H30" s="30">
        <f t="shared" si="2"/>
        <v>0</v>
      </c>
      <c r="I30" s="31" t="str">
        <f t="shared" si="1"/>
        <v>û</v>
      </c>
      <c r="J30" s="29">
        <v>0</v>
      </c>
      <c r="K30" s="32" t="s">
        <v>21</v>
      </c>
    </row>
    <row r="31" spans="1:19" s="6" customFormat="1" ht="27" customHeight="1" x14ac:dyDescent="0.2">
      <c r="A31" s="68" t="s">
        <v>56</v>
      </c>
      <c r="B31" s="69"/>
      <c r="C31" s="70"/>
      <c r="D31" s="71">
        <v>80</v>
      </c>
      <c r="E31" s="72">
        <f>SUM(E5:E30)</f>
        <v>74</v>
      </c>
      <c r="F31" s="72">
        <f>SUM(F5:F30)</f>
        <v>78</v>
      </c>
      <c r="G31" s="73">
        <f t="shared" ref="G31" si="3">ROUND((E31/F31)*100,2)</f>
        <v>94.87</v>
      </c>
      <c r="H31" s="74">
        <f>IF(G31=0,0,IF(G31="N/A",1,IF(G31&lt;=M$7,1,IF(G31=N$7,2,IF(G31&lt;N$7,(((G31-M$7)/Q$5)+1),IF(G31=O$7,3,IF(G31&lt;O$7,(((G31-N$7)/Q$5)+2),IF(G31=P$7,4,IF(G31&lt;P$7,(((G31-O$7)/Q$5)+3),IF(G31&gt;=Q$7,5,IF(G31&lt;Q$7,(((G31-P$7)/Q$5)+4),0)))))))))))</f>
        <v>5</v>
      </c>
      <c r="I31" s="75" t="str">
        <f>IF(H31=5,"ü","û")</f>
        <v>ü</v>
      </c>
      <c r="J31" s="76"/>
      <c r="K31" s="76"/>
    </row>
    <row r="32" spans="1:19" s="6" customFormat="1" x14ac:dyDescent="0.2">
      <c r="J32" s="17"/>
      <c r="K32" s="17"/>
    </row>
    <row r="33" spans="1:11" s="6" customFormat="1" ht="27.75" x14ac:dyDescent="0.2">
      <c r="A33" s="77" t="s">
        <v>57</v>
      </c>
      <c r="B33" s="77"/>
      <c r="C33" s="78" t="s">
        <v>58</v>
      </c>
      <c r="D33" s="78"/>
      <c r="E33" s="78"/>
      <c r="F33" s="78"/>
      <c r="G33" s="79" t="s">
        <v>2</v>
      </c>
      <c r="H33" s="80" t="s">
        <v>59</v>
      </c>
      <c r="I33" s="80" t="s">
        <v>17</v>
      </c>
      <c r="J33" s="81" t="s">
        <v>18</v>
      </c>
      <c r="K33" s="82" t="s">
        <v>19</v>
      </c>
    </row>
    <row r="34" spans="1:11" s="6" customFormat="1" ht="27.75" x14ac:dyDescent="0.2">
      <c r="A34" s="77"/>
      <c r="B34" s="77"/>
      <c r="C34" s="78"/>
      <c r="D34" s="78"/>
      <c r="E34" s="78"/>
      <c r="F34" s="78"/>
      <c r="G34" s="83">
        <v>4</v>
      </c>
      <c r="H34" s="84">
        <v>4</v>
      </c>
      <c r="I34" s="85" t="str">
        <f>IF(H34=5,"ü","û")</f>
        <v>û</v>
      </c>
      <c r="J34" s="86">
        <v>4</v>
      </c>
      <c r="K34" s="87" t="s">
        <v>21</v>
      </c>
    </row>
    <row r="35" spans="1:11" s="6" customFormat="1" x14ac:dyDescent="0.2">
      <c r="J35" s="17"/>
      <c r="K35" s="17"/>
    </row>
    <row r="36" spans="1:11" s="6" customFormat="1" x14ac:dyDescent="0.2">
      <c r="J36" s="17"/>
      <c r="K36" s="17"/>
    </row>
    <row r="37" spans="1:11" s="6" customFormat="1" x14ac:dyDescent="0.2">
      <c r="J37" s="17"/>
      <c r="K37" s="17"/>
    </row>
    <row r="38" spans="1:11" s="6" customFormat="1" x14ac:dyDescent="0.2">
      <c r="J38" s="17"/>
      <c r="K38" s="17"/>
    </row>
    <row r="39" spans="1:11" s="6" customFormat="1" x14ac:dyDescent="0.2">
      <c r="J39" s="17"/>
      <c r="K39" s="17"/>
    </row>
    <row r="40" spans="1:11" s="6" customFormat="1" x14ac:dyDescent="0.2">
      <c r="A40" s="6" t="str">
        <f t="shared" ref="A40:G55" si="4">A4</f>
        <v>ลำดับ</v>
      </c>
      <c r="B40" s="6" t="str">
        <f t="shared" si="4"/>
        <v>หน่วยงาน</v>
      </c>
      <c r="C40" s="6" t="s">
        <v>11</v>
      </c>
      <c r="D40" s="6" t="str">
        <f t="shared" si="4"/>
        <v>เป้าหมาย</v>
      </c>
      <c r="E40" s="6" t="str">
        <f>E4</f>
        <v>จำนวนข้อตกลงความร่วมมือในประเทศที่มีการจัดกิจกรรมอย่างต่อเนื่อง</v>
      </c>
      <c r="F40" s="6" t="str">
        <f t="shared" si="4"/>
        <v>จำนวนข้อตกลงในประเทศทั้งหมด</v>
      </c>
      <c r="G40" s="6" t="str">
        <f t="shared" si="4"/>
        <v>คิดเป็นร้อยละ</v>
      </c>
      <c r="J40" s="17"/>
      <c r="K40" s="17"/>
    </row>
    <row r="41" spans="1:11" s="6" customFormat="1" x14ac:dyDescent="0.2">
      <c r="A41" s="6">
        <f t="shared" si="4"/>
        <v>1</v>
      </c>
      <c r="B41" s="6" t="str">
        <f t="shared" si="4"/>
        <v>1) คณะครุศาสตร์</v>
      </c>
      <c r="C41" s="6" t="str">
        <f>'[1]3.4.1'!M36</f>
        <v>ครุศาสตร์</v>
      </c>
      <c r="D41" s="6">
        <f t="shared" si="4"/>
        <v>80</v>
      </c>
      <c r="E41" s="6">
        <f t="shared" si="4"/>
        <v>10</v>
      </c>
      <c r="F41" s="6">
        <f t="shared" si="4"/>
        <v>10</v>
      </c>
      <c r="G41" s="34">
        <f t="shared" si="4"/>
        <v>100</v>
      </c>
      <c r="J41" s="17"/>
      <c r="K41" s="17"/>
    </row>
    <row r="42" spans="1:11" s="6" customFormat="1" x14ac:dyDescent="0.2">
      <c r="A42" s="6">
        <f t="shared" si="4"/>
        <v>2</v>
      </c>
      <c r="B42" s="6" t="str">
        <f t="shared" si="4"/>
        <v>2) คณะวิทยาศาสตร์และเทคโนโลยี</v>
      </c>
      <c r="C42" s="6" t="str">
        <f>'[1]3.4.1'!M37</f>
        <v>วิทยาศาสตร์ฯ</v>
      </c>
      <c r="D42" s="6">
        <f t="shared" si="4"/>
        <v>80</v>
      </c>
      <c r="E42" s="6">
        <f t="shared" si="4"/>
        <v>6</v>
      </c>
      <c r="F42" s="6">
        <f t="shared" si="4"/>
        <v>6</v>
      </c>
      <c r="G42" s="34">
        <f t="shared" si="4"/>
        <v>100</v>
      </c>
      <c r="J42" s="17"/>
      <c r="K42" s="17"/>
    </row>
    <row r="43" spans="1:11" s="6" customFormat="1" x14ac:dyDescent="0.2">
      <c r="A43" s="6">
        <f t="shared" si="4"/>
        <v>3</v>
      </c>
      <c r="B43" s="6" t="str">
        <f t="shared" si="4"/>
        <v>3) คณะมนุษยศาสตร์และสังคมศาสตร์</v>
      </c>
      <c r="C43" s="6" t="str">
        <f>'[1]3.4.1'!M38</f>
        <v>มนุษยศาสตร์ฯ</v>
      </c>
      <c r="D43" s="6">
        <f t="shared" si="4"/>
        <v>80</v>
      </c>
      <c r="E43" s="6">
        <f t="shared" si="4"/>
        <v>0</v>
      </c>
      <c r="F43" s="6">
        <f t="shared" si="4"/>
        <v>1</v>
      </c>
      <c r="G43" s="34">
        <f t="shared" si="4"/>
        <v>0</v>
      </c>
      <c r="J43" s="17"/>
      <c r="K43" s="17"/>
    </row>
    <row r="44" spans="1:11" s="6" customFormat="1" x14ac:dyDescent="0.2">
      <c r="A44" s="6">
        <f t="shared" si="4"/>
        <v>4</v>
      </c>
      <c r="B44" s="6" t="str">
        <f t="shared" si="4"/>
        <v>4) คณะวิทยาการจัดการ</v>
      </c>
      <c r="C44" s="6" t="str">
        <f>'[1]3.4.1'!M39</f>
        <v>การจัดการ</v>
      </c>
      <c r="D44" s="6">
        <f t="shared" si="4"/>
        <v>80</v>
      </c>
      <c r="E44" s="6">
        <f t="shared" si="4"/>
        <v>5</v>
      </c>
      <c r="F44" s="6">
        <f t="shared" si="4"/>
        <v>5</v>
      </c>
      <c r="G44" s="34">
        <f t="shared" si="4"/>
        <v>100</v>
      </c>
      <c r="J44" s="17"/>
      <c r="K44" s="17"/>
    </row>
    <row r="45" spans="1:11" s="6" customFormat="1" x14ac:dyDescent="0.2">
      <c r="A45" s="6">
        <f t="shared" si="4"/>
        <v>5</v>
      </c>
      <c r="B45" s="6" t="str">
        <f t="shared" si="4"/>
        <v>5) คณะเทคโนโลยีอุตสาหกรรม</v>
      </c>
      <c r="C45" s="6" t="str">
        <f>'[1]3.4.1'!M40</f>
        <v>เทคโนโลยีฯ</v>
      </c>
      <c r="D45" s="6">
        <f t="shared" si="4"/>
        <v>80</v>
      </c>
      <c r="E45" s="6">
        <f t="shared" si="4"/>
        <v>3</v>
      </c>
      <c r="F45" s="6">
        <f t="shared" si="4"/>
        <v>3</v>
      </c>
      <c r="G45" s="34">
        <f t="shared" si="4"/>
        <v>100</v>
      </c>
      <c r="J45" s="17"/>
      <c r="K45" s="17"/>
    </row>
    <row r="46" spans="1:11" s="6" customFormat="1" x14ac:dyDescent="0.2">
      <c r="A46" s="6">
        <f t="shared" si="4"/>
        <v>6</v>
      </c>
      <c r="B46" s="6" t="str">
        <f t="shared" si="4"/>
        <v>6) คณะศิลปกรรมศาสตร์</v>
      </c>
      <c r="C46" s="6" t="str">
        <f>'[1]3.4.1'!M41</f>
        <v>ศิลปกรรมฯ</v>
      </c>
      <c r="D46" s="6">
        <f t="shared" si="4"/>
        <v>80</v>
      </c>
      <c r="E46" s="6">
        <f t="shared" si="4"/>
        <v>2</v>
      </c>
      <c r="F46" s="6">
        <f t="shared" si="4"/>
        <v>3</v>
      </c>
      <c r="G46" s="34">
        <f t="shared" si="4"/>
        <v>66.67</v>
      </c>
      <c r="J46" s="17"/>
      <c r="K46" s="17"/>
    </row>
    <row r="47" spans="1:11" s="6" customFormat="1" x14ac:dyDescent="0.2">
      <c r="A47" s="6">
        <f t="shared" si="4"/>
        <v>7</v>
      </c>
      <c r="B47" s="6" t="str">
        <f t="shared" si="4"/>
        <v>7)  บัณฑิตวิทยาลัย</v>
      </c>
      <c r="C47" s="6" t="str">
        <f>'[1]3.4.1'!M42</f>
        <v>บัณฑิตฯ</v>
      </c>
      <c r="D47" s="6">
        <f t="shared" si="4"/>
        <v>80</v>
      </c>
      <c r="E47" s="6">
        <f t="shared" si="4"/>
        <v>3</v>
      </c>
      <c r="F47" s="6">
        <f t="shared" si="4"/>
        <v>3</v>
      </c>
      <c r="G47" s="34">
        <f t="shared" si="4"/>
        <v>100</v>
      </c>
      <c r="J47" s="17"/>
      <c r="K47" s="17"/>
    </row>
    <row r="48" spans="1:11" s="6" customFormat="1" x14ac:dyDescent="0.2">
      <c r="A48" s="6">
        <f t="shared" si="4"/>
        <v>8</v>
      </c>
      <c r="B48" s="6" t="str">
        <f t="shared" si="4"/>
        <v>8)  วิทยาลัยนวัตกรรมและการจัดการ</v>
      </c>
      <c r="C48" s="6" t="str">
        <f>'[1]3.4.1'!M43</f>
        <v>นวัตกรรมฯ</v>
      </c>
      <c r="D48" s="6">
        <f t="shared" si="4"/>
        <v>80</v>
      </c>
      <c r="E48" s="6">
        <f t="shared" si="4"/>
        <v>4</v>
      </c>
      <c r="F48" s="6">
        <f t="shared" si="4"/>
        <v>4</v>
      </c>
      <c r="G48" s="34">
        <f t="shared" si="4"/>
        <v>100</v>
      </c>
      <c r="J48" s="17"/>
      <c r="K48" s="17"/>
    </row>
    <row r="49" spans="1:11" s="6" customFormat="1" x14ac:dyDescent="0.2">
      <c r="A49" s="6">
        <f t="shared" si="4"/>
        <v>9</v>
      </c>
      <c r="B49" s="6" t="str">
        <f t="shared" si="4"/>
        <v>9)  วิทยาลัยพยาบาลและสุขภาพ</v>
      </c>
      <c r="C49" s="6" t="str">
        <f>'[1]3.4.1'!M44</f>
        <v>พยาบาลฯ</v>
      </c>
      <c r="D49" s="6">
        <f t="shared" si="4"/>
        <v>80</v>
      </c>
      <c r="E49" s="6">
        <f t="shared" si="4"/>
        <v>4</v>
      </c>
      <c r="F49" s="6">
        <f t="shared" si="4"/>
        <v>5</v>
      </c>
      <c r="G49" s="34">
        <f t="shared" si="4"/>
        <v>80</v>
      </c>
      <c r="J49" s="17"/>
      <c r="K49" s="17"/>
    </row>
    <row r="50" spans="1:11" s="6" customFormat="1" x14ac:dyDescent="0.2">
      <c r="A50" s="6">
        <f t="shared" si="4"/>
        <v>10</v>
      </c>
      <c r="B50" s="6" t="str">
        <f t="shared" si="4"/>
        <v>10) วิทยาลัยสหเวชศาสตร์</v>
      </c>
      <c r="C50" s="6" t="str">
        <f>'[1]3.4.1'!M45</f>
        <v>สหเวชฯ</v>
      </c>
      <c r="D50" s="6">
        <f t="shared" si="4"/>
        <v>80</v>
      </c>
      <c r="E50" s="6">
        <f t="shared" si="4"/>
        <v>2</v>
      </c>
      <c r="F50" s="6">
        <f t="shared" si="4"/>
        <v>2</v>
      </c>
      <c r="G50" s="34">
        <f t="shared" si="4"/>
        <v>100</v>
      </c>
      <c r="J50" s="17"/>
      <c r="K50" s="17"/>
    </row>
    <row r="51" spans="1:11" s="6" customFormat="1" x14ac:dyDescent="0.2">
      <c r="A51" s="6">
        <f t="shared" si="4"/>
        <v>11</v>
      </c>
      <c r="B51" s="6" t="str">
        <f t="shared" si="4"/>
        <v>11) วิทยาลัยโลจิสติกส์และซัพพลายเชน</v>
      </c>
      <c r="C51" s="6" t="str">
        <f>'[1]3.4.1'!M46</f>
        <v>โลจิสติกส์ฯ</v>
      </c>
      <c r="D51" s="6">
        <f t="shared" si="4"/>
        <v>80</v>
      </c>
      <c r="E51" s="6">
        <f t="shared" si="4"/>
        <v>13</v>
      </c>
      <c r="F51" s="6">
        <f t="shared" si="4"/>
        <v>13</v>
      </c>
      <c r="G51" s="34">
        <f t="shared" si="4"/>
        <v>100</v>
      </c>
      <c r="J51" s="17"/>
      <c r="K51" s="17"/>
    </row>
    <row r="52" spans="1:11" s="6" customFormat="1" x14ac:dyDescent="0.2">
      <c r="A52" s="6">
        <f t="shared" si="4"/>
        <v>12</v>
      </c>
      <c r="B52" s="6" t="str">
        <f t="shared" si="4"/>
        <v>12) วิทยาลัยสถาปัตยกรรมศาสตร์</v>
      </c>
      <c r="C52" s="6" t="str">
        <f>'[1]3.4.1'!M47</f>
        <v>สถาปัตย์ฯ</v>
      </c>
      <c r="D52" s="6">
        <f t="shared" si="4"/>
        <v>80</v>
      </c>
      <c r="E52" s="6">
        <f t="shared" si="4"/>
        <v>1</v>
      </c>
      <c r="F52" s="6">
        <f t="shared" si="4"/>
        <v>1</v>
      </c>
      <c r="G52" s="34">
        <f t="shared" si="4"/>
        <v>100</v>
      </c>
      <c r="J52" s="17"/>
      <c r="K52" s="17"/>
    </row>
    <row r="53" spans="1:11" s="6" customFormat="1" x14ac:dyDescent="0.2">
      <c r="A53" s="6">
        <f t="shared" si="4"/>
        <v>13</v>
      </c>
      <c r="B53" s="6" t="str">
        <f t="shared" si="4"/>
        <v>13)  วิทยาลัยการเมืองและการปกครอง</v>
      </c>
      <c r="C53" s="6" t="str">
        <f>'[1]3.4.1'!M48</f>
        <v>การเมืองฯ</v>
      </c>
      <c r="D53" s="6">
        <f t="shared" si="4"/>
        <v>80</v>
      </c>
      <c r="E53" s="6">
        <f t="shared" si="4"/>
        <v>4</v>
      </c>
      <c r="F53" s="6">
        <f t="shared" si="4"/>
        <v>4</v>
      </c>
      <c r="G53" s="34">
        <f t="shared" si="4"/>
        <v>100</v>
      </c>
      <c r="J53" s="17"/>
      <c r="K53" s="17"/>
    </row>
    <row r="54" spans="1:11" s="6" customFormat="1" x14ac:dyDescent="0.2">
      <c r="A54" s="6">
        <f t="shared" si="4"/>
        <v>14</v>
      </c>
      <c r="B54" s="6" t="str">
        <f t="shared" si="4"/>
        <v>14) วิทยาลัยการจัดการอุตสาหกรรมบริการ</v>
      </c>
      <c r="C54" s="6" t="str">
        <f>'[1]3.4.1'!M49</f>
        <v>อุตสาหกรรมฯ</v>
      </c>
      <c r="D54" s="6">
        <f t="shared" si="4"/>
        <v>80</v>
      </c>
      <c r="E54" s="6">
        <f t="shared" si="4"/>
        <v>1</v>
      </c>
      <c r="F54" s="6">
        <f t="shared" si="4"/>
        <v>1</v>
      </c>
      <c r="G54" s="34">
        <f t="shared" si="4"/>
        <v>100</v>
      </c>
      <c r="J54" s="17"/>
      <c r="K54" s="17"/>
    </row>
    <row r="55" spans="1:11" s="6" customFormat="1" x14ac:dyDescent="0.2">
      <c r="A55" s="6">
        <f t="shared" si="4"/>
        <v>15</v>
      </c>
      <c r="B55" s="6" t="str">
        <f t="shared" si="4"/>
        <v>15) วิทยาลัยนิเทศศาสตร์</v>
      </c>
      <c r="C55" s="6" t="str">
        <f>'[1]3.4.1'!M50</f>
        <v>นิเทศศาสตร์</v>
      </c>
      <c r="D55" s="6">
        <f t="shared" si="4"/>
        <v>80</v>
      </c>
      <c r="E55" s="6">
        <f t="shared" si="4"/>
        <v>1</v>
      </c>
      <c r="F55" s="6">
        <f t="shared" si="4"/>
        <v>1</v>
      </c>
      <c r="G55" s="34">
        <f t="shared" si="4"/>
        <v>100</v>
      </c>
      <c r="J55" s="17"/>
      <c r="K55" s="17"/>
    </row>
    <row r="56" spans="1:11" s="6" customFormat="1" x14ac:dyDescent="0.2">
      <c r="A56" s="6">
        <f t="shared" ref="A56:G67" si="5">A20</f>
        <v>16</v>
      </c>
      <c r="B56" s="6" t="str">
        <f t="shared" si="5"/>
        <v>16) ศูนย์การศึกษา จ. อุดรธานี</v>
      </c>
      <c r="C56" s="6" t="str">
        <f>'[1]3.4.1'!M51</f>
        <v>ศูนย์ จ.อุดรธานี</v>
      </c>
      <c r="D56" s="6">
        <f t="shared" si="5"/>
        <v>80</v>
      </c>
      <c r="E56" s="6">
        <f t="shared" si="5"/>
        <v>5</v>
      </c>
      <c r="F56" s="6">
        <f t="shared" si="5"/>
        <v>5</v>
      </c>
      <c r="G56" s="34">
        <f t="shared" si="5"/>
        <v>100</v>
      </c>
      <c r="J56" s="17"/>
      <c r="K56" s="17"/>
    </row>
    <row r="57" spans="1:11" s="6" customFormat="1" x14ac:dyDescent="0.2">
      <c r="A57" s="6">
        <f t="shared" si="5"/>
        <v>17</v>
      </c>
      <c r="B57" s="6" t="str">
        <f t="shared" si="5"/>
        <v>18) สำนักวิทยบริการและเทคโนโลยีฯ</v>
      </c>
      <c r="C57" s="6" t="str">
        <f>'[1]3.4.1'!M53</f>
        <v>สำนักวิทยบริการฯ</v>
      </c>
      <c r="D57" s="6">
        <f t="shared" si="5"/>
        <v>80</v>
      </c>
      <c r="E57" s="6">
        <f t="shared" si="5"/>
        <v>0</v>
      </c>
      <c r="F57" s="6">
        <f t="shared" si="5"/>
        <v>1</v>
      </c>
      <c r="G57" s="34">
        <f t="shared" si="5"/>
        <v>0</v>
      </c>
      <c r="J57" s="17"/>
      <c r="K57" s="17"/>
    </row>
    <row r="58" spans="1:11" s="6" customFormat="1" x14ac:dyDescent="0.2">
      <c r="A58" s="6">
        <f t="shared" si="5"/>
        <v>18</v>
      </c>
      <c r="B58" s="6" t="str">
        <f t="shared" si="5"/>
        <v>19) สำนักศิลปะและวัฒนธรรม</v>
      </c>
      <c r="C58" s="6" t="str">
        <f>'[1]3.4.1'!M54</f>
        <v>สำนักศิลปะฯ</v>
      </c>
      <c r="D58" s="6">
        <f t="shared" si="5"/>
        <v>80</v>
      </c>
      <c r="E58" s="6">
        <f t="shared" si="5"/>
        <v>1</v>
      </c>
      <c r="F58" s="6">
        <f t="shared" si="5"/>
        <v>1</v>
      </c>
      <c r="G58" s="34">
        <f t="shared" si="5"/>
        <v>100</v>
      </c>
      <c r="J58" s="17"/>
      <c r="K58" s="17"/>
    </row>
    <row r="59" spans="1:11" s="6" customFormat="1" x14ac:dyDescent="0.2">
      <c r="A59" s="6">
        <f t="shared" si="5"/>
        <v>19</v>
      </c>
      <c r="B59" s="6" t="str">
        <f>B23</f>
        <v>21) สำนักวิชาการศึกษาทั่วไปฯ</v>
      </c>
      <c r="C59" s="6" t="str">
        <f>'[1]3.4.1'!M56</f>
        <v>GE</v>
      </c>
      <c r="D59" s="6">
        <f t="shared" si="5"/>
        <v>80</v>
      </c>
      <c r="E59" s="6">
        <f t="shared" si="5"/>
        <v>1</v>
      </c>
      <c r="F59" s="6">
        <f t="shared" si="5"/>
        <v>1</v>
      </c>
      <c r="G59" s="34">
        <f t="shared" si="5"/>
        <v>100</v>
      </c>
      <c r="J59" s="17"/>
      <c r="K59" s="17"/>
    </row>
    <row r="60" spans="1:11" s="6" customFormat="1" x14ac:dyDescent="0.2">
      <c r="A60" s="6">
        <f t="shared" si="5"/>
        <v>20</v>
      </c>
      <c r="B60" s="6" t="str">
        <f t="shared" si="5"/>
        <v>22) สสสร.</v>
      </c>
      <c r="C60" s="6" t="str">
        <f>'[1]3.4.1'!M57</f>
        <v>สสสร.</v>
      </c>
      <c r="D60" s="6">
        <f t="shared" si="5"/>
        <v>80</v>
      </c>
      <c r="E60" s="6">
        <f t="shared" si="5"/>
        <v>1</v>
      </c>
      <c r="F60" s="6">
        <f t="shared" si="5"/>
        <v>1</v>
      </c>
      <c r="G60" s="34">
        <f t="shared" si="5"/>
        <v>100</v>
      </c>
      <c r="J60" s="17"/>
      <c r="K60" s="17"/>
    </row>
    <row r="61" spans="1:11" s="6" customFormat="1" x14ac:dyDescent="0.2">
      <c r="A61" s="6">
        <f t="shared" si="5"/>
        <v>21</v>
      </c>
      <c r="B61" s="6" t="str">
        <f t="shared" si="5"/>
        <v>24) สำนักทรัพย์สินและรายได้</v>
      </c>
      <c r="C61" s="6" t="str">
        <f>'[1]3.4.1'!M62</f>
        <v>ทรัพย์สิน</v>
      </c>
      <c r="D61" s="6">
        <f t="shared" si="5"/>
        <v>80</v>
      </c>
      <c r="E61" s="6">
        <f t="shared" si="5"/>
        <v>1</v>
      </c>
      <c r="F61" s="6">
        <f t="shared" si="5"/>
        <v>1</v>
      </c>
      <c r="G61" s="34">
        <f t="shared" si="5"/>
        <v>100</v>
      </c>
      <c r="J61" s="17"/>
      <c r="K61" s="17"/>
    </row>
    <row r="62" spans="1:11" s="6" customFormat="1" x14ac:dyDescent="0.2">
      <c r="A62" s="6">
        <f t="shared" si="5"/>
        <v>22</v>
      </c>
      <c r="B62" s="6" t="str">
        <f t="shared" si="5"/>
        <v>25) โรงเรียนสาธิต</v>
      </c>
      <c r="C62" s="6" t="s">
        <v>60</v>
      </c>
      <c r="D62" s="6">
        <f t="shared" si="5"/>
        <v>80</v>
      </c>
      <c r="E62" s="6">
        <f t="shared" si="5"/>
        <v>0</v>
      </c>
      <c r="F62" s="6">
        <f t="shared" si="5"/>
        <v>0</v>
      </c>
      <c r="G62" s="34">
        <f t="shared" si="5"/>
        <v>0</v>
      </c>
      <c r="J62" s="17"/>
      <c r="K62" s="17"/>
    </row>
    <row r="63" spans="1:11" s="6" customFormat="1" x14ac:dyDescent="0.2">
      <c r="A63" s="6">
        <f t="shared" si="5"/>
        <v>23</v>
      </c>
      <c r="B63" s="6" t="str">
        <f t="shared" si="5"/>
        <v>26) วิทยาเขตนครปฐม</v>
      </c>
      <c r="C63" s="6" t="str">
        <f>'[1]3.4.1'!M58</f>
        <v>วิทยาเขต นครปฐม</v>
      </c>
      <c r="D63" s="6">
        <f t="shared" si="5"/>
        <v>80</v>
      </c>
      <c r="E63" s="6">
        <f t="shared" si="5"/>
        <v>2</v>
      </c>
      <c r="F63" s="6">
        <f t="shared" si="5"/>
        <v>2</v>
      </c>
      <c r="G63" s="34">
        <f t="shared" si="5"/>
        <v>100</v>
      </c>
      <c r="J63" s="17"/>
      <c r="K63" s="17"/>
    </row>
    <row r="64" spans="1:11" s="6" customFormat="1" x14ac:dyDescent="0.2">
      <c r="A64" s="6">
        <f t="shared" si="5"/>
        <v>24</v>
      </c>
      <c r="B64" s="6" t="str">
        <f t="shared" si="5"/>
        <v>27) ศูนย์การศึกษา จ. สุมทรสงคราม</v>
      </c>
      <c r="C64" s="6" t="str">
        <f>'[1]3.4.1'!M59</f>
        <v>ศูนย์จ. สุมทรสงคราม</v>
      </c>
      <c r="D64" s="6">
        <f t="shared" si="5"/>
        <v>80</v>
      </c>
      <c r="E64" s="6">
        <f t="shared" si="5"/>
        <v>2</v>
      </c>
      <c r="F64" s="6">
        <f t="shared" si="5"/>
        <v>2</v>
      </c>
      <c r="G64" s="34">
        <f t="shared" si="5"/>
        <v>100</v>
      </c>
      <c r="J64" s="17"/>
      <c r="K64" s="17"/>
    </row>
    <row r="65" spans="1:11" s="6" customFormat="1" x14ac:dyDescent="0.2">
      <c r="A65" s="6">
        <f t="shared" si="5"/>
        <v>25</v>
      </c>
      <c r="B65" s="6" t="str">
        <f t="shared" si="5"/>
        <v>28) ศูนย์การศึกษา จ. ระนอง</v>
      </c>
      <c r="C65" s="6" t="str">
        <f>'[1]3.4.1'!M60</f>
        <v>ศูนย์ จ. ระนอง</v>
      </c>
      <c r="D65" s="6">
        <f t="shared" si="5"/>
        <v>80</v>
      </c>
      <c r="E65" s="6">
        <f t="shared" si="5"/>
        <v>2</v>
      </c>
      <c r="F65" s="6">
        <f t="shared" si="5"/>
        <v>2</v>
      </c>
      <c r="G65" s="34">
        <f t="shared" si="5"/>
        <v>100</v>
      </c>
      <c r="J65" s="17"/>
      <c r="K65" s="17"/>
    </row>
    <row r="66" spans="1:11" s="6" customFormat="1" x14ac:dyDescent="0.2">
      <c r="A66" s="6">
        <f t="shared" si="5"/>
        <v>26</v>
      </c>
      <c r="B66" s="6" t="str">
        <f t="shared" si="5"/>
        <v>29) สถาบันส่งเสริมและพัฒนาสุขภาพสังคมสูงวัย</v>
      </c>
      <c r="C66" s="6" t="s">
        <v>61</v>
      </c>
      <c r="D66" s="6">
        <f t="shared" si="5"/>
        <v>80</v>
      </c>
      <c r="E66" s="6">
        <f t="shared" si="5"/>
        <v>0</v>
      </c>
      <c r="F66" s="6">
        <f t="shared" si="5"/>
        <v>0</v>
      </c>
      <c r="G66" s="34">
        <f t="shared" si="5"/>
        <v>0</v>
      </c>
      <c r="J66" s="17"/>
      <c r="K66" s="17"/>
    </row>
    <row r="67" spans="1:11" s="6" customFormat="1" x14ac:dyDescent="0.2">
      <c r="A67" s="6" t="str">
        <f t="shared" si="5"/>
        <v>ระดับมหาวิทยาลัย</v>
      </c>
      <c r="B67" s="6">
        <f t="shared" si="5"/>
        <v>0</v>
      </c>
      <c r="C67" s="6" t="str">
        <f>'[1]3.4.1'!M61</f>
        <v>มหาวิทยาลัย</v>
      </c>
      <c r="D67" s="6">
        <f t="shared" si="5"/>
        <v>80</v>
      </c>
      <c r="E67" s="6">
        <f t="shared" si="5"/>
        <v>74</v>
      </c>
      <c r="F67" s="6">
        <f t="shared" si="5"/>
        <v>78</v>
      </c>
      <c r="G67" s="34">
        <f t="shared" si="5"/>
        <v>94.87</v>
      </c>
      <c r="J67" s="17"/>
      <c r="K67" s="17"/>
    </row>
    <row r="68" spans="1:11" s="6" customFormat="1" x14ac:dyDescent="0.2">
      <c r="J68" s="17"/>
      <c r="K68" s="17"/>
    </row>
    <row r="69" spans="1:11" s="6" customFormat="1" x14ac:dyDescent="0.2">
      <c r="J69" s="17"/>
      <c r="K69" s="17"/>
    </row>
    <row r="70" spans="1:11" s="6" customFormat="1" x14ac:dyDescent="0.2">
      <c r="J70" s="17"/>
      <c r="K70" s="17"/>
    </row>
    <row r="71" spans="1:11" s="6" customFormat="1" x14ac:dyDescent="0.2">
      <c r="J71" s="17"/>
      <c r="K71" s="17"/>
    </row>
    <row r="72" spans="1:11" s="6" customFormat="1" x14ac:dyDescent="0.2">
      <c r="J72" s="17"/>
      <c r="K72" s="17"/>
    </row>
    <row r="73" spans="1:11" s="6" customFormat="1" x14ac:dyDescent="0.2">
      <c r="J73" s="17"/>
      <c r="K73" s="17"/>
    </row>
    <row r="74" spans="1:11" s="6" customFormat="1" x14ac:dyDescent="0.2">
      <c r="J74" s="17"/>
      <c r="K74" s="17"/>
    </row>
    <row r="75" spans="1:11" s="6" customFormat="1" x14ac:dyDescent="0.2">
      <c r="J75" s="17"/>
      <c r="K75" s="17"/>
    </row>
    <row r="76" spans="1:11" s="6" customFormat="1" x14ac:dyDescent="0.2">
      <c r="J76" s="17"/>
      <c r="K76" s="17"/>
    </row>
    <row r="77" spans="1:11" s="6" customFormat="1" x14ac:dyDescent="0.2">
      <c r="J77" s="17"/>
      <c r="K77" s="17"/>
    </row>
    <row r="78" spans="1:11" s="6" customFormat="1" x14ac:dyDescent="0.2">
      <c r="J78" s="17"/>
      <c r="K78" s="17"/>
    </row>
    <row r="79" spans="1:11" s="6" customFormat="1" x14ac:dyDescent="0.2">
      <c r="J79" s="17"/>
      <c r="K79" s="17"/>
    </row>
    <row r="80" spans="1:11" s="6" customFormat="1" x14ac:dyDescent="0.2">
      <c r="J80" s="17"/>
      <c r="K80" s="17"/>
    </row>
    <row r="81" spans="10:11" s="6" customFormat="1" x14ac:dyDescent="0.2">
      <c r="J81" s="17"/>
      <c r="K81" s="17"/>
    </row>
    <row r="82" spans="10:11" s="6" customFormat="1" x14ac:dyDescent="0.2">
      <c r="J82" s="17"/>
      <c r="K82" s="17"/>
    </row>
    <row r="83" spans="10:11" s="6" customFormat="1" x14ac:dyDescent="0.2">
      <c r="J83" s="17"/>
      <c r="K83" s="17"/>
    </row>
    <row r="84" spans="10:11" s="6" customFormat="1" x14ac:dyDescent="0.2">
      <c r="J84" s="17"/>
      <c r="K84" s="17"/>
    </row>
    <row r="85" spans="10:11" s="6" customFormat="1" x14ac:dyDescent="0.2">
      <c r="J85" s="17"/>
      <c r="K85" s="17"/>
    </row>
    <row r="86" spans="10:11" s="6" customFormat="1" x14ac:dyDescent="0.2">
      <c r="J86" s="17"/>
      <c r="K86" s="17"/>
    </row>
    <row r="87" spans="10:11" s="6" customFormat="1" x14ac:dyDescent="0.2">
      <c r="J87" s="17"/>
      <c r="K87" s="17"/>
    </row>
    <row r="88" spans="10:11" s="6" customFormat="1" x14ac:dyDescent="0.2">
      <c r="J88" s="17"/>
      <c r="K88" s="17"/>
    </row>
    <row r="89" spans="10:11" s="6" customFormat="1" x14ac:dyDescent="0.2">
      <c r="J89" s="17"/>
      <c r="K89" s="17"/>
    </row>
    <row r="90" spans="10:11" s="6" customFormat="1" x14ac:dyDescent="0.2">
      <c r="J90" s="17"/>
      <c r="K90" s="17"/>
    </row>
    <row r="91" spans="10:11" s="6" customFormat="1" x14ac:dyDescent="0.2">
      <c r="J91" s="17"/>
      <c r="K91" s="17"/>
    </row>
    <row r="92" spans="10:11" s="6" customFormat="1" x14ac:dyDescent="0.2">
      <c r="J92" s="17"/>
      <c r="K92" s="17"/>
    </row>
    <row r="93" spans="10:11" s="6" customFormat="1" x14ac:dyDescent="0.2">
      <c r="J93" s="17"/>
      <c r="K93" s="17"/>
    </row>
    <row r="94" spans="10:11" s="6" customFormat="1" x14ac:dyDescent="0.2">
      <c r="J94" s="17"/>
      <c r="K94" s="17"/>
    </row>
    <row r="95" spans="10:11" s="6" customFormat="1" x14ac:dyDescent="0.2">
      <c r="J95" s="17"/>
      <c r="K95" s="17"/>
    </row>
    <row r="96" spans="10:11" s="6" customFormat="1" x14ac:dyDescent="0.2">
      <c r="J96" s="17"/>
      <c r="K96" s="17"/>
    </row>
    <row r="97" spans="10:11" s="6" customFormat="1" x14ac:dyDescent="0.2">
      <c r="J97" s="17"/>
      <c r="K97" s="17"/>
    </row>
    <row r="98" spans="10:11" s="6" customFormat="1" x14ac:dyDescent="0.2">
      <c r="J98" s="17"/>
      <c r="K98" s="17"/>
    </row>
    <row r="99" spans="10:11" s="6" customFormat="1" x14ac:dyDescent="0.2">
      <c r="J99" s="17"/>
      <c r="K99" s="17"/>
    </row>
    <row r="100" spans="10:11" s="6" customFormat="1" x14ac:dyDescent="0.2">
      <c r="J100" s="17"/>
      <c r="K100" s="17"/>
    </row>
    <row r="101" spans="10:11" s="6" customFormat="1" x14ac:dyDescent="0.2">
      <c r="J101" s="17"/>
      <c r="K101" s="17"/>
    </row>
    <row r="102" spans="10:11" s="6" customFormat="1" x14ac:dyDescent="0.2">
      <c r="J102" s="17"/>
      <c r="K102" s="17"/>
    </row>
    <row r="103" spans="10:11" s="6" customFormat="1" x14ac:dyDescent="0.2">
      <c r="J103" s="17"/>
      <c r="K103" s="17"/>
    </row>
    <row r="104" spans="10:11" s="6" customFormat="1" x14ac:dyDescent="0.2">
      <c r="J104" s="17"/>
      <c r="K104" s="17"/>
    </row>
    <row r="105" spans="10:11" s="6" customFormat="1" x14ac:dyDescent="0.2">
      <c r="J105" s="17"/>
      <c r="K105" s="17"/>
    </row>
    <row r="106" spans="10:11" s="6" customFormat="1" x14ac:dyDescent="0.2">
      <c r="J106" s="17"/>
      <c r="K106" s="17"/>
    </row>
    <row r="107" spans="10:11" s="6" customFormat="1" x14ac:dyDescent="0.2">
      <c r="J107" s="17"/>
      <c r="K107" s="17"/>
    </row>
    <row r="108" spans="10:11" s="6" customFormat="1" x14ac:dyDescent="0.2">
      <c r="J108" s="17"/>
      <c r="K108" s="17"/>
    </row>
    <row r="109" spans="10:11" s="6" customFormat="1" x14ac:dyDescent="0.2">
      <c r="J109" s="17"/>
      <c r="K109" s="17"/>
    </row>
    <row r="110" spans="10:11" s="6" customFormat="1" x14ac:dyDescent="0.2">
      <c r="J110" s="17"/>
      <c r="K110" s="17"/>
    </row>
    <row r="111" spans="10:11" s="6" customFormat="1" x14ac:dyDescent="0.2">
      <c r="J111" s="17"/>
      <c r="K111" s="17"/>
    </row>
    <row r="112" spans="10:11" s="6" customFormat="1" x14ac:dyDescent="0.2">
      <c r="J112" s="17"/>
      <c r="K112" s="17"/>
    </row>
    <row r="113" spans="10:11" s="6" customFormat="1" x14ac:dyDescent="0.2">
      <c r="J113" s="17"/>
      <c r="K113" s="17"/>
    </row>
    <row r="114" spans="10:11" s="6" customFormat="1" x14ac:dyDescent="0.2">
      <c r="J114" s="17"/>
      <c r="K114" s="17"/>
    </row>
    <row r="115" spans="10:11" s="6" customFormat="1" x14ac:dyDescent="0.2">
      <c r="J115" s="17"/>
      <c r="K115" s="17"/>
    </row>
    <row r="116" spans="10:11" s="6" customFormat="1" x14ac:dyDescent="0.2">
      <c r="J116" s="17"/>
      <c r="K116" s="17"/>
    </row>
    <row r="117" spans="10:11" s="6" customFormat="1" x14ac:dyDescent="0.2">
      <c r="J117" s="17"/>
      <c r="K117" s="17"/>
    </row>
    <row r="118" spans="10:11" s="6" customFormat="1" x14ac:dyDescent="0.2">
      <c r="J118" s="17"/>
      <c r="K118" s="17"/>
    </row>
    <row r="119" spans="10:11" s="6" customFormat="1" x14ac:dyDescent="0.2">
      <c r="J119" s="17"/>
      <c r="K119" s="17"/>
    </row>
    <row r="120" spans="10:11" s="6" customFormat="1" x14ac:dyDescent="0.2">
      <c r="J120" s="17"/>
      <c r="K120" s="17"/>
    </row>
    <row r="121" spans="10:11" s="6" customFormat="1" x14ac:dyDescent="0.2">
      <c r="J121" s="17"/>
      <c r="K121" s="17"/>
    </row>
    <row r="122" spans="10:11" s="6" customFormat="1" x14ac:dyDescent="0.2">
      <c r="J122" s="17"/>
      <c r="K122" s="17"/>
    </row>
    <row r="123" spans="10:11" s="6" customFormat="1" x14ac:dyDescent="0.2">
      <c r="J123" s="17"/>
      <c r="K123" s="17"/>
    </row>
    <row r="124" spans="10:11" s="6" customFormat="1" x14ac:dyDescent="0.2">
      <c r="J124" s="17"/>
      <c r="K124" s="17"/>
    </row>
    <row r="125" spans="10:11" s="6" customFormat="1" x14ac:dyDescent="0.2">
      <c r="J125" s="17"/>
      <c r="K125" s="17"/>
    </row>
    <row r="126" spans="10:11" s="6" customFormat="1" x14ac:dyDescent="0.2">
      <c r="J126" s="17"/>
      <c r="K126" s="17"/>
    </row>
    <row r="127" spans="10:11" s="6" customFormat="1" x14ac:dyDescent="0.2">
      <c r="J127" s="17"/>
      <c r="K127" s="17"/>
    </row>
    <row r="128" spans="10:11" s="6" customFormat="1" x14ac:dyDescent="0.2">
      <c r="J128" s="17"/>
      <c r="K128" s="17"/>
    </row>
    <row r="129" spans="10:11" s="6" customFormat="1" x14ac:dyDescent="0.2">
      <c r="J129" s="17"/>
      <c r="K129" s="17"/>
    </row>
    <row r="130" spans="10:11" s="6" customFormat="1" x14ac:dyDescent="0.2">
      <c r="J130" s="17"/>
      <c r="K130" s="17"/>
    </row>
    <row r="131" spans="10:11" s="6" customFormat="1" x14ac:dyDescent="0.2">
      <c r="J131" s="17"/>
      <c r="K131" s="17"/>
    </row>
    <row r="132" spans="10:11" s="6" customFormat="1" x14ac:dyDescent="0.2">
      <c r="J132" s="17"/>
      <c r="K132" s="17"/>
    </row>
    <row r="133" spans="10:11" s="6" customFormat="1" x14ac:dyDescent="0.2">
      <c r="J133" s="17"/>
      <c r="K133" s="17"/>
    </row>
    <row r="134" spans="10:11" s="6" customFormat="1" x14ac:dyDescent="0.2">
      <c r="J134" s="17"/>
      <c r="K134" s="17"/>
    </row>
    <row r="135" spans="10:11" s="6" customFormat="1" x14ac:dyDescent="0.2">
      <c r="J135" s="17"/>
      <c r="K135" s="17"/>
    </row>
    <row r="136" spans="10:11" s="6" customFormat="1" x14ac:dyDescent="0.2">
      <c r="J136" s="17"/>
      <c r="K136" s="17"/>
    </row>
    <row r="137" spans="10:11" s="6" customFormat="1" x14ac:dyDescent="0.2">
      <c r="J137" s="17"/>
      <c r="K137" s="17"/>
    </row>
    <row r="138" spans="10:11" s="6" customFormat="1" x14ac:dyDescent="0.2">
      <c r="J138" s="17"/>
      <c r="K138" s="17"/>
    </row>
    <row r="139" spans="10:11" s="6" customFormat="1" x14ac:dyDescent="0.2">
      <c r="J139" s="17"/>
      <c r="K139" s="17"/>
    </row>
    <row r="140" spans="10:11" s="6" customFormat="1" x14ac:dyDescent="0.2">
      <c r="J140" s="17"/>
      <c r="K140" s="17"/>
    </row>
    <row r="141" spans="10:11" s="6" customFormat="1" x14ac:dyDescent="0.2">
      <c r="J141" s="88"/>
      <c r="K141" s="88"/>
    </row>
    <row r="142" spans="10:11" s="6" customFormat="1" x14ac:dyDescent="0.2">
      <c r="J142" s="88"/>
      <c r="K142" s="88"/>
    </row>
    <row r="143" spans="10:11" s="6" customFormat="1" x14ac:dyDescent="0.2">
      <c r="J143" s="88"/>
      <c r="K143" s="88"/>
    </row>
    <row r="144" spans="10:11" s="6" customFormat="1" x14ac:dyDescent="0.2">
      <c r="J144" s="88"/>
      <c r="K144" s="88"/>
    </row>
    <row r="145" spans="10:11" s="6" customFormat="1" x14ac:dyDescent="0.2">
      <c r="J145" s="88"/>
      <c r="K145" s="88"/>
    </row>
    <row r="146" spans="10:11" s="6" customFormat="1" x14ac:dyDescent="0.2">
      <c r="J146" s="88"/>
      <c r="K146" s="88"/>
    </row>
    <row r="147" spans="10:11" s="6" customFormat="1" x14ac:dyDescent="0.2">
      <c r="J147" s="88"/>
      <c r="K147" s="88"/>
    </row>
    <row r="148" spans="10:11" s="6" customFormat="1" x14ac:dyDescent="0.2">
      <c r="J148" s="88"/>
      <c r="K148" s="88"/>
    </row>
    <row r="149" spans="10:11" x14ac:dyDescent="0.2">
      <c r="J149" s="88"/>
      <c r="K149" s="88"/>
    </row>
    <row r="150" spans="10:11" x14ac:dyDescent="0.2">
      <c r="J150" s="88"/>
      <c r="K150" s="88"/>
    </row>
    <row r="151" spans="10:11" x14ac:dyDescent="0.2">
      <c r="J151" s="88"/>
      <c r="K151" s="88"/>
    </row>
    <row r="152" spans="10:11" x14ac:dyDescent="0.2">
      <c r="J152" s="88"/>
      <c r="K152" s="88"/>
    </row>
    <row r="153" spans="10:11" x14ac:dyDescent="0.2">
      <c r="J153" s="88"/>
      <c r="K153" s="88"/>
    </row>
    <row r="154" spans="10:11" x14ac:dyDescent="0.2">
      <c r="J154" s="88"/>
      <c r="K154" s="88"/>
    </row>
    <row r="155" spans="10:11" x14ac:dyDescent="0.2">
      <c r="J155" s="88"/>
      <c r="K155" s="88"/>
    </row>
    <row r="156" spans="10:11" x14ac:dyDescent="0.2">
      <c r="J156" s="88"/>
      <c r="K156" s="88"/>
    </row>
    <row r="157" spans="10:11" x14ac:dyDescent="0.2">
      <c r="J157" s="88"/>
      <c r="K157" s="88"/>
    </row>
    <row r="158" spans="10:11" x14ac:dyDescent="0.2">
      <c r="J158" s="88"/>
      <c r="K158" s="88"/>
    </row>
    <row r="159" spans="10:11" x14ac:dyDescent="0.2">
      <c r="J159" s="88"/>
      <c r="K159" s="88"/>
    </row>
    <row r="160" spans="10:11" x14ac:dyDescent="0.2">
      <c r="J160" s="88"/>
      <c r="K160" s="88"/>
    </row>
    <row r="161" spans="10:11" x14ac:dyDescent="0.2">
      <c r="J161" s="88"/>
      <c r="K161" s="88"/>
    </row>
    <row r="162" spans="10:11" x14ac:dyDescent="0.2">
      <c r="J162" s="88"/>
      <c r="K162" s="88"/>
    </row>
    <row r="163" spans="10:11" x14ac:dyDescent="0.2">
      <c r="J163" s="88"/>
      <c r="K163" s="88"/>
    </row>
    <row r="164" spans="10:11" x14ac:dyDescent="0.2">
      <c r="J164" s="88"/>
      <c r="K164" s="88"/>
    </row>
    <row r="165" spans="10:11" x14ac:dyDescent="0.2">
      <c r="J165" s="88"/>
      <c r="K165" s="88"/>
    </row>
    <row r="166" spans="10:11" x14ac:dyDescent="0.2">
      <c r="J166" s="88"/>
      <c r="K166" s="88"/>
    </row>
    <row r="167" spans="10:11" x14ac:dyDescent="0.2">
      <c r="J167" s="88"/>
      <c r="K167" s="88"/>
    </row>
    <row r="168" spans="10:11" x14ac:dyDescent="0.2">
      <c r="J168" s="88"/>
      <c r="K168" s="88"/>
    </row>
    <row r="169" spans="10:11" x14ac:dyDescent="0.2">
      <c r="J169" s="88"/>
      <c r="K169" s="88"/>
    </row>
    <row r="170" spans="10:11" x14ac:dyDescent="0.2">
      <c r="J170" s="88"/>
      <c r="K170" s="88"/>
    </row>
    <row r="171" spans="10:11" x14ac:dyDescent="0.2">
      <c r="J171" s="88"/>
      <c r="K171" s="88"/>
    </row>
    <row r="172" spans="10:11" x14ac:dyDescent="0.2">
      <c r="J172" s="88"/>
      <c r="K172" s="88"/>
    </row>
    <row r="173" spans="10:11" x14ac:dyDescent="0.2">
      <c r="J173" s="88"/>
      <c r="K173" s="88"/>
    </row>
    <row r="174" spans="10:11" x14ac:dyDescent="0.2">
      <c r="J174" s="88"/>
      <c r="K174" s="88"/>
    </row>
    <row r="175" spans="10:11" x14ac:dyDescent="0.2">
      <c r="J175" s="88"/>
      <c r="K175" s="88"/>
    </row>
    <row r="176" spans="10:11" x14ac:dyDescent="0.2">
      <c r="J176" s="88"/>
      <c r="K176" s="88"/>
    </row>
    <row r="177" spans="10:11" x14ac:dyDescent="0.2">
      <c r="J177" s="88"/>
      <c r="K177" s="88"/>
    </row>
    <row r="178" spans="10:11" x14ac:dyDescent="0.2">
      <c r="J178" s="88"/>
      <c r="K178" s="88"/>
    </row>
    <row r="179" spans="10:11" x14ac:dyDescent="0.2">
      <c r="J179" s="88"/>
      <c r="K179" s="88"/>
    </row>
    <row r="180" spans="10:11" x14ac:dyDescent="0.2">
      <c r="J180" s="88"/>
      <c r="K180" s="88"/>
    </row>
    <row r="181" spans="10:11" x14ac:dyDescent="0.2">
      <c r="J181" s="88"/>
      <c r="K181" s="88"/>
    </row>
    <row r="182" spans="10:11" x14ac:dyDescent="0.2">
      <c r="J182" s="88"/>
      <c r="K182" s="88"/>
    </row>
    <row r="183" spans="10:11" x14ac:dyDescent="0.2">
      <c r="J183" s="88"/>
      <c r="K183" s="88"/>
    </row>
    <row r="184" spans="10:11" x14ac:dyDescent="0.2">
      <c r="J184" s="88"/>
      <c r="K184" s="88"/>
    </row>
    <row r="185" spans="10:11" x14ac:dyDescent="0.2">
      <c r="J185" s="88"/>
      <c r="K185" s="88"/>
    </row>
    <row r="186" spans="10:11" x14ac:dyDescent="0.2">
      <c r="J186" s="88"/>
      <c r="K186" s="88"/>
    </row>
    <row r="187" spans="10:11" x14ac:dyDescent="0.2">
      <c r="J187" s="88"/>
      <c r="K187" s="88"/>
    </row>
    <row r="188" spans="10:11" x14ac:dyDescent="0.2">
      <c r="J188" s="88"/>
      <c r="K188" s="88"/>
    </row>
    <row r="189" spans="10:11" x14ac:dyDescent="0.2">
      <c r="J189" s="88"/>
      <c r="K189" s="88"/>
    </row>
    <row r="190" spans="10:11" x14ac:dyDescent="0.2">
      <c r="J190" s="88"/>
      <c r="K190" s="88"/>
    </row>
    <row r="191" spans="10:11" x14ac:dyDescent="0.2">
      <c r="J191" s="88"/>
      <c r="K191" s="88"/>
    </row>
    <row r="192" spans="10:11" x14ac:dyDescent="0.2">
      <c r="J192" s="88"/>
      <c r="K192" s="88"/>
    </row>
    <row r="193" spans="10:11" x14ac:dyDescent="0.2">
      <c r="J193" s="88"/>
      <c r="K193" s="88"/>
    </row>
    <row r="194" spans="10:11" x14ac:dyDescent="0.2">
      <c r="J194" s="88"/>
      <c r="K194" s="88"/>
    </row>
    <row r="195" spans="10:11" x14ac:dyDescent="0.2">
      <c r="J195" s="88"/>
      <c r="K195" s="88"/>
    </row>
    <row r="196" spans="10:11" x14ac:dyDescent="0.2">
      <c r="J196" s="88"/>
      <c r="K196" s="88"/>
    </row>
    <row r="197" spans="10:11" x14ac:dyDescent="0.2">
      <c r="J197" s="88"/>
      <c r="K197" s="88"/>
    </row>
    <row r="198" spans="10:11" x14ac:dyDescent="0.2">
      <c r="J198" s="88"/>
      <c r="K198" s="88"/>
    </row>
    <row r="199" spans="10:11" x14ac:dyDescent="0.2">
      <c r="J199" s="88"/>
      <c r="K199" s="88"/>
    </row>
    <row r="200" spans="10:11" x14ac:dyDescent="0.2">
      <c r="J200" s="88"/>
      <c r="K200" s="88"/>
    </row>
    <row r="201" spans="10:11" x14ac:dyDescent="0.2">
      <c r="J201" s="88"/>
      <c r="K201" s="88"/>
    </row>
    <row r="202" spans="10:11" x14ac:dyDescent="0.2">
      <c r="J202" s="88"/>
      <c r="K202" s="88"/>
    </row>
    <row r="203" spans="10:11" x14ac:dyDescent="0.2">
      <c r="J203" s="88"/>
      <c r="K203" s="88"/>
    </row>
    <row r="204" spans="10:11" x14ac:dyDescent="0.2">
      <c r="J204" s="88"/>
      <c r="K204" s="88"/>
    </row>
    <row r="205" spans="10:11" x14ac:dyDescent="0.2">
      <c r="J205" s="88"/>
      <c r="K205" s="88"/>
    </row>
    <row r="206" spans="10:11" x14ac:dyDescent="0.2">
      <c r="J206" s="88"/>
      <c r="K206" s="88"/>
    </row>
    <row r="207" spans="10:11" x14ac:dyDescent="0.2">
      <c r="J207" s="88"/>
      <c r="K207" s="88"/>
    </row>
    <row r="208" spans="10:11" x14ac:dyDescent="0.2">
      <c r="J208" s="88"/>
      <c r="K208" s="88"/>
    </row>
    <row r="209" spans="10:11" x14ac:dyDescent="0.2">
      <c r="J209" s="88"/>
      <c r="K209" s="88"/>
    </row>
    <row r="210" spans="10:11" x14ac:dyDescent="0.2">
      <c r="J210" s="88"/>
      <c r="K210" s="88"/>
    </row>
    <row r="211" spans="10:11" x14ac:dyDescent="0.2">
      <c r="J211" s="88"/>
      <c r="K211" s="88"/>
    </row>
    <row r="212" spans="10:11" x14ac:dyDescent="0.2">
      <c r="J212" s="88"/>
      <c r="K212" s="88"/>
    </row>
    <row r="213" spans="10:11" x14ac:dyDescent="0.2">
      <c r="J213" s="88"/>
      <c r="K213" s="88"/>
    </row>
    <row r="214" spans="10:11" x14ac:dyDescent="0.2">
      <c r="J214" s="88"/>
      <c r="K214" s="88"/>
    </row>
    <row r="215" spans="10:11" x14ac:dyDescent="0.2">
      <c r="J215" s="88"/>
      <c r="K215" s="88"/>
    </row>
    <row r="216" spans="10:11" x14ac:dyDescent="0.2">
      <c r="J216" s="88"/>
      <c r="K216" s="88"/>
    </row>
    <row r="217" spans="10:11" x14ac:dyDescent="0.2">
      <c r="J217" s="88"/>
      <c r="K217" s="88"/>
    </row>
    <row r="218" spans="10:11" x14ac:dyDescent="0.2">
      <c r="J218" s="88"/>
      <c r="K218" s="88"/>
    </row>
    <row r="219" spans="10:11" x14ac:dyDescent="0.2">
      <c r="J219" s="88"/>
      <c r="K219" s="88"/>
    </row>
    <row r="220" spans="10:11" x14ac:dyDescent="0.2">
      <c r="J220" s="88"/>
      <c r="K220" s="88"/>
    </row>
    <row r="221" spans="10:11" x14ac:dyDescent="0.2">
      <c r="J221" s="88"/>
      <c r="K221" s="88"/>
    </row>
    <row r="222" spans="10:11" x14ac:dyDescent="0.2">
      <c r="J222" s="88"/>
      <c r="K222" s="88"/>
    </row>
    <row r="223" spans="10:11" x14ac:dyDescent="0.2">
      <c r="J223" s="88"/>
      <c r="K223" s="88"/>
    </row>
    <row r="224" spans="10:11" x14ac:dyDescent="0.2">
      <c r="J224" s="88"/>
      <c r="K224" s="88"/>
    </row>
    <row r="225" spans="10:11" x14ac:dyDescent="0.2">
      <c r="J225" s="88"/>
      <c r="K225" s="88"/>
    </row>
    <row r="226" spans="10:11" x14ac:dyDescent="0.2">
      <c r="J226" s="88"/>
      <c r="K226" s="88"/>
    </row>
    <row r="227" spans="10:11" x14ac:dyDescent="0.2">
      <c r="J227" s="88"/>
      <c r="K227" s="88"/>
    </row>
    <row r="228" spans="10:11" x14ac:dyDescent="0.2">
      <c r="J228" s="88"/>
      <c r="K228" s="88"/>
    </row>
    <row r="229" spans="10:11" x14ac:dyDescent="0.2">
      <c r="J229" s="88"/>
      <c r="K229" s="88"/>
    </row>
    <row r="230" spans="10:11" x14ac:dyDescent="0.2">
      <c r="J230" s="88"/>
      <c r="K230" s="88"/>
    </row>
    <row r="231" spans="10:11" x14ac:dyDescent="0.2">
      <c r="J231" s="88"/>
      <c r="K231" s="88"/>
    </row>
    <row r="232" spans="10:11" x14ac:dyDescent="0.2">
      <c r="J232" s="88"/>
      <c r="K232" s="88"/>
    </row>
    <row r="233" spans="10:11" x14ac:dyDescent="0.2">
      <c r="J233" s="88"/>
      <c r="K233" s="88"/>
    </row>
    <row r="234" spans="10:11" x14ac:dyDescent="0.2">
      <c r="J234" s="88"/>
      <c r="K234" s="88"/>
    </row>
    <row r="235" spans="10:11" x14ac:dyDescent="0.2">
      <c r="J235" s="88"/>
      <c r="K235" s="88"/>
    </row>
    <row r="236" spans="10:11" x14ac:dyDescent="0.2">
      <c r="J236" s="88"/>
      <c r="K236" s="88"/>
    </row>
    <row r="237" spans="10:11" x14ac:dyDescent="0.2">
      <c r="J237" s="88"/>
      <c r="K237" s="88"/>
    </row>
    <row r="238" spans="10:11" x14ac:dyDescent="0.2">
      <c r="J238" s="88"/>
      <c r="K238" s="88"/>
    </row>
    <row r="239" spans="10:11" x14ac:dyDescent="0.2">
      <c r="J239" s="88"/>
      <c r="K239" s="88"/>
    </row>
    <row r="240" spans="10:11" x14ac:dyDescent="0.2">
      <c r="J240" s="88"/>
      <c r="K240" s="88"/>
    </row>
    <row r="241" spans="10:11" x14ac:dyDescent="0.2">
      <c r="J241" s="88"/>
      <c r="K241" s="88"/>
    </row>
    <row r="242" spans="10:11" x14ac:dyDescent="0.2">
      <c r="J242" s="88"/>
      <c r="K242" s="88"/>
    </row>
    <row r="243" spans="10:11" x14ac:dyDescent="0.2">
      <c r="J243" s="88"/>
      <c r="K243" s="88"/>
    </row>
    <row r="244" spans="10:11" x14ac:dyDescent="0.2">
      <c r="J244" s="88"/>
      <c r="K244" s="88"/>
    </row>
    <row r="245" spans="10:11" x14ac:dyDescent="0.2">
      <c r="J245" s="88"/>
      <c r="K245" s="88"/>
    </row>
    <row r="246" spans="10:11" x14ac:dyDescent="0.2">
      <c r="J246" s="88"/>
      <c r="K246" s="88"/>
    </row>
    <row r="247" spans="10:11" x14ac:dyDescent="0.2">
      <c r="J247" s="88"/>
      <c r="K247" s="88"/>
    </row>
    <row r="248" spans="10:11" x14ac:dyDescent="0.2">
      <c r="J248" s="88"/>
      <c r="K248" s="88"/>
    </row>
    <row r="249" spans="10:11" x14ac:dyDescent="0.2">
      <c r="J249" s="88"/>
      <c r="K249" s="88"/>
    </row>
    <row r="250" spans="10:11" x14ac:dyDescent="0.2">
      <c r="J250" s="88"/>
      <c r="K250" s="88"/>
    </row>
    <row r="251" spans="10:11" x14ac:dyDescent="0.2">
      <c r="J251" s="88"/>
      <c r="K251" s="88"/>
    </row>
    <row r="252" spans="10:11" x14ac:dyDescent="0.2">
      <c r="J252" s="88"/>
      <c r="K252" s="88"/>
    </row>
    <row r="253" spans="10:11" x14ac:dyDescent="0.2">
      <c r="J253" s="88"/>
      <c r="K253" s="88"/>
    </row>
    <row r="254" spans="10:11" x14ac:dyDescent="0.2">
      <c r="J254" s="88"/>
      <c r="K254" s="88"/>
    </row>
    <row r="255" spans="10:11" x14ac:dyDescent="0.2">
      <c r="J255" s="88"/>
      <c r="K255" s="88"/>
    </row>
    <row r="256" spans="10:11" x14ac:dyDescent="0.2">
      <c r="J256" s="88"/>
      <c r="K256" s="88"/>
    </row>
    <row r="257" spans="10:11" x14ac:dyDescent="0.2">
      <c r="J257" s="88"/>
      <c r="K257" s="88"/>
    </row>
    <row r="258" spans="10:11" x14ac:dyDescent="0.2">
      <c r="J258" s="88"/>
      <c r="K258" s="88"/>
    </row>
    <row r="259" spans="10:11" x14ac:dyDescent="0.2">
      <c r="J259" s="88"/>
      <c r="K259" s="88"/>
    </row>
    <row r="260" spans="10:11" x14ac:dyDescent="0.2">
      <c r="J260" s="88"/>
      <c r="K260" s="88"/>
    </row>
    <row r="261" spans="10:11" x14ac:dyDescent="0.2">
      <c r="J261" s="88"/>
      <c r="K261" s="88"/>
    </row>
    <row r="262" spans="10:11" x14ac:dyDescent="0.2">
      <c r="J262" s="88"/>
      <c r="K262" s="88"/>
    </row>
    <row r="263" spans="10:11" x14ac:dyDescent="0.2">
      <c r="J263" s="88"/>
      <c r="K263" s="88"/>
    </row>
    <row r="264" spans="10:11" x14ac:dyDescent="0.2">
      <c r="J264" s="88"/>
      <c r="K264" s="88"/>
    </row>
    <row r="265" spans="10:11" x14ac:dyDescent="0.2">
      <c r="J265" s="88"/>
      <c r="K265" s="88"/>
    </row>
    <row r="266" spans="10:11" x14ac:dyDescent="0.2">
      <c r="J266" s="88"/>
      <c r="K266" s="88"/>
    </row>
    <row r="267" spans="10:11" x14ac:dyDescent="0.2">
      <c r="J267" s="88"/>
      <c r="K267" s="88"/>
    </row>
    <row r="268" spans="10:11" x14ac:dyDescent="0.2">
      <c r="J268" s="88"/>
      <c r="K268" s="88"/>
    </row>
    <row r="269" spans="10:11" x14ac:dyDescent="0.2">
      <c r="J269" s="88"/>
      <c r="K269" s="88"/>
    </row>
    <row r="270" spans="10:11" x14ac:dyDescent="0.2">
      <c r="J270" s="88"/>
      <c r="K270" s="88"/>
    </row>
    <row r="271" spans="10:11" x14ac:dyDescent="0.2">
      <c r="J271" s="88"/>
      <c r="K271" s="88"/>
    </row>
    <row r="272" spans="10:11" x14ac:dyDescent="0.2">
      <c r="J272" s="88"/>
      <c r="K272" s="88"/>
    </row>
    <row r="273" spans="10:11" x14ac:dyDescent="0.2">
      <c r="J273" s="88"/>
      <c r="K273" s="88"/>
    </row>
    <row r="274" spans="10:11" x14ac:dyDescent="0.2">
      <c r="J274" s="88"/>
      <c r="K274" s="88"/>
    </row>
    <row r="275" spans="10:11" x14ac:dyDescent="0.2">
      <c r="J275" s="88"/>
      <c r="K275" s="88"/>
    </row>
    <row r="276" spans="10:11" x14ac:dyDescent="0.2">
      <c r="J276" s="88"/>
      <c r="K276" s="88"/>
    </row>
    <row r="277" spans="10:11" x14ac:dyDescent="0.2">
      <c r="J277" s="88"/>
      <c r="K277" s="88"/>
    </row>
    <row r="278" spans="10:11" x14ac:dyDescent="0.2">
      <c r="J278" s="88"/>
      <c r="K278" s="88"/>
    </row>
    <row r="279" spans="10:11" x14ac:dyDescent="0.2">
      <c r="J279" s="88"/>
      <c r="K279" s="88"/>
    </row>
    <row r="280" spans="10:11" x14ac:dyDescent="0.2">
      <c r="J280" s="88"/>
      <c r="K280" s="88"/>
    </row>
    <row r="281" spans="10:11" x14ac:dyDescent="0.2">
      <c r="J281" s="88"/>
      <c r="K281" s="88"/>
    </row>
    <row r="282" spans="10:11" x14ac:dyDescent="0.2">
      <c r="J282" s="88"/>
      <c r="K282" s="88"/>
    </row>
    <row r="283" spans="10:11" x14ac:dyDescent="0.2">
      <c r="J283" s="88"/>
      <c r="K283" s="88"/>
    </row>
    <row r="284" spans="10:11" x14ac:dyDescent="0.2">
      <c r="J284" s="88"/>
      <c r="K284" s="88"/>
    </row>
    <row r="285" spans="10:11" x14ac:dyDescent="0.2">
      <c r="J285" s="88"/>
      <c r="K285" s="88"/>
    </row>
    <row r="286" spans="10:11" x14ac:dyDescent="0.2">
      <c r="J286" s="88"/>
      <c r="K286" s="88"/>
    </row>
    <row r="287" spans="10:11" x14ac:dyDescent="0.2">
      <c r="J287" s="88"/>
      <c r="K287" s="88"/>
    </row>
    <row r="288" spans="10:11" x14ac:dyDescent="0.2">
      <c r="J288" s="88"/>
      <c r="K288" s="88"/>
    </row>
    <row r="289" spans="10:11" x14ac:dyDescent="0.2">
      <c r="J289" s="88"/>
      <c r="K289" s="88"/>
    </row>
    <row r="290" spans="10:11" x14ac:dyDescent="0.2">
      <c r="J290" s="88"/>
      <c r="K290" s="88"/>
    </row>
    <row r="291" spans="10:11" x14ac:dyDescent="0.2">
      <c r="J291" s="88"/>
      <c r="K291" s="88"/>
    </row>
    <row r="292" spans="10:11" x14ac:dyDescent="0.2">
      <c r="J292" s="88"/>
      <c r="K292" s="88"/>
    </row>
    <row r="293" spans="10:11" x14ac:dyDescent="0.2">
      <c r="J293" s="88"/>
      <c r="K293" s="88"/>
    </row>
    <row r="294" spans="10:11" x14ac:dyDescent="0.2">
      <c r="J294" s="88"/>
      <c r="K294" s="88"/>
    </row>
    <row r="295" spans="10:11" x14ac:dyDescent="0.2">
      <c r="J295" s="88"/>
      <c r="K295" s="88"/>
    </row>
    <row r="296" spans="10:11" x14ac:dyDescent="0.2">
      <c r="J296" s="88"/>
      <c r="K296" s="88"/>
    </row>
    <row r="297" spans="10:11" x14ac:dyDescent="0.2">
      <c r="J297" s="88"/>
      <c r="K297" s="88"/>
    </row>
    <row r="298" spans="10:11" x14ac:dyDescent="0.2">
      <c r="J298" s="88"/>
      <c r="K298" s="88"/>
    </row>
    <row r="299" spans="10:11" x14ac:dyDescent="0.2">
      <c r="J299" s="88"/>
      <c r="K299" s="88"/>
    </row>
    <row r="300" spans="10:11" x14ac:dyDescent="0.2">
      <c r="J300" s="88"/>
      <c r="K300" s="88"/>
    </row>
    <row r="301" spans="10:11" x14ac:dyDescent="0.2">
      <c r="J301" s="88"/>
      <c r="K301" s="88"/>
    </row>
    <row r="302" spans="10:11" x14ac:dyDescent="0.2">
      <c r="J302" s="88"/>
      <c r="K302" s="88"/>
    </row>
    <row r="303" spans="10:11" x14ac:dyDescent="0.2">
      <c r="J303" s="88"/>
      <c r="K303" s="88"/>
    </row>
    <row r="304" spans="10:11" x14ac:dyDescent="0.2">
      <c r="J304" s="88"/>
      <c r="K304" s="88"/>
    </row>
    <row r="305" spans="10:11" x14ac:dyDescent="0.2">
      <c r="J305" s="88"/>
      <c r="K305" s="88"/>
    </row>
    <row r="306" spans="10:11" x14ac:dyDescent="0.2">
      <c r="J306" s="88"/>
      <c r="K306" s="88"/>
    </row>
    <row r="307" spans="10:11" x14ac:dyDescent="0.2">
      <c r="J307" s="88"/>
      <c r="K307" s="88"/>
    </row>
    <row r="308" spans="10:11" x14ac:dyDescent="0.2">
      <c r="J308" s="88"/>
      <c r="K308" s="88"/>
    </row>
    <row r="309" spans="10:11" x14ac:dyDescent="0.2">
      <c r="J309" s="88"/>
      <c r="K309" s="88"/>
    </row>
    <row r="310" spans="10:11" x14ac:dyDescent="0.2">
      <c r="J310" s="88"/>
      <c r="K310" s="88"/>
    </row>
    <row r="311" spans="10:11" x14ac:dyDescent="0.2">
      <c r="J311" s="88"/>
      <c r="K311" s="88"/>
    </row>
    <row r="312" spans="10:11" x14ac:dyDescent="0.2">
      <c r="J312" s="88"/>
      <c r="K312" s="88"/>
    </row>
    <row r="313" spans="10:11" x14ac:dyDescent="0.2">
      <c r="J313" s="88"/>
      <c r="K313" s="88"/>
    </row>
    <row r="314" spans="10:11" x14ac:dyDescent="0.2">
      <c r="J314" s="88"/>
      <c r="K314" s="88"/>
    </row>
    <row r="315" spans="10:11" x14ac:dyDescent="0.2">
      <c r="J315" s="88"/>
      <c r="K315" s="88"/>
    </row>
    <row r="316" spans="10:11" x14ac:dyDescent="0.2">
      <c r="J316" s="88"/>
      <c r="K316" s="88"/>
    </row>
    <row r="317" spans="10:11" x14ac:dyDescent="0.2">
      <c r="J317" s="88"/>
      <c r="K317" s="88"/>
    </row>
    <row r="318" spans="10:11" x14ac:dyDescent="0.2">
      <c r="J318" s="88"/>
      <c r="K318" s="88"/>
    </row>
    <row r="319" spans="10:11" x14ac:dyDescent="0.2">
      <c r="J319" s="88"/>
      <c r="K319" s="88"/>
    </row>
    <row r="320" spans="10:11" x14ac:dyDescent="0.2">
      <c r="J320" s="88"/>
      <c r="K320" s="88"/>
    </row>
    <row r="321" spans="10:11" x14ac:dyDescent="0.2">
      <c r="J321" s="88"/>
      <c r="K321" s="88"/>
    </row>
    <row r="322" spans="10:11" x14ac:dyDescent="0.2">
      <c r="J322" s="88"/>
      <c r="K322" s="88"/>
    </row>
    <row r="323" spans="10:11" x14ac:dyDescent="0.2">
      <c r="J323" s="88"/>
      <c r="K323" s="88"/>
    </row>
    <row r="324" spans="10:11" x14ac:dyDescent="0.2">
      <c r="J324" s="88"/>
      <c r="K324" s="88"/>
    </row>
    <row r="325" spans="10:11" x14ac:dyDescent="0.2">
      <c r="J325" s="88"/>
      <c r="K325" s="88"/>
    </row>
    <row r="326" spans="10:11" x14ac:dyDescent="0.2">
      <c r="J326" s="88"/>
      <c r="K326" s="88"/>
    </row>
    <row r="327" spans="10:11" x14ac:dyDescent="0.2">
      <c r="J327" s="88"/>
      <c r="K327" s="88"/>
    </row>
    <row r="328" spans="10:11" x14ac:dyDescent="0.2">
      <c r="J328" s="88"/>
      <c r="K328" s="88"/>
    </row>
    <row r="329" spans="10:11" x14ac:dyDescent="0.2">
      <c r="J329" s="88"/>
      <c r="K329" s="88"/>
    </row>
    <row r="330" spans="10:11" x14ac:dyDescent="0.2">
      <c r="J330" s="88"/>
      <c r="K330" s="88"/>
    </row>
    <row r="331" spans="10:11" x14ac:dyDescent="0.2">
      <c r="J331" s="88"/>
      <c r="K331" s="88"/>
    </row>
    <row r="332" spans="10:11" x14ac:dyDescent="0.2">
      <c r="J332" s="88"/>
      <c r="K332" s="88"/>
    </row>
    <row r="333" spans="10:11" x14ac:dyDescent="0.2">
      <c r="J333" s="88"/>
      <c r="K333" s="88"/>
    </row>
    <row r="334" spans="10:11" x14ac:dyDescent="0.2">
      <c r="J334" s="88"/>
      <c r="K334" s="88"/>
    </row>
    <row r="335" spans="10:11" x14ac:dyDescent="0.2">
      <c r="J335" s="88"/>
      <c r="K335" s="88"/>
    </row>
    <row r="336" spans="10:11" x14ac:dyDescent="0.2">
      <c r="J336" s="88"/>
      <c r="K336" s="88"/>
    </row>
    <row r="337" spans="10:11" x14ac:dyDescent="0.2">
      <c r="J337" s="88"/>
      <c r="K337" s="88"/>
    </row>
    <row r="338" spans="10:11" x14ac:dyDescent="0.2">
      <c r="J338" s="88"/>
      <c r="K338" s="88"/>
    </row>
    <row r="339" spans="10:11" x14ac:dyDescent="0.2">
      <c r="J339" s="88"/>
      <c r="K339" s="88"/>
    </row>
    <row r="340" spans="10:11" x14ac:dyDescent="0.2">
      <c r="J340" s="88"/>
      <c r="K340" s="88"/>
    </row>
    <row r="341" spans="10:11" x14ac:dyDescent="0.2">
      <c r="J341" s="88"/>
      <c r="K341" s="88"/>
    </row>
    <row r="342" spans="10:11" x14ac:dyDescent="0.2">
      <c r="J342" s="88"/>
      <c r="K342" s="88"/>
    </row>
    <row r="343" spans="10:11" x14ac:dyDescent="0.2">
      <c r="J343" s="88"/>
      <c r="K343" s="88"/>
    </row>
    <row r="344" spans="10:11" x14ac:dyDescent="0.2">
      <c r="J344" s="88"/>
      <c r="K344" s="88"/>
    </row>
    <row r="345" spans="10:11" x14ac:dyDescent="0.2">
      <c r="J345" s="88"/>
      <c r="K345" s="88"/>
    </row>
    <row r="346" spans="10:11" x14ac:dyDescent="0.2">
      <c r="J346" s="88"/>
      <c r="K346" s="88"/>
    </row>
    <row r="347" spans="10:11" x14ac:dyDescent="0.2">
      <c r="J347" s="88"/>
      <c r="K347" s="88"/>
    </row>
    <row r="348" spans="10:11" x14ac:dyDescent="0.2">
      <c r="J348" s="88"/>
      <c r="K348" s="88"/>
    </row>
    <row r="349" spans="10:11" x14ac:dyDescent="0.2">
      <c r="J349" s="88"/>
      <c r="K349" s="88"/>
    </row>
    <row r="350" spans="10:11" x14ac:dyDescent="0.2">
      <c r="J350" s="88"/>
      <c r="K350" s="88"/>
    </row>
    <row r="351" spans="10:11" x14ac:dyDescent="0.2">
      <c r="J351" s="88"/>
      <c r="K351" s="88"/>
    </row>
    <row r="352" spans="10:11" x14ac:dyDescent="0.2">
      <c r="J352" s="88"/>
      <c r="K352" s="88"/>
    </row>
    <row r="353" spans="10:11" x14ac:dyDescent="0.2">
      <c r="J353" s="88"/>
      <c r="K353" s="88"/>
    </row>
    <row r="354" spans="10:11" x14ac:dyDescent="0.2">
      <c r="J354" s="88"/>
      <c r="K354" s="88"/>
    </row>
    <row r="355" spans="10:11" x14ac:dyDescent="0.2">
      <c r="J355" s="88"/>
      <c r="K355" s="88"/>
    </row>
    <row r="356" spans="10:11" x14ac:dyDescent="0.2">
      <c r="J356" s="88"/>
      <c r="K356" s="88"/>
    </row>
    <row r="357" spans="10:11" x14ac:dyDescent="0.2">
      <c r="J357" s="88"/>
      <c r="K357" s="88"/>
    </row>
    <row r="358" spans="10:11" x14ac:dyDescent="0.2">
      <c r="J358" s="88"/>
      <c r="K358" s="88"/>
    </row>
    <row r="359" spans="10:11" x14ac:dyDescent="0.2">
      <c r="J359" s="88"/>
      <c r="K359" s="88"/>
    </row>
    <row r="360" spans="10:11" x14ac:dyDescent="0.2">
      <c r="J360" s="88"/>
      <c r="K360" s="88"/>
    </row>
    <row r="361" spans="10:11" x14ac:dyDescent="0.2">
      <c r="J361" s="88"/>
      <c r="K361" s="88"/>
    </row>
    <row r="362" spans="10:11" x14ac:dyDescent="0.2">
      <c r="J362" s="88"/>
      <c r="K362" s="88"/>
    </row>
    <row r="363" spans="10:11" x14ac:dyDescent="0.2">
      <c r="J363" s="88"/>
      <c r="K363" s="88"/>
    </row>
    <row r="364" spans="10:11" x14ac:dyDescent="0.2">
      <c r="J364" s="88"/>
      <c r="K364" s="88"/>
    </row>
    <row r="365" spans="10:11" x14ac:dyDescent="0.2">
      <c r="J365" s="88"/>
      <c r="K365" s="88"/>
    </row>
    <row r="366" spans="10:11" x14ac:dyDescent="0.2">
      <c r="J366" s="88"/>
      <c r="K366" s="88"/>
    </row>
    <row r="367" spans="10:11" x14ac:dyDescent="0.2">
      <c r="J367" s="88"/>
      <c r="K367" s="88"/>
    </row>
    <row r="368" spans="10:11" x14ac:dyDescent="0.2">
      <c r="J368" s="88"/>
      <c r="K368" s="88"/>
    </row>
    <row r="369" spans="10:11" x14ac:dyDescent="0.2">
      <c r="J369" s="88"/>
      <c r="K369" s="88"/>
    </row>
    <row r="370" spans="10:11" x14ac:dyDescent="0.2">
      <c r="J370" s="88"/>
      <c r="K370" s="88"/>
    </row>
    <row r="371" spans="10:11" x14ac:dyDescent="0.2">
      <c r="J371" s="88"/>
      <c r="K371" s="88"/>
    </row>
    <row r="372" spans="10:11" x14ac:dyDescent="0.2">
      <c r="J372" s="88"/>
      <c r="K372" s="88"/>
    </row>
    <row r="373" spans="10:11" x14ac:dyDescent="0.2">
      <c r="J373" s="88"/>
      <c r="K373" s="88"/>
    </row>
    <row r="374" spans="10:11" x14ac:dyDescent="0.2">
      <c r="J374" s="88"/>
      <c r="K374" s="88"/>
    </row>
    <row r="375" spans="10:11" x14ac:dyDescent="0.2">
      <c r="J375" s="88"/>
      <c r="K375" s="88"/>
    </row>
    <row r="376" spans="10:11" x14ac:dyDescent="0.2">
      <c r="J376" s="88"/>
      <c r="K376" s="88"/>
    </row>
    <row r="377" spans="10:11" x14ac:dyDescent="0.2">
      <c r="J377" s="88"/>
      <c r="K377" s="88"/>
    </row>
    <row r="378" spans="10:11" x14ac:dyDescent="0.2">
      <c r="J378" s="88"/>
      <c r="K378" s="88"/>
    </row>
    <row r="379" spans="10:11" x14ac:dyDescent="0.2">
      <c r="J379" s="88"/>
      <c r="K379" s="88"/>
    </row>
    <row r="380" spans="10:11" x14ac:dyDescent="0.2">
      <c r="J380" s="88"/>
      <c r="K380" s="88"/>
    </row>
    <row r="381" spans="10:11" x14ac:dyDescent="0.2">
      <c r="J381" s="88"/>
      <c r="K381" s="88"/>
    </row>
    <row r="382" spans="10:11" x14ac:dyDescent="0.2">
      <c r="J382" s="88"/>
      <c r="K382" s="88"/>
    </row>
    <row r="383" spans="10:11" x14ac:dyDescent="0.2">
      <c r="J383" s="88"/>
      <c r="K383" s="88"/>
    </row>
    <row r="384" spans="10:11" x14ac:dyDescent="0.2">
      <c r="J384" s="88"/>
      <c r="K384" s="88"/>
    </row>
    <row r="385" spans="10:11" x14ac:dyDescent="0.2">
      <c r="J385" s="88"/>
      <c r="K385" s="88"/>
    </row>
    <row r="386" spans="10:11" x14ac:dyDescent="0.2">
      <c r="J386" s="88"/>
      <c r="K386" s="88"/>
    </row>
    <row r="387" spans="10:11" x14ac:dyDescent="0.2">
      <c r="J387" s="88"/>
      <c r="K387" s="88"/>
    </row>
    <row r="388" spans="10:11" x14ac:dyDescent="0.2">
      <c r="J388" s="88"/>
      <c r="K388" s="88"/>
    </row>
    <row r="389" spans="10:11" x14ac:dyDescent="0.2">
      <c r="J389" s="88"/>
      <c r="K389" s="88"/>
    </row>
    <row r="390" spans="10:11" x14ac:dyDescent="0.2">
      <c r="J390" s="88"/>
      <c r="K390" s="88"/>
    </row>
    <row r="391" spans="10:11" x14ac:dyDescent="0.2">
      <c r="J391" s="88"/>
      <c r="K391" s="88"/>
    </row>
    <row r="392" spans="10:11" x14ac:dyDescent="0.2">
      <c r="J392" s="88"/>
      <c r="K392" s="88"/>
    </row>
    <row r="393" spans="10:11" x14ac:dyDescent="0.2">
      <c r="J393" s="88"/>
      <c r="K393" s="88"/>
    </row>
    <row r="394" spans="10:11" x14ac:dyDescent="0.2">
      <c r="J394" s="88"/>
      <c r="K394" s="88"/>
    </row>
    <row r="395" spans="10:11" x14ac:dyDescent="0.2">
      <c r="J395" s="88"/>
      <c r="K395" s="88"/>
    </row>
    <row r="396" spans="10:11" x14ac:dyDescent="0.2">
      <c r="J396" s="88"/>
      <c r="K396" s="88"/>
    </row>
    <row r="397" spans="10:11" x14ac:dyDescent="0.2">
      <c r="J397" s="88"/>
      <c r="K397" s="88"/>
    </row>
    <row r="398" spans="10:11" x14ac:dyDescent="0.2">
      <c r="J398" s="88"/>
      <c r="K398" s="88"/>
    </row>
    <row r="399" spans="10:11" x14ac:dyDescent="0.2">
      <c r="J399" s="88"/>
      <c r="K399" s="88"/>
    </row>
    <row r="400" spans="10:11" x14ac:dyDescent="0.2">
      <c r="J400" s="88"/>
      <c r="K400" s="88"/>
    </row>
    <row r="401" spans="10:11" x14ac:dyDescent="0.2">
      <c r="J401" s="88"/>
      <c r="K401" s="88"/>
    </row>
    <row r="402" spans="10:11" x14ac:dyDescent="0.2">
      <c r="J402" s="88"/>
      <c r="K402" s="88"/>
    </row>
    <row r="403" spans="10:11" x14ac:dyDescent="0.2">
      <c r="J403" s="88"/>
      <c r="K403" s="88"/>
    </row>
    <row r="404" spans="10:11" x14ac:dyDescent="0.2">
      <c r="J404" s="88"/>
      <c r="K404" s="88"/>
    </row>
    <row r="405" spans="10:11" x14ac:dyDescent="0.2">
      <c r="J405" s="88"/>
      <c r="K405" s="88"/>
    </row>
    <row r="406" spans="10:11" x14ac:dyDescent="0.2">
      <c r="J406" s="88"/>
      <c r="K406" s="88"/>
    </row>
    <row r="407" spans="10:11" x14ac:dyDescent="0.2">
      <c r="J407" s="88"/>
      <c r="K407" s="88"/>
    </row>
    <row r="408" spans="10:11" x14ac:dyDescent="0.2">
      <c r="J408" s="88"/>
      <c r="K408" s="88"/>
    </row>
    <row r="409" spans="10:11" x14ac:dyDescent="0.2">
      <c r="J409" s="88"/>
      <c r="K409" s="88"/>
    </row>
    <row r="410" spans="10:11" x14ac:dyDescent="0.2">
      <c r="J410" s="88"/>
      <c r="K410" s="88"/>
    </row>
    <row r="411" spans="10:11" x14ac:dyDescent="0.2">
      <c r="J411" s="88"/>
      <c r="K411" s="88"/>
    </row>
    <row r="412" spans="10:11" x14ac:dyDescent="0.2">
      <c r="J412" s="88"/>
      <c r="K412" s="88"/>
    </row>
    <row r="413" spans="10:11" x14ac:dyDescent="0.2">
      <c r="J413" s="88"/>
      <c r="K413" s="88"/>
    </row>
    <row r="414" spans="10:11" x14ac:dyDescent="0.2">
      <c r="J414" s="88"/>
      <c r="K414" s="88"/>
    </row>
    <row r="415" spans="10:11" x14ac:dyDescent="0.2">
      <c r="J415" s="88"/>
      <c r="K415" s="88"/>
    </row>
    <row r="416" spans="10:11" x14ac:dyDescent="0.2">
      <c r="J416" s="88"/>
      <c r="K416" s="88"/>
    </row>
    <row r="417" spans="10:11" x14ac:dyDescent="0.2">
      <c r="J417" s="88"/>
      <c r="K417" s="88"/>
    </row>
    <row r="418" spans="10:11" x14ac:dyDescent="0.2">
      <c r="J418" s="88"/>
      <c r="K418" s="88"/>
    </row>
    <row r="419" spans="10:11" x14ac:dyDescent="0.2">
      <c r="J419" s="88"/>
      <c r="K419" s="88"/>
    </row>
    <row r="420" spans="10:11" x14ac:dyDescent="0.2">
      <c r="J420" s="88"/>
      <c r="K420" s="88"/>
    </row>
    <row r="421" spans="10:11" x14ac:dyDescent="0.2">
      <c r="J421" s="88"/>
      <c r="K421" s="88"/>
    </row>
    <row r="422" spans="10:11" x14ac:dyDescent="0.2">
      <c r="J422" s="88"/>
      <c r="K422" s="88"/>
    </row>
    <row r="423" spans="10:11" x14ac:dyDescent="0.2">
      <c r="J423" s="88"/>
      <c r="K423" s="88"/>
    </row>
    <row r="424" spans="10:11" x14ac:dyDescent="0.2">
      <c r="J424" s="88"/>
      <c r="K424" s="88"/>
    </row>
    <row r="425" spans="10:11" x14ac:dyDescent="0.2">
      <c r="J425" s="88"/>
      <c r="K425" s="88"/>
    </row>
    <row r="426" spans="10:11" x14ac:dyDescent="0.2">
      <c r="J426" s="88"/>
      <c r="K426" s="88"/>
    </row>
    <row r="427" spans="10:11" x14ac:dyDescent="0.2">
      <c r="J427" s="88"/>
      <c r="K427" s="88"/>
    </row>
    <row r="428" spans="10:11" x14ac:dyDescent="0.2">
      <c r="J428" s="88"/>
      <c r="K428" s="88"/>
    </row>
    <row r="429" spans="10:11" x14ac:dyDescent="0.2">
      <c r="J429" s="88"/>
      <c r="K429" s="88"/>
    </row>
    <row r="430" spans="10:11" x14ac:dyDescent="0.2">
      <c r="J430" s="88"/>
      <c r="K430" s="88"/>
    </row>
    <row r="431" spans="10:11" x14ac:dyDescent="0.2">
      <c r="J431" s="88"/>
      <c r="K431" s="88"/>
    </row>
    <row r="432" spans="10:11" x14ac:dyDescent="0.2">
      <c r="J432" s="88"/>
      <c r="K432" s="88"/>
    </row>
    <row r="433" spans="10:11" x14ac:dyDescent="0.2">
      <c r="J433" s="88"/>
      <c r="K433" s="88"/>
    </row>
    <row r="434" spans="10:11" x14ac:dyDescent="0.2">
      <c r="J434" s="88"/>
      <c r="K434" s="88"/>
    </row>
    <row r="435" spans="10:11" x14ac:dyDescent="0.2">
      <c r="J435" s="88"/>
      <c r="K435" s="88"/>
    </row>
    <row r="436" spans="10:11" x14ac:dyDescent="0.2">
      <c r="J436" s="88"/>
      <c r="K436" s="88"/>
    </row>
    <row r="437" spans="10:11" x14ac:dyDescent="0.2">
      <c r="J437" s="88"/>
      <c r="K437" s="88"/>
    </row>
    <row r="438" spans="10:11" x14ac:dyDescent="0.2">
      <c r="J438" s="88"/>
      <c r="K438" s="88"/>
    </row>
    <row r="439" spans="10:11" x14ac:dyDescent="0.2">
      <c r="J439" s="88"/>
      <c r="K439" s="88"/>
    </row>
    <row r="440" spans="10:11" x14ac:dyDescent="0.2">
      <c r="J440" s="88"/>
      <c r="K440" s="88"/>
    </row>
    <row r="441" spans="10:11" x14ac:dyDescent="0.2">
      <c r="J441" s="88"/>
      <c r="K441" s="88"/>
    </row>
    <row r="442" spans="10:11" x14ac:dyDescent="0.2">
      <c r="J442" s="88"/>
      <c r="K442" s="88"/>
    </row>
    <row r="443" spans="10:11" x14ac:dyDescent="0.2">
      <c r="J443" s="88"/>
      <c r="K443" s="88"/>
    </row>
    <row r="444" spans="10:11" x14ac:dyDescent="0.2">
      <c r="J444" s="88"/>
      <c r="K444" s="88"/>
    </row>
    <row r="445" spans="10:11" x14ac:dyDescent="0.2">
      <c r="J445" s="88"/>
      <c r="K445" s="88"/>
    </row>
    <row r="446" spans="10:11" x14ac:dyDescent="0.2">
      <c r="J446" s="88"/>
      <c r="K446" s="88"/>
    </row>
    <row r="447" spans="10:11" x14ac:dyDescent="0.2">
      <c r="J447" s="88"/>
      <c r="K447" s="88"/>
    </row>
    <row r="448" spans="10:11" x14ac:dyDescent="0.2">
      <c r="J448" s="88"/>
      <c r="K448" s="88"/>
    </row>
    <row r="449" spans="10:11" x14ac:dyDescent="0.2">
      <c r="J449" s="88"/>
      <c r="K449" s="88"/>
    </row>
    <row r="450" spans="10:11" x14ac:dyDescent="0.2">
      <c r="J450" s="88"/>
      <c r="K450" s="88"/>
    </row>
    <row r="451" spans="10:11" x14ac:dyDescent="0.2">
      <c r="J451" s="88"/>
      <c r="K451" s="88"/>
    </row>
    <row r="452" spans="10:11" x14ac:dyDescent="0.2">
      <c r="J452" s="88"/>
      <c r="K452" s="88"/>
    </row>
    <row r="453" spans="10:11" x14ac:dyDescent="0.2">
      <c r="J453" s="88"/>
      <c r="K453" s="88"/>
    </row>
    <row r="454" spans="10:11" x14ac:dyDescent="0.2">
      <c r="J454" s="88"/>
      <c r="K454" s="88"/>
    </row>
    <row r="455" spans="10:11" x14ac:dyDescent="0.2">
      <c r="J455" s="88"/>
      <c r="K455" s="88"/>
    </row>
    <row r="456" spans="10:11" x14ac:dyDescent="0.2">
      <c r="J456" s="88"/>
      <c r="K456" s="88"/>
    </row>
    <row r="457" spans="10:11" x14ac:dyDescent="0.2">
      <c r="J457" s="88"/>
      <c r="K457" s="88"/>
    </row>
    <row r="458" spans="10:11" x14ac:dyDescent="0.2">
      <c r="J458" s="88"/>
      <c r="K458" s="88"/>
    </row>
    <row r="459" spans="10:11" x14ac:dyDescent="0.2">
      <c r="J459" s="88"/>
      <c r="K459" s="88"/>
    </row>
    <row r="460" spans="10:11" x14ac:dyDescent="0.2">
      <c r="J460" s="88"/>
      <c r="K460" s="88"/>
    </row>
    <row r="461" spans="10:11" x14ac:dyDescent="0.2">
      <c r="J461" s="88"/>
      <c r="K461" s="88"/>
    </row>
    <row r="462" spans="10:11" x14ac:dyDescent="0.2">
      <c r="J462" s="88"/>
      <c r="K462" s="88"/>
    </row>
    <row r="463" spans="10:11" x14ac:dyDescent="0.2">
      <c r="J463" s="88"/>
      <c r="K463" s="88"/>
    </row>
    <row r="464" spans="10:11" x14ac:dyDescent="0.2">
      <c r="J464" s="88"/>
      <c r="K464" s="88"/>
    </row>
    <row r="465" spans="10:11" x14ac:dyDescent="0.2">
      <c r="J465" s="88"/>
      <c r="K465" s="88"/>
    </row>
    <row r="466" spans="10:11" x14ac:dyDescent="0.2">
      <c r="J466" s="88"/>
      <c r="K466" s="88"/>
    </row>
    <row r="467" spans="10:11" x14ac:dyDescent="0.2">
      <c r="J467" s="88"/>
      <c r="K467" s="88"/>
    </row>
    <row r="468" spans="10:11" x14ac:dyDescent="0.2">
      <c r="J468" s="88"/>
      <c r="K468" s="88"/>
    </row>
    <row r="469" spans="10:11" x14ac:dyDescent="0.2">
      <c r="J469" s="88"/>
      <c r="K469" s="88"/>
    </row>
    <row r="470" spans="10:11" x14ac:dyDescent="0.2">
      <c r="J470" s="88"/>
      <c r="K470" s="88"/>
    </row>
    <row r="471" spans="10:11" x14ac:dyDescent="0.2">
      <c r="J471" s="88"/>
      <c r="K471" s="88"/>
    </row>
    <row r="472" spans="10:11" x14ac:dyDescent="0.2">
      <c r="J472" s="88"/>
      <c r="K472" s="88"/>
    </row>
    <row r="473" spans="10:11" x14ac:dyDescent="0.2">
      <c r="J473" s="88"/>
      <c r="K473" s="88"/>
    </row>
    <row r="474" spans="10:11" x14ac:dyDescent="0.2">
      <c r="J474" s="88"/>
      <c r="K474" s="88"/>
    </row>
    <row r="475" spans="10:11" x14ac:dyDescent="0.2">
      <c r="J475" s="88"/>
      <c r="K475" s="88"/>
    </row>
    <row r="476" spans="10:11" x14ac:dyDescent="0.2">
      <c r="J476" s="88"/>
      <c r="K476" s="88"/>
    </row>
    <row r="477" spans="10:11" x14ac:dyDescent="0.2">
      <c r="J477" s="88"/>
      <c r="K477" s="88"/>
    </row>
    <row r="478" spans="10:11" x14ac:dyDescent="0.2">
      <c r="J478" s="88"/>
      <c r="K478" s="88"/>
    </row>
    <row r="479" spans="10:11" x14ac:dyDescent="0.2">
      <c r="J479" s="88"/>
      <c r="K479" s="88"/>
    </row>
    <row r="480" spans="10:11" x14ac:dyDescent="0.2">
      <c r="J480" s="88"/>
      <c r="K480" s="88"/>
    </row>
    <row r="481" spans="10:11" x14ac:dyDescent="0.2">
      <c r="J481" s="88"/>
      <c r="K481" s="88"/>
    </row>
    <row r="482" spans="10:11" x14ac:dyDescent="0.2">
      <c r="J482" s="88"/>
      <c r="K482" s="88"/>
    </row>
    <row r="483" spans="10:11" x14ac:dyDescent="0.2">
      <c r="J483" s="88"/>
      <c r="K483" s="88"/>
    </row>
    <row r="484" spans="10:11" x14ac:dyDescent="0.2">
      <c r="J484" s="88"/>
      <c r="K484" s="88"/>
    </row>
    <row r="485" spans="10:11" x14ac:dyDescent="0.2">
      <c r="J485" s="88"/>
      <c r="K485" s="88"/>
    </row>
    <row r="486" spans="10:11" x14ac:dyDescent="0.2">
      <c r="J486" s="88"/>
      <c r="K486" s="88"/>
    </row>
    <row r="487" spans="10:11" x14ac:dyDescent="0.2">
      <c r="J487" s="88"/>
      <c r="K487" s="88"/>
    </row>
    <row r="488" spans="10:11" x14ac:dyDescent="0.2">
      <c r="J488" s="88"/>
      <c r="K488" s="88"/>
    </row>
    <row r="489" spans="10:11" x14ac:dyDescent="0.2">
      <c r="J489" s="88"/>
      <c r="K489" s="88"/>
    </row>
    <row r="490" spans="10:11" x14ac:dyDescent="0.2">
      <c r="J490" s="88"/>
      <c r="K490" s="88"/>
    </row>
    <row r="491" spans="10:11" x14ac:dyDescent="0.2">
      <c r="J491" s="88"/>
      <c r="K491" s="88"/>
    </row>
    <row r="492" spans="10:11" x14ac:dyDescent="0.2">
      <c r="J492" s="88"/>
      <c r="K492" s="88"/>
    </row>
    <row r="493" spans="10:11" x14ac:dyDescent="0.2">
      <c r="J493" s="88"/>
      <c r="K493" s="88"/>
    </row>
    <row r="494" spans="10:11" x14ac:dyDescent="0.2">
      <c r="J494" s="88"/>
      <c r="K494" s="88"/>
    </row>
    <row r="495" spans="10:11" x14ac:dyDescent="0.2">
      <c r="J495" s="88"/>
      <c r="K495" s="88"/>
    </row>
    <row r="496" spans="10:11" x14ac:dyDescent="0.2">
      <c r="J496" s="88"/>
      <c r="K496" s="88"/>
    </row>
    <row r="497" spans="10:11" x14ac:dyDescent="0.2">
      <c r="J497" s="88"/>
      <c r="K497" s="88"/>
    </row>
    <row r="498" spans="10:11" x14ac:dyDescent="0.2">
      <c r="J498" s="88"/>
      <c r="K498" s="88"/>
    </row>
    <row r="499" spans="10:11" x14ac:dyDescent="0.2">
      <c r="J499" s="88"/>
      <c r="K499" s="88"/>
    </row>
    <row r="500" spans="10:11" x14ac:dyDescent="0.2">
      <c r="J500" s="88"/>
      <c r="K500" s="88"/>
    </row>
    <row r="501" spans="10:11" x14ac:dyDescent="0.2">
      <c r="J501" s="88"/>
      <c r="K501" s="88"/>
    </row>
    <row r="502" spans="10:11" x14ac:dyDescent="0.2">
      <c r="J502" s="88"/>
      <c r="K502" s="88"/>
    </row>
    <row r="503" spans="10:11" x14ac:dyDescent="0.2">
      <c r="J503" s="88"/>
      <c r="K503" s="88"/>
    </row>
    <row r="504" spans="10:11" x14ac:dyDescent="0.2">
      <c r="J504" s="88"/>
      <c r="K504" s="88"/>
    </row>
    <row r="505" spans="10:11" x14ac:dyDescent="0.2">
      <c r="J505" s="88"/>
      <c r="K505" s="88"/>
    </row>
    <row r="506" spans="10:11" x14ac:dyDescent="0.2">
      <c r="J506" s="88"/>
      <c r="K506" s="88"/>
    </row>
    <row r="507" spans="10:11" x14ac:dyDescent="0.2">
      <c r="J507" s="88"/>
      <c r="K507" s="88"/>
    </row>
    <row r="508" spans="10:11" x14ac:dyDescent="0.2">
      <c r="J508" s="88"/>
      <c r="K508" s="88"/>
    </row>
    <row r="509" spans="10:11" x14ac:dyDescent="0.2">
      <c r="J509" s="88"/>
      <c r="K509" s="88"/>
    </row>
    <row r="510" spans="10:11" x14ac:dyDescent="0.2">
      <c r="J510" s="88"/>
      <c r="K510" s="88"/>
    </row>
    <row r="511" spans="10:11" x14ac:dyDescent="0.2">
      <c r="J511" s="88"/>
      <c r="K511" s="88"/>
    </row>
    <row r="512" spans="10:11" x14ac:dyDescent="0.2">
      <c r="J512" s="88"/>
      <c r="K512" s="88"/>
    </row>
    <row r="513" spans="10:11" x14ac:dyDescent="0.2">
      <c r="J513" s="88"/>
      <c r="K513" s="88"/>
    </row>
    <row r="514" spans="10:11" x14ac:dyDescent="0.2">
      <c r="J514" s="88"/>
      <c r="K514" s="88"/>
    </row>
    <row r="515" spans="10:11" x14ac:dyDescent="0.2">
      <c r="J515" s="88"/>
      <c r="K515" s="88"/>
    </row>
    <row r="516" spans="10:11" x14ac:dyDescent="0.2">
      <c r="J516" s="88"/>
      <c r="K516" s="88"/>
    </row>
    <row r="517" spans="10:11" x14ac:dyDescent="0.2">
      <c r="J517" s="88"/>
      <c r="K517" s="88"/>
    </row>
    <row r="518" spans="10:11" x14ac:dyDescent="0.2">
      <c r="J518" s="88"/>
      <c r="K518" s="88"/>
    </row>
    <row r="519" spans="10:11" x14ac:dyDescent="0.2">
      <c r="J519" s="88"/>
      <c r="K519" s="88"/>
    </row>
    <row r="520" spans="10:11" x14ac:dyDescent="0.2">
      <c r="J520" s="88"/>
      <c r="K520" s="88"/>
    </row>
    <row r="521" spans="10:11" x14ac:dyDescent="0.2">
      <c r="J521" s="88"/>
      <c r="K521" s="88"/>
    </row>
    <row r="522" spans="10:11" x14ac:dyDescent="0.2">
      <c r="J522" s="88"/>
      <c r="K522" s="88"/>
    </row>
    <row r="523" spans="10:11" x14ac:dyDescent="0.2">
      <c r="J523" s="88"/>
      <c r="K523" s="88"/>
    </row>
    <row r="524" spans="10:11" x14ac:dyDescent="0.2">
      <c r="J524" s="88"/>
      <c r="K524" s="88"/>
    </row>
    <row r="525" spans="10:11" x14ac:dyDescent="0.2">
      <c r="J525" s="88"/>
      <c r="K525" s="88"/>
    </row>
    <row r="526" spans="10:11" x14ac:dyDescent="0.2">
      <c r="J526" s="88"/>
      <c r="K526" s="88"/>
    </row>
    <row r="527" spans="10:11" x14ac:dyDescent="0.2">
      <c r="J527" s="88"/>
      <c r="K527" s="88"/>
    </row>
    <row r="528" spans="10:11" x14ac:dyDescent="0.2">
      <c r="J528" s="88"/>
      <c r="K528" s="88"/>
    </row>
    <row r="529" spans="10:11" x14ac:dyDescent="0.2">
      <c r="J529" s="88"/>
      <c r="K529" s="88"/>
    </row>
    <row r="530" spans="10:11" x14ac:dyDescent="0.2">
      <c r="J530" s="88"/>
      <c r="K530" s="88"/>
    </row>
    <row r="531" spans="10:11" x14ac:dyDescent="0.2">
      <c r="J531" s="88"/>
      <c r="K531" s="88"/>
    </row>
    <row r="532" spans="10:11" x14ac:dyDescent="0.2">
      <c r="J532" s="88"/>
      <c r="K532" s="88"/>
    </row>
    <row r="533" spans="10:11" x14ac:dyDescent="0.2">
      <c r="J533" s="88"/>
      <c r="K533" s="88"/>
    </row>
    <row r="534" spans="10:11" x14ac:dyDescent="0.2">
      <c r="J534" s="88"/>
      <c r="K534" s="88"/>
    </row>
    <row r="535" spans="10:11" x14ac:dyDescent="0.2">
      <c r="J535" s="88"/>
      <c r="K535" s="88"/>
    </row>
    <row r="536" spans="10:11" x14ac:dyDescent="0.2">
      <c r="J536" s="88"/>
      <c r="K536" s="88"/>
    </row>
    <row r="537" spans="10:11" x14ac:dyDescent="0.2">
      <c r="J537" s="88"/>
      <c r="K537" s="88"/>
    </row>
    <row r="538" spans="10:11" x14ac:dyDescent="0.2">
      <c r="J538" s="88"/>
      <c r="K538" s="88"/>
    </row>
    <row r="539" spans="10:11" x14ac:dyDescent="0.2">
      <c r="J539" s="88"/>
      <c r="K539" s="88"/>
    </row>
    <row r="540" spans="10:11" x14ac:dyDescent="0.2">
      <c r="J540" s="88"/>
      <c r="K540" s="88"/>
    </row>
    <row r="541" spans="10:11" x14ac:dyDescent="0.2">
      <c r="J541" s="88"/>
      <c r="K541" s="88"/>
    </row>
    <row r="542" spans="10:11" x14ac:dyDescent="0.2">
      <c r="J542" s="88"/>
      <c r="K542" s="88"/>
    </row>
    <row r="543" spans="10:11" x14ac:dyDescent="0.2">
      <c r="J543" s="88"/>
      <c r="K543" s="88"/>
    </row>
    <row r="544" spans="10:11" x14ac:dyDescent="0.2">
      <c r="J544" s="88"/>
      <c r="K544" s="88"/>
    </row>
    <row r="545" spans="10:11" x14ac:dyDescent="0.2">
      <c r="J545" s="88"/>
      <c r="K545" s="88"/>
    </row>
    <row r="546" spans="10:11" x14ac:dyDescent="0.2">
      <c r="J546" s="88"/>
      <c r="K546" s="88"/>
    </row>
    <row r="547" spans="10:11" x14ac:dyDescent="0.2">
      <c r="J547" s="88"/>
      <c r="K547" s="88"/>
    </row>
    <row r="548" spans="10:11" x14ac:dyDescent="0.2">
      <c r="J548" s="88"/>
      <c r="K548" s="88"/>
    </row>
    <row r="549" spans="10:11" x14ac:dyDescent="0.2">
      <c r="J549" s="88"/>
      <c r="K549" s="88"/>
    </row>
    <row r="550" spans="10:11" x14ac:dyDescent="0.2">
      <c r="J550" s="88"/>
      <c r="K550" s="88"/>
    </row>
    <row r="551" spans="10:11" x14ac:dyDescent="0.2">
      <c r="J551" s="88"/>
      <c r="K551" s="88"/>
    </row>
    <row r="552" spans="10:11" x14ac:dyDescent="0.2">
      <c r="J552" s="88"/>
      <c r="K552" s="88"/>
    </row>
    <row r="553" spans="10:11" x14ac:dyDescent="0.2">
      <c r="J553" s="88"/>
      <c r="K553" s="88"/>
    </row>
    <row r="554" spans="10:11" x14ac:dyDescent="0.2">
      <c r="J554" s="88"/>
      <c r="K554" s="88"/>
    </row>
    <row r="555" spans="10:11" x14ac:dyDescent="0.2">
      <c r="J555" s="88"/>
      <c r="K555" s="88"/>
    </row>
    <row r="556" spans="10:11" x14ac:dyDescent="0.2">
      <c r="J556" s="88"/>
      <c r="K556" s="88"/>
    </row>
    <row r="557" spans="10:11" x14ac:dyDescent="0.2">
      <c r="J557" s="88"/>
      <c r="K557" s="88"/>
    </row>
    <row r="558" spans="10:11" x14ac:dyDescent="0.2">
      <c r="J558" s="88"/>
      <c r="K558" s="88"/>
    </row>
    <row r="559" spans="10:11" x14ac:dyDescent="0.2">
      <c r="J559" s="88"/>
      <c r="K559" s="88"/>
    </row>
    <row r="560" spans="10:11" x14ac:dyDescent="0.2">
      <c r="J560" s="88"/>
      <c r="K560" s="88"/>
    </row>
    <row r="561" spans="10:11" x14ac:dyDescent="0.2">
      <c r="J561" s="88"/>
      <c r="K561" s="88"/>
    </row>
    <row r="562" spans="10:11" x14ac:dyDescent="0.2">
      <c r="J562" s="88"/>
      <c r="K562" s="88"/>
    </row>
    <row r="563" spans="10:11" x14ac:dyDescent="0.2">
      <c r="J563" s="88"/>
      <c r="K563" s="88"/>
    </row>
    <row r="564" spans="10:11" x14ac:dyDescent="0.2">
      <c r="J564" s="88"/>
      <c r="K564" s="88"/>
    </row>
    <row r="565" spans="10:11" x14ac:dyDescent="0.2">
      <c r="J565" s="88"/>
      <c r="K565" s="88"/>
    </row>
    <row r="566" spans="10:11" x14ac:dyDescent="0.2">
      <c r="J566" s="88"/>
      <c r="K566" s="88"/>
    </row>
    <row r="567" spans="10:11" x14ac:dyDescent="0.2">
      <c r="J567" s="88"/>
      <c r="K567" s="88"/>
    </row>
    <row r="568" spans="10:11" x14ac:dyDescent="0.2">
      <c r="J568" s="88"/>
      <c r="K568" s="88"/>
    </row>
    <row r="569" spans="10:11" x14ac:dyDescent="0.2">
      <c r="J569" s="88"/>
      <c r="K569" s="88"/>
    </row>
    <row r="570" spans="10:11" x14ac:dyDescent="0.2">
      <c r="J570" s="88"/>
      <c r="K570" s="88"/>
    </row>
    <row r="571" spans="10:11" x14ac:dyDescent="0.2">
      <c r="J571" s="88"/>
      <c r="K571" s="88"/>
    </row>
    <row r="572" spans="10:11" x14ac:dyDescent="0.2">
      <c r="J572" s="88"/>
      <c r="K572" s="88"/>
    </row>
    <row r="573" spans="10:11" x14ac:dyDescent="0.2">
      <c r="J573" s="88"/>
      <c r="K573" s="88"/>
    </row>
    <row r="574" spans="10:11" x14ac:dyDescent="0.2">
      <c r="J574" s="88"/>
      <c r="K574" s="88"/>
    </row>
    <row r="575" spans="10:11" x14ac:dyDescent="0.2">
      <c r="J575" s="88"/>
      <c r="K575" s="88"/>
    </row>
    <row r="576" spans="10:11" x14ac:dyDescent="0.2">
      <c r="J576" s="88"/>
      <c r="K576" s="88"/>
    </row>
    <row r="577" spans="10:11" x14ac:dyDescent="0.2">
      <c r="J577" s="88"/>
      <c r="K577" s="88"/>
    </row>
    <row r="578" spans="10:11" x14ac:dyDescent="0.2">
      <c r="J578" s="88"/>
      <c r="K578" s="88"/>
    </row>
    <row r="579" spans="10:11" x14ac:dyDescent="0.2">
      <c r="J579" s="88"/>
      <c r="K579" s="88"/>
    </row>
    <row r="580" spans="10:11" x14ac:dyDescent="0.2">
      <c r="J580" s="88"/>
      <c r="K580" s="88"/>
    </row>
    <row r="581" spans="10:11" x14ac:dyDescent="0.2">
      <c r="J581" s="88"/>
      <c r="K581" s="88"/>
    </row>
    <row r="582" spans="10:11" x14ac:dyDescent="0.2">
      <c r="J582" s="88"/>
      <c r="K582" s="88"/>
    </row>
    <row r="583" spans="10:11" x14ac:dyDescent="0.2">
      <c r="J583" s="88"/>
      <c r="K583" s="88"/>
    </row>
    <row r="584" spans="10:11" x14ac:dyDescent="0.2">
      <c r="J584" s="88"/>
      <c r="K584" s="88"/>
    </row>
    <row r="585" spans="10:11" x14ac:dyDescent="0.2">
      <c r="J585" s="88"/>
      <c r="K585" s="88"/>
    </row>
    <row r="586" spans="10:11" x14ac:dyDescent="0.2">
      <c r="J586" s="88"/>
      <c r="K586" s="88"/>
    </row>
    <row r="587" spans="10:11" x14ac:dyDescent="0.2">
      <c r="J587" s="88"/>
      <c r="K587" s="88"/>
    </row>
    <row r="588" spans="10:11" x14ac:dyDescent="0.2">
      <c r="J588" s="88"/>
      <c r="K588" s="88"/>
    </row>
    <row r="589" spans="10:11" x14ac:dyDescent="0.2">
      <c r="J589" s="88"/>
      <c r="K589" s="88"/>
    </row>
    <row r="590" spans="10:11" x14ac:dyDescent="0.2">
      <c r="J590" s="88"/>
      <c r="K590" s="88"/>
    </row>
    <row r="591" spans="10:11" x14ac:dyDescent="0.2">
      <c r="J591" s="88"/>
      <c r="K591" s="88"/>
    </row>
    <row r="592" spans="10:11" x14ac:dyDescent="0.2">
      <c r="J592" s="88"/>
      <c r="K592" s="88"/>
    </row>
    <row r="593" spans="10:11" x14ac:dyDescent="0.2">
      <c r="J593" s="88"/>
      <c r="K593" s="88"/>
    </row>
    <row r="594" spans="10:11" x14ac:dyDescent="0.2">
      <c r="J594" s="88"/>
      <c r="K594" s="88"/>
    </row>
    <row r="595" spans="10:11" x14ac:dyDescent="0.2">
      <c r="J595" s="88"/>
      <c r="K595" s="88"/>
    </row>
    <row r="596" spans="10:11" x14ac:dyDescent="0.2">
      <c r="J596" s="88"/>
      <c r="K596" s="88"/>
    </row>
    <row r="597" spans="10:11" x14ac:dyDescent="0.2">
      <c r="J597" s="88"/>
      <c r="K597" s="88"/>
    </row>
    <row r="598" spans="10:11" x14ac:dyDescent="0.2">
      <c r="J598" s="88"/>
      <c r="K598" s="88"/>
    </row>
    <row r="599" spans="10:11" x14ac:dyDescent="0.2">
      <c r="J599" s="88"/>
      <c r="K599" s="88"/>
    </row>
    <row r="600" spans="10:11" x14ac:dyDescent="0.2">
      <c r="J600" s="88"/>
      <c r="K600" s="88"/>
    </row>
    <row r="601" spans="10:11" x14ac:dyDescent="0.2">
      <c r="J601" s="88"/>
      <c r="K601" s="88"/>
    </row>
    <row r="602" spans="10:11" x14ac:dyDescent="0.2">
      <c r="J602" s="88"/>
      <c r="K602" s="88"/>
    </row>
    <row r="603" spans="10:11" x14ac:dyDescent="0.2">
      <c r="J603" s="88"/>
      <c r="K603" s="88"/>
    </row>
    <row r="604" spans="10:11" x14ac:dyDescent="0.2">
      <c r="J604" s="88"/>
      <c r="K604" s="88"/>
    </row>
    <row r="605" spans="10:11" x14ac:dyDescent="0.2">
      <c r="J605" s="88"/>
      <c r="K605" s="88"/>
    </row>
    <row r="606" spans="10:11" x14ac:dyDescent="0.2">
      <c r="J606" s="88"/>
      <c r="K606" s="88"/>
    </row>
    <row r="607" spans="10:11" x14ac:dyDescent="0.2">
      <c r="J607" s="88"/>
      <c r="K607" s="88"/>
    </row>
    <row r="608" spans="10:11" x14ac:dyDescent="0.2">
      <c r="J608" s="88"/>
      <c r="K608" s="88"/>
    </row>
    <row r="609" spans="10:11" x14ac:dyDescent="0.2">
      <c r="J609" s="88"/>
      <c r="K609" s="88"/>
    </row>
    <row r="610" spans="10:11" x14ac:dyDescent="0.2">
      <c r="J610" s="88"/>
      <c r="K610" s="88"/>
    </row>
    <row r="611" spans="10:11" x14ac:dyDescent="0.2">
      <c r="J611" s="88"/>
      <c r="K611" s="88"/>
    </row>
    <row r="612" spans="10:11" x14ac:dyDescent="0.2">
      <c r="J612" s="88"/>
      <c r="K612" s="88"/>
    </row>
    <row r="613" spans="10:11" x14ac:dyDescent="0.2">
      <c r="J613" s="88"/>
      <c r="K613" s="88"/>
    </row>
    <row r="614" spans="10:11" x14ac:dyDescent="0.2">
      <c r="J614" s="88"/>
      <c r="K614" s="88"/>
    </row>
    <row r="615" spans="10:11" x14ac:dyDescent="0.2">
      <c r="J615" s="88"/>
      <c r="K615" s="88"/>
    </row>
    <row r="616" spans="10:11" x14ac:dyDescent="0.2">
      <c r="J616" s="88"/>
      <c r="K616" s="88"/>
    </row>
    <row r="617" spans="10:11" x14ac:dyDescent="0.2">
      <c r="J617" s="88"/>
      <c r="K617" s="88"/>
    </row>
    <row r="618" spans="10:11" x14ac:dyDescent="0.2">
      <c r="J618" s="88"/>
      <c r="K618" s="88"/>
    </row>
    <row r="619" spans="10:11" x14ac:dyDescent="0.2">
      <c r="J619" s="88"/>
      <c r="K619" s="88"/>
    </row>
    <row r="620" spans="10:11" x14ac:dyDescent="0.2">
      <c r="J620" s="88"/>
      <c r="K620" s="88"/>
    </row>
    <row r="621" spans="10:11" x14ac:dyDescent="0.2">
      <c r="J621" s="88"/>
      <c r="K621" s="88"/>
    </row>
    <row r="622" spans="10:11" x14ac:dyDescent="0.2">
      <c r="J622" s="88"/>
      <c r="K622" s="88"/>
    </row>
    <row r="623" spans="10:11" x14ac:dyDescent="0.2">
      <c r="J623" s="88"/>
      <c r="K623" s="88"/>
    </row>
    <row r="624" spans="10:11" x14ac:dyDescent="0.2">
      <c r="J624" s="88"/>
      <c r="K624" s="88"/>
    </row>
    <row r="625" spans="10:11" x14ac:dyDescent="0.2">
      <c r="J625" s="88"/>
      <c r="K625" s="88"/>
    </row>
    <row r="626" spans="10:11" x14ac:dyDescent="0.2">
      <c r="J626" s="88"/>
      <c r="K626" s="88"/>
    </row>
    <row r="627" spans="10:11" x14ac:dyDescent="0.2">
      <c r="J627" s="88"/>
      <c r="K627" s="88"/>
    </row>
    <row r="628" spans="10:11" x14ac:dyDescent="0.2">
      <c r="J628" s="88"/>
      <c r="K628" s="88"/>
    </row>
    <row r="629" spans="10:11" x14ac:dyDescent="0.2">
      <c r="J629" s="88"/>
      <c r="K629" s="88"/>
    </row>
    <row r="630" spans="10:11" x14ac:dyDescent="0.2">
      <c r="J630" s="88"/>
      <c r="K630" s="88"/>
    </row>
    <row r="631" spans="10:11" x14ac:dyDescent="0.2">
      <c r="J631" s="88"/>
      <c r="K631" s="88"/>
    </row>
    <row r="632" spans="10:11" x14ac:dyDescent="0.2">
      <c r="J632" s="88"/>
      <c r="K632" s="88"/>
    </row>
    <row r="633" spans="10:11" x14ac:dyDescent="0.2">
      <c r="J633" s="88"/>
      <c r="K633" s="88"/>
    </row>
    <row r="634" spans="10:11" x14ac:dyDescent="0.2">
      <c r="J634" s="88"/>
      <c r="K634" s="88"/>
    </row>
    <row r="635" spans="10:11" x14ac:dyDescent="0.2">
      <c r="J635" s="88"/>
      <c r="K635" s="88"/>
    </row>
    <row r="636" spans="10:11" x14ac:dyDescent="0.2">
      <c r="J636" s="88"/>
      <c r="K636" s="88"/>
    </row>
    <row r="637" spans="10:11" x14ac:dyDescent="0.2">
      <c r="J637" s="88"/>
      <c r="K637" s="88"/>
    </row>
    <row r="638" spans="10:11" x14ac:dyDescent="0.2">
      <c r="J638" s="88"/>
      <c r="K638" s="88"/>
    </row>
    <row r="639" spans="10:11" x14ac:dyDescent="0.2">
      <c r="J639" s="88"/>
      <c r="K639" s="88"/>
    </row>
    <row r="640" spans="10:11" x14ac:dyDescent="0.2">
      <c r="J640" s="88"/>
      <c r="K640" s="88"/>
    </row>
    <row r="641" spans="10:11" x14ac:dyDescent="0.2">
      <c r="J641" s="88"/>
      <c r="K641" s="88"/>
    </row>
    <row r="642" spans="10:11" x14ac:dyDescent="0.2">
      <c r="J642" s="88"/>
      <c r="K642" s="88"/>
    </row>
    <row r="643" spans="10:11" x14ac:dyDescent="0.2">
      <c r="J643" s="88"/>
      <c r="K643" s="88"/>
    </row>
    <row r="644" spans="10:11" x14ac:dyDescent="0.2">
      <c r="J644" s="88"/>
      <c r="K644" s="88"/>
    </row>
    <row r="645" spans="10:11" x14ac:dyDescent="0.2">
      <c r="J645" s="88"/>
      <c r="K645" s="88"/>
    </row>
    <row r="646" spans="10:11" x14ac:dyDescent="0.2">
      <c r="J646" s="88"/>
      <c r="K646" s="88"/>
    </row>
    <row r="647" spans="10:11" x14ac:dyDescent="0.2">
      <c r="J647" s="88"/>
      <c r="K647" s="88"/>
    </row>
    <row r="648" spans="10:11" x14ac:dyDescent="0.2">
      <c r="J648" s="88"/>
      <c r="K648" s="88"/>
    </row>
    <row r="649" spans="10:11" x14ac:dyDescent="0.2">
      <c r="J649" s="88"/>
      <c r="K649" s="88"/>
    </row>
    <row r="650" spans="10:11" x14ac:dyDescent="0.2">
      <c r="J650" s="88"/>
      <c r="K650" s="88"/>
    </row>
    <row r="651" spans="10:11" x14ac:dyDescent="0.2">
      <c r="J651" s="88"/>
      <c r="K651" s="88"/>
    </row>
    <row r="652" spans="10:11" x14ac:dyDescent="0.2">
      <c r="J652" s="88"/>
      <c r="K652" s="88"/>
    </row>
    <row r="653" spans="10:11" x14ac:dyDescent="0.2">
      <c r="J653" s="88"/>
      <c r="K653" s="88"/>
    </row>
    <row r="654" spans="10:11" x14ac:dyDescent="0.2">
      <c r="J654" s="88"/>
      <c r="K654" s="88"/>
    </row>
    <row r="655" spans="10:11" x14ac:dyDescent="0.2">
      <c r="J655" s="88"/>
      <c r="K655" s="88"/>
    </row>
    <row r="656" spans="10:11" x14ac:dyDescent="0.2">
      <c r="J656" s="88"/>
      <c r="K656" s="88"/>
    </row>
    <row r="657" spans="10:11" x14ac:dyDescent="0.2">
      <c r="J657" s="88"/>
      <c r="K657" s="88"/>
    </row>
    <row r="658" spans="10:11" x14ac:dyDescent="0.2">
      <c r="J658" s="88"/>
      <c r="K658" s="88"/>
    </row>
    <row r="659" spans="10:11" x14ac:dyDescent="0.2">
      <c r="J659" s="88"/>
      <c r="K659" s="88"/>
    </row>
    <row r="660" spans="10:11" x14ac:dyDescent="0.2">
      <c r="J660" s="88"/>
      <c r="K660" s="88"/>
    </row>
    <row r="661" spans="10:11" x14ac:dyDescent="0.2">
      <c r="J661" s="88"/>
      <c r="K661" s="88"/>
    </row>
    <row r="662" spans="10:11" x14ac:dyDescent="0.2">
      <c r="J662" s="88"/>
      <c r="K662" s="88"/>
    </row>
    <row r="663" spans="10:11" x14ac:dyDescent="0.2">
      <c r="J663" s="88"/>
      <c r="K663" s="88"/>
    </row>
    <row r="664" spans="10:11" x14ac:dyDescent="0.2">
      <c r="J664" s="88"/>
      <c r="K664" s="88"/>
    </row>
    <row r="665" spans="10:11" x14ac:dyDescent="0.2">
      <c r="J665" s="88"/>
      <c r="K665" s="88"/>
    </row>
    <row r="666" spans="10:11" x14ac:dyDescent="0.2">
      <c r="J666" s="88"/>
      <c r="K666" s="88"/>
    </row>
    <row r="667" spans="10:11" x14ac:dyDescent="0.2">
      <c r="J667" s="88"/>
      <c r="K667" s="88"/>
    </row>
    <row r="668" spans="10:11" x14ac:dyDescent="0.2">
      <c r="J668" s="88"/>
      <c r="K668" s="88"/>
    </row>
    <row r="669" spans="10:11" x14ac:dyDescent="0.2">
      <c r="J669" s="88"/>
      <c r="K669" s="88"/>
    </row>
    <row r="670" spans="10:11" x14ac:dyDescent="0.2">
      <c r="J670" s="88"/>
      <c r="K670" s="88"/>
    </row>
    <row r="671" spans="10:11" x14ac:dyDescent="0.2">
      <c r="J671" s="88"/>
      <c r="K671" s="88"/>
    </row>
    <row r="672" spans="10:11" x14ac:dyDescent="0.2">
      <c r="J672" s="88"/>
      <c r="K672" s="88"/>
    </row>
    <row r="673" spans="10:11" x14ac:dyDescent="0.2">
      <c r="J673" s="88"/>
      <c r="K673" s="88"/>
    </row>
    <row r="674" spans="10:11" x14ac:dyDescent="0.2">
      <c r="J674" s="88"/>
      <c r="K674" s="88"/>
    </row>
    <row r="675" spans="10:11" x14ac:dyDescent="0.2">
      <c r="J675" s="88"/>
      <c r="K675" s="88"/>
    </row>
    <row r="676" spans="10:11" x14ac:dyDescent="0.2">
      <c r="J676" s="88"/>
      <c r="K676" s="88"/>
    </row>
    <row r="677" spans="10:11" x14ac:dyDescent="0.2">
      <c r="J677" s="88"/>
      <c r="K677" s="88"/>
    </row>
    <row r="678" spans="10:11" x14ac:dyDescent="0.2">
      <c r="J678" s="88"/>
      <c r="K678" s="88"/>
    </row>
    <row r="679" spans="10:11" x14ac:dyDescent="0.2">
      <c r="J679" s="88"/>
      <c r="K679" s="88"/>
    </row>
    <row r="680" spans="10:11" x14ac:dyDescent="0.2">
      <c r="J680" s="88"/>
      <c r="K680" s="88"/>
    </row>
    <row r="681" spans="10:11" x14ac:dyDescent="0.2">
      <c r="J681" s="88"/>
      <c r="K681" s="88"/>
    </row>
    <row r="682" spans="10:11" x14ac:dyDescent="0.2">
      <c r="J682" s="88"/>
      <c r="K682" s="88"/>
    </row>
    <row r="683" spans="10:11" x14ac:dyDescent="0.2">
      <c r="J683" s="88"/>
      <c r="K683" s="88"/>
    </row>
    <row r="684" spans="10:11" x14ac:dyDescent="0.2">
      <c r="J684" s="88"/>
      <c r="K684" s="88"/>
    </row>
    <row r="685" spans="10:11" x14ac:dyDescent="0.2">
      <c r="J685" s="88"/>
      <c r="K685" s="88"/>
    </row>
    <row r="686" spans="10:11" x14ac:dyDescent="0.2">
      <c r="J686" s="88"/>
      <c r="K686" s="88"/>
    </row>
    <row r="687" spans="10:11" x14ac:dyDescent="0.2">
      <c r="J687" s="88"/>
      <c r="K687" s="88"/>
    </row>
    <row r="688" spans="10:11" x14ac:dyDescent="0.2">
      <c r="J688" s="88"/>
      <c r="K688" s="88"/>
    </row>
    <row r="689" spans="10:11" x14ac:dyDescent="0.2">
      <c r="J689" s="88"/>
      <c r="K689" s="88"/>
    </row>
    <row r="690" spans="10:11" x14ac:dyDescent="0.2">
      <c r="J690" s="88"/>
      <c r="K690" s="88"/>
    </row>
    <row r="691" spans="10:11" x14ac:dyDescent="0.2">
      <c r="J691" s="88"/>
      <c r="K691" s="88"/>
    </row>
    <row r="692" spans="10:11" x14ac:dyDescent="0.2">
      <c r="J692" s="88"/>
      <c r="K692" s="88"/>
    </row>
    <row r="693" spans="10:11" x14ac:dyDescent="0.2">
      <c r="J693" s="88"/>
      <c r="K693" s="88"/>
    </row>
    <row r="694" spans="10:11" x14ac:dyDescent="0.2">
      <c r="J694" s="88"/>
      <c r="K694" s="88"/>
    </row>
    <row r="695" spans="10:11" x14ac:dyDescent="0.2">
      <c r="J695" s="88"/>
      <c r="K695" s="88"/>
    </row>
    <row r="696" spans="10:11" x14ac:dyDescent="0.2">
      <c r="J696" s="88"/>
      <c r="K696" s="88"/>
    </row>
    <row r="697" spans="10:11" x14ac:dyDescent="0.2">
      <c r="J697" s="88"/>
      <c r="K697" s="88"/>
    </row>
    <row r="698" spans="10:11" x14ac:dyDescent="0.2">
      <c r="J698" s="88"/>
      <c r="K698" s="88"/>
    </row>
    <row r="699" spans="10:11" x14ac:dyDescent="0.2">
      <c r="J699" s="88"/>
      <c r="K699" s="88"/>
    </row>
    <row r="700" spans="10:11" x14ac:dyDescent="0.2">
      <c r="J700" s="88"/>
      <c r="K700" s="88"/>
    </row>
    <row r="701" spans="10:11" x14ac:dyDescent="0.2">
      <c r="J701" s="88"/>
      <c r="K701" s="88"/>
    </row>
    <row r="702" spans="10:11" x14ac:dyDescent="0.2">
      <c r="J702" s="88"/>
      <c r="K702" s="88"/>
    </row>
    <row r="703" spans="10:11" x14ac:dyDescent="0.2">
      <c r="J703" s="88"/>
      <c r="K703" s="88"/>
    </row>
    <row r="704" spans="10:11" x14ac:dyDescent="0.2">
      <c r="J704" s="88"/>
      <c r="K704" s="88"/>
    </row>
    <row r="705" spans="10:11" x14ac:dyDescent="0.2">
      <c r="J705" s="88"/>
      <c r="K705" s="88"/>
    </row>
    <row r="706" spans="10:11" x14ac:dyDescent="0.2">
      <c r="J706" s="88"/>
      <c r="K706" s="88"/>
    </row>
    <row r="707" spans="10:11" x14ac:dyDescent="0.2">
      <c r="J707" s="88"/>
      <c r="K707" s="88"/>
    </row>
    <row r="708" spans="10:11" x14ac:dyDescent="0.2">
      <c r="J708" s="88"/>
      <c r="K708" s="88"/>
    </row>
    <row r="709" spans="10:11" x14ac:dyDescent="0.2">
      <c r="J709" s="88"/>
      <c r="K709" s="88"/>
    </row>
    <row r="710" spans="10:11" x14ac:dyDescent="0.2">
      <c r="J710" s="88"/>
      <c r="K710" s="88"/>
    </row>
    <row r="711" spans="10:11" x14ac:dyDescent="0.2">
      <c r="J711" s="88"/>
      <c r="K711" s="88"/>
    </row>
    <row r="712" spans="10:11" x14ac:dyDescent="0.2">
      <c r="J712" s="88"/>
      <c r="K712" s="88"/>
    </row>
    <row r="713" spans="10:11" x14ac:dyDescent="0.2">
      <c r="J713" s="88"/>
      <c r="K713" s="88"/>
    </row>
    <row r="714" spans="10:11" x14ac:dyDescent="0.2">
      <c r="J714" s="88"/>
      <c r="K714" s="88"/>
    </row>
    <row r="715" spans="10:11" x14ac:dyDescent="0.2">
      <c r="J715" s="88"/>
      <c r="K715" s="88"/>
    </row>
    <row r="716" spans="10:11" x14ac:dyDescent="0.2">
      <c r="J716" s="88"/>
      <c r="K716" s="88"/>
    </row>
    <row r="717" spans="10:11" x14ac:dyDescent="0.2">
      <c r="J717" s="88"/>
      <c r="K717" s="88"/>
    </row>
    <row r="718" spans="10:11" x14ac:dyDescent="0.2">
      <c r="J718" s="88"/>
      <c r="K718" s="88"/>
    </row>
    <row r="719" spans="10:11" x14ac:dyDescent="0.2">
      <c r="J719" s="88"/>
      <c r="K719" s="88"/>
    </row>
    <row r="720" spans="10:11" x14ac:dyDescent="0.2">
      <c r="J720" s="88"/>
      <c r="K720" s="88"/>
    </row>
    <row r="721" spans="10:11" x14ac:dyDescent="0.2">
      <c r="J721" s="88"/>
      <c r="K721" s="88"/>
    </row>
    <row r="722" spans="10:11" x14ac:dyDescent="0.2">
      <c r="J722" s="88"/>
      <c r="K722" s="88"/>
    </row>
    <row r="723" spans="10:11" x14ac:dyDescent="0.2">
      <c r="J723" s="88"/>
      <c r="K723" s="88"/>
    </row>
    <row r="724" spans="10:11" x14ac:dyDescent="0.2">
      <c r="J724" s="88"/>
      <c r="K724" s="88"/>
    </row>
    <row r="725" spans="10:11" x14ac:dyDescent="0.2">
      <c r="J725" s="88"/>
      <c r="K725" s="88"/>
    </row>
    <row r="726" spans="10:11" x14ac:dyDescent="0.2">
      <c r="J726" s="88"/>
      <c r="K726" s="88"/>
    </row>
    <row r="727" spans="10:11" x14ac:dyDescent="0.2">
      <c r="J727" s="88"/>
      <c r="K727" s="88"/>
    </row>
    <row r="728" spans="10:11" x14ac:dyDescent="0.2">
      <c r="J728" s="88"/>
      <c r="K728" s="88"/>
    </row>
    <row r="729" spans="10:11" x14ac:dyDescent="0.2">
      <c r="J729" s="88"/>
      <c r="K729" s="88"/>
    </row>
    <row r="730" spans="10:11" x14ac:dyDescent="0.2">
      <c r="J730" s="88"/>
      <c r="K730" s="88"/>
    </row>
    <row r="731" spans="10:11" x14ac:dyDescent="0.2">
      <c r="J731" s="88"/>
      <c r="K731" s="88"/>
    </row>
    <row r="732" spans="10:11" x14ac:dyDescent="0.2">
      <c r="J732" s="88"/>
      <c r="K732" s="88"/>
    </row>
    <row r="733" spans="10:11" x14ac:dyDescent="0.2">
      <c r="J733" s="88"/>
      <c r="K733" s="88"/>
    </row>
    <row r="734" spans="10:11" x14ac:dyDescent="0.2">
      <c r="J734" s="88"/>
      <c r="K734" s="88"/>
    </row>
    <row r="735" spans="10:11" x14ac:dyDescent="0.2">
      <c r="J735" s="88"/>
      <c r="K735" s="88"/>
    </row>
    <row r="736" spans="10:11" x14ac:dyDescent="0.2">
      <c r="J736" s="88"/>
      <c r="K736" s="88"/>
    </row>
    <row r="737" spans="10:11" x14ac:dyDescent="0.2">
      <c r="J737" s="88"/>
      <c r="K737" s="88"/>
    </row>
    <row r="738" spans="10:11" x14ac:dyDescent="0.2">
      <c r="J738" s="88"/>
      <c r="K738" s="88"/>
    </row>
    <row r="739" spans="10:11" x14ac:dyDescent="0.2">
      <c r="J739" s="88"/>
      <c r="K739" s="88"/>
    </row>
    <row r="740" spans="10:11" x14ac:dyDescent="0.2">
      <c r="J740" s="88"/>
      <c r="K740" s="88"/>
    </row>
    <row r="741" spans="10:11" x14ac:dyDescent="0.2">
      <c r="J741" s="88"/>
      <c r="K741" s="88"/>
    </row>
    <row r="742" spans="10:11" x14ac:dyDescent="0.2">
      <c r="J742" s="88"/>
      <c r="K742" s="88"/>
    </row>
    <row r="743" spans="10:11" x14ac:dyDescent="0.2">
      <c r="J743" s="88"/>
      <c r="K743" s="88"/>
    </row>
    <row r="744" spans="10:11" x14ac:dyDescent="0.2">
      <c r="J744" s="88"/>
      <c r="K744" s="88"/>
    </row>
    <row r="745" spans="10:11" x14ac:dyDescent="0.2">
      <c r="J745" s="88"/>
      <c r="K745" s="88"/>
    </row>
    <row r="746" spans="10:11" x14ac:dyDescent="0.2">
      <c r="J746" s="88"/>
      <c r="K746" s="88"/>
    </row>
    <row r="747" spans="10:11" x14ac:dyDescent="0.2">
      <c r="J747" s="88"/>
      <c r="K747" s="88"/>
    </row>
    <row r="748" spans="10:11" x14ac:dyDescent="0.2">
      <c r="J748" s="88"/>
      <c r="K748" s="88"/>
    </row>
    <row r="749" spans="10:11" x14ac:dyDescent="0.2">
      <c r="J749" s="88"/>
      <c r="K749" s="88"/>
    </row>
    <row r="750" spans="10:11" x14ac:dyDescent="0.2">
      <c r="J750" s="88"/>
      <c r="K750" s="88"/>
    </row>
    <row r="751" spans="10:11" x14ac:dyDescent="0.2">
      <c r="J751" s="88"/>
      <c r="K751" s="88"/>
    </row>
    <row r="752" spans="10:11" x14ac:dyDescent="0.2">
      <c r="J752" s="88"/>
      <c r="K752" s="88"/>
    </row>
    <row r="753" spans="10:11" x14ac:dyDescent="0.2">
      <c r="J753" s="88"/>
      <c r="K753" s="88"/>
    </row>
    <row r="754" spans="10:11" x14ac:dyDescent="0.2">
      <c r="J754" s="88"/>
      <c r="K754" s="88"/>
    </row>
    <row r="755" spans="10:11" x14ac:dyDescent="0.2">
      <c r="J755" s="88"/>
      <c r="K755" s="88"/>
    </row>
    <row r="756" spans="10:11" x14ac:dyDescent="0.2">
      <c r="J756" s="88"/>
      <c r="K756" s="88"/>
    </row>
    <row r="757" spans="10:11" x14ac:dyDescent="0.2">
      <c r="J757" s="88"/>
      <c r="K757" s="88"/>
    </row>
    <row r="758" spans="10:11" x14ac:dyDescent="0.2">
      <c r="J758" s="88"/>
      <c r="K758" s="88"/>
    </row>
    <row r="759" spans="10:11" x14ac:dyDescent="0.2">
      <c r="J759" s="88"/>
      <c r="K759" s="88"/>
    </row>
    <row r="760" spans="10:11" x14ac:dyDescent="0.2">
      <c r="J760" s="88"/>
      <c r="K760" s="88"/>
    </row>
    <row r="761" spans="10:11" x14ac:dyDescent="0.2">
      <c r="J761" s="88"/>
      <c r="K761" s="88"/>
    </row>
    <row r="762" spans="10:11" x14ac:dyDescent="0.2">
      <c r="J762" s="88"/>
      <c r="K762" s="88"/>
    </row>
    <row r="763" spans="10:11" x14ac:dyDescent="0.2">
      <c r="J763" s="88"/>
      <c r="K763" s="88"/>
    </row>
    <row r="764" spans="10:11" x14ac:dyDescent="0.2">
      <c r="J764" s="88"/>
      <c r="K764" s="88"/>
    </row>
    <row r="765" spans="10:11" x14ac:dyDescent="0.2">
      <c r="J765" s="88"/>
      <c r="K765" s="88"/>
    </row>
    <row r="766" spans="10:11" x14ac:dyDescent="0.2">
      <c r="J766" s="88"/>
      <c r="K766" s="88"/>
    </row>
    <row r="767" spans="10:11" x14ac:dyDescent="0.2">
      <c r="J767" s="88"/>
      <c r="K767" s="88"/>
    </row>
    <row r="768" spans="10:11" x14ac:dyDescent="0.2">
      <c r="J768" s="88"/>
      <c r="K768" s="88"/>
    </row>
    <row r="769" spans="10:11" x14ac:dyDescent="0.2">
      <c r="J769" s="88"/>
      <c r="K769" s="88"/>
    </row>
    <row r="770" spans="10:11" x14ac:dyDescent="0.2">
      <c r="J770" s="88"/>
      <c r="K770" s="88"/>
    </row>
    <row r="771" spans="10:11" x14ac:dyDescent="0.2">
      <c r="J771" s="88"/>
      <c r="K771" s="88"/>
    </row>
    <row r="772" spans="10:11" x14ac:dyDescent="0.2">
      <c r="J772" s="88"/>
      <c r="K772" s="88"/>
    </row>
    <row r="773" spans="10:11" x14ac:dyDescent="0.2">
      <c r="J773" s="88"/>
      <c r="K773" s="88"/>
    </row>
    <row r="774" spans="10:11" x14ac:dyDescent="0.2">
      <c r="J774" s="88"/>
      <c r="K774" s="88"/>
    </row>
    <row r="775" spans="10:11" x14ac:dyDescent="0.2">
      <c r="J775" s="88"/>
      <c r="K775" s="88"/>
    </row>
    <row r="776" spans="10:11" x14ac:dyDescent="0.2">
      <c r="J776" s="88"/>
      <c r="K776" s="88"/>
    </row>
    <row r="777" spans="10:11" x14ac:dyDescent="0.2">
      <c r="J777" s="88"/>
      <c r="K777" s="88"/>
    </row>
    <row r="778" spans="10:11" x14ac:dyDescent="0.2">
      <c r="J778" s="88"/>
      <c r="K778" s="88"/>
    </row>
    <row r="779" spans="10:11" x14ac:dyDescent="0.2">
      <c r="J779" s="88"/>
      <c r="K779" s="88"/>
    </row>
    <row r="780" spans="10:11" x14ac:dyDescent="0.2">
      <c r="J780" s="88"/>
      <c r="K780" s="88"/>
    </row>
    <row r="781" spans="10:11" x14ac:dyDescent="0.2">
      <c r="J781" s="88"/>
      <c r="K781" s="88"/>
    </row>
    <row r="782" spans="10:11" x14ac:dyDescent="0.2">
      <c r="J782" s="88"/>
      <c r="K782" s="88"/>
    </row>
    <row r="783" spans="10:11" x14ac:dyDescent="0.2">
      <c r="J783" s="88"/>
      <c r="K783" s="88"/>
    </row>
    <row r="784" spans="10:11" x14ac:dyDescent="0.2">
      <c r="J784" s="88"/>
      <c r="K784" s="88"/>
    </row>
    <row r="785" spans="10:11" x14ac:dyDescent="0.2">
      <c r="J785" s="88"/>
      <c r="K785" s="88"/>
    </row>
    <row r="786" spans="10:11" x14ac:dyDescent="0.2">
      <c r="J786" s="88"/>
      <c r="K786" s="88"/>
    </row>
    <row r="787" spans="10:11" x14ac:dyDescent="0.2">
      <c r="J787" s="88"/>
      <c r="K787" s="88"/>
    </row>
    <row r="788" spans="10:11" x14ac:dyDescent="0.2">
      <c r="J788" s="88"/>
      <c r="K788" s="88"/>
    </row>
    <row r="789" spans="10:11" x14ac:dyDescent="0.2">
      <c r="J789" s="88"/>
      <c r="K789" s="88"/>
    </row>
    <row r="790" spans="10:11" x14ac:dyDescent="0.2">
      <c r="J790" s="88"/>
      <c r="K790" s="88"/>
    </row>
    <row r="791" spans="10:11" x14ac:dyDescent="0.2">
      <c r="J791" s="88"/>
      <c r="K791" s="88"/>
    </row>
    <row r="792" spans="10:11" x14ac:dyDescent="0.2">
      <c r="J792" s="88"/>
      <c r="K792" s="88"/>
    </row>
    <row r="793" spans="10:11" x14ac:dyDescent="0.2">
      <c r="J793" s="88"/>
      <c r="K793" s="88"/>
    </row>
    <row r="794" spans="10:11" x14ac:dyDescent="0.2">
      <c r="J794" s="88"/>
      <c r="K794" s="88"/>
    </row>
    <row r="795" spans="10:11" x14ac:dyDescent="0.2">
      <c r="J795" s="88"/>
      <c r="K795" s="88"/>
    </row>
    <row r="796" spans="10:11" x14ac:dyDescent="0.2">
      <c r="J796" s="88"/>
      <c r="K796" s="88"/>
    </row>
    <row r="797" spans="10:11" x14ac:dyDescent="0.2">
      <c r="J797" s="88"/>
      <c r="K797" s="88"/>
    </row>
    <row r="798" spans="10:11" x14ac:dyDescent="0.2">
      <c r="J798" s="88"/>
      <c r="K798" s="88"/>
    </row>
    <row r="799" spans="10:11" x14ac:dyDescent="0.2">
      <c r="J799" s="88"/>
      <c r="K799" s="88"/>
    </row>
    <row r="800" spans="10:11" x14ac:dyDescent="0.2">
      <c r="J800" s="88"/>
      <c r="K800" s="88"/>
    </row>
    <row r="801" spans="10:11" x14ac:dyDescent="0.2">
      <c r="J801" s="88"/>
      <c r="K801" s="88"/>
    </row>
    <row r="802" spans="10:11" x14ac:dyDescent="0.2">
      <c r="J802" s="88"/>
      <c r="K802" s="88"/>
    </row>
    <row r="803" spans="10:11" x14ac:dyDescent="0.2">
      <c r="J803" s="88"/>
      <c r="K803" s="88"/>
    </row>
    <row r="804" spans="10:11" x14ac:dyDescent="0.2">
      <c r="J804" s="88"/>
      <c r="K804" s="88"/>
    </row>
    <row r="805" spans="10:11" x14ac:dyDescent="0.2">
      <c r="J805" s="88"/>
      <c r="K805" s="88"/>
    </row>
    <row r="806" spans="10:11" x14ac:dyDescent="0.2">
      <c r="J806" s="88"/>
      <c r="K806" s="88"/>
    </row>
    <row r="807" spans="10:11" x14ac:dyDescent="0.2">
      <c r="J807" s="88"/>
      <c r="K807" s="88"/>
    </row>
    <row r="808" spans="10:11" x14ac:dyDescent="0.2">
      <c r="J808" s="88"/>
      <c r="K808" s="88"/>
    </row>
    <row r="809" spans="10:11" x14ac:dyDescent="0.2">
      <c r="J809" s="88"/>
      <c r="K809" s="88"/>
    </row>
    <row r="810" spans="10:11" x14ac:dyDescent="0.2">
      <c r="J810" s="88"/>
      <c r="K810" s="88"/>
    </row>
    <row r="811" spans="10:11" x14ac:dyDescent="0.2">
      <c r="J811" s="88"/>
      <c r="K811" s="88"/>
    </row>
    <row r="812" spans="10:11" x14ac:dyDescent="0.2">
      <c r="J812" s="88"/>
      <c r="K812" s="88"/>
    </row>
    <row r="813" spans="10:11" x14ac:dyDescent="0.2">
      <c r="J813" s="88"/>
      <c r="K813" s="88"/>
    </row>
    <row r="814" spans="10:11" x14ac:dyDescent="0.2">
      <c r="J814" s="88"/>
      <c r="K814" s="88"/>
    </row>
    <row r="815" spans="10:11" x14ac:dyDescent="0.2">
      <c r="J815" s="88"/>
      <c r="K815" s="88"/>
    </row>
    <row r="816" spans="10:11" x14ac:dyDescent="0.2">
      <c r="J816" s="88"/>
      <c r="K816" s="88"/>
    </row>
    <row r="817" spans="10:11" x14ac:dyDescent="0.2">
      <c r="J817" s="88"/>
      <c r="K817" s="88"/>
    </row>
    <row r="818" spans="10:11" x14ac:dyDescent="0.2">
      <c r="J818" s="88"/>
      <c r="K818" s="88"/>
    </row>
    <row r="819" spans="10:11" x14ac:dyDescent="0.2">
      <c r="J819" s="88"/>
      <c r="K819" s="88"/>
    </row>
    <row r="820" spans="10:11" x14ac:dyDescent="0.2">
      <c r="J820" s="88"/>
      <c r="K820" s="88"/>
    </row>
    <row r="821" spans="10:11" x14ac:dyDescent="0.2">
      <c r="J821" s="88"/>
      <c r="K821" s="88"/>
    </row>
    <row r="822" spans="10:11" x14ac:dyDescent="0.2">
      <c r="J822" s="88"/>
      <c r="K822" s="88"/>
    </row>
    <row r="823" spans="10:11" x14ac:dyDescent="0.2">
      <c r="J823" s="88"/>
      <c r="K823" s="88"/>
    </row>
    <row r="824" spans="10:11" x14ac:dyDescent="0.2">
      <c r="J824" s="88"/>
      <c r="K824" s="88"/>
    </row>
    <row r="825" spans="10:11" x14ac:dyDescent="0.2">
      <c r="J825" s="88"/>
      <c r="K825" s="88"/>
    </row>
    <row r="826" spans="10:11" x14ac:dyDescent="0.2">
      <c r="J826" s="88"/>
      <c r="K826" s="88"/>
    </row>
    <row r="827" spans="10:11" x14ac:dyDescent="0.2">
      <c r="J827" s="88"/>
      <c r="K827" s="88"/>
    </row>
    <row r="828" spans="10:11" x14ac:dyDescent="0.2">
      <c r="J828" s="88"/>
      <c r="K828" s="88"/>
    </row>
    <row r="829" spans="10:11" x14ac:dyDescent="0.2">
      <c r="J829" s="88"/>
      <c r="K829" s="88"/>
    </row>
    <row r="830" spans="10:11" x14ac:dyDescent="0.2">
      <c r="J830" s="88"/>
      <c r="K830" s="88"/>
    </row>
    <row r="831" spans="10:11" x14ac:dyDescent="0.2">
      <c r="J831" s="88"/>
      <c r="K831" s="88"/>
    </row>
    <row r="832" spans="10:11" x14ac:dyDescent="0.2">
      <c r="J832" s="88"/>
      <c r="K832" s="88"/>
    </row>
    <row r="833" spans="10:11" x14ac:dyDescent="0.2">
      <c r="J833" s="88"/>
      <c r="K833" s="88"/>
    </row>
    <row r="834" spans="10:11" x14ac:dyDescent="0.2">
      <c r="J834" s="88"/>
      <c r="K834" s="88"/>
    </row>
    <row r="835" spans="10:11" x14ac:dyDescent="0.2">
      <c r="J835" s="88"/>
      <c r="K835" s="88"/>
    </row>
    <row r="836" spans="10:11" x14ac:dyDescent="0.2">
      <c r="J836" s="88"/>
      <c r="K836" s="88"/>
    </row>
    <row r="837" spans="10:11" x14ac:dyDescent="0.2">
      <c r="J837" s="88"/>
      <c r="K837" s="88"/>
    </row>
    <row r="838" spans="10:11" x14ac:dyDescent="0.2">
      <c r="J838" s="88"/>
      <c r="K838" s="88"/>
    </row>
    <row r="839" spans="10:11" x14ac:dyDescent="0.2">
      <c r="J839" s="88"/>
      <c r="K839" s="88"/>
    </row>
    <row r="840" spans="10:11" x14ac:dyDescent="0.2">
      <c r="J840" s="88"/>
      <c r="K840" s="88"/>
    </row>
    <row r="841" spans="10:11" x14ac:dyDescent="0.2">
      <c r="J841" s="88"/>
      <c r="K841" s="88"/>
    </row>
    <row r="842" spans="10:11" x14ac:dyDescent="0.2">
      <c r="J842" s="88"/>
      <c r="K842" s="88"/>
    </row>
    <row r="843" spans="10:11" x14ac:dyDescent="0.2">
      <c r="J843" s="88"/>
      <c r="K843" s="88"/>
    </row>
    <row r="844" spans="10:11" x14ac:dyDescent="0.2">
      <c r="J844" s="88"/>
      <c r="K844" s="88"/>
    </row>
    <row r="845" spans="10:11" x14ac:dyDescent="0.2">
      <c r="J845" s="88"/>
      <c r="K845" s="88"/>
    </row>
    <row r="846" spans="10:11" x14ac:dyDescent="0.2">
      <c r="J846" s="88"/>
      <c r="K846" s="88"/>
    </row>
    <row r="847" spans="10:11" x14ac:dyDescent="0.2">
      <c r="J847" s="88"/>
      <c r="K847" s="88"/>
    </row>
    <row r="848" spans="10:11" x14ac:dyDescent="0.2">
      <c r="J848" s="88"/>
      <c r="K848" s="88"/>
    </row>
    <row r="849" spans="10:11" x14ac:dyDescent="0.2">
      <c r="J849" s="88"/>
      <c r="K849" s="88"/>
    </row>
    <row r="850" spans="10:11" x14ac:dyDescent="0.2">
      <c r="J850" s="88"/>
      <c r="K850" s="88"/>
    </row>
    <row r="851" spans="10:11" x14ac:dyDescent="0.2">
      <c r="J851" s="88"/>
      <c r="K851" s="88"/>
    </row>
    <row r="852" spans="10:11" x14ac:dyDescent="0.2">
      <c r="J852" s="88"/>
      <c r="K852" s="88"/>
    </row>
    <row r="853" spans="10:11" x14ac:dyDescent="0.2">
      <c r="J853" s="88"/>
      <c r="K853" s="88"/>
    </row>
    <row r="854" spans="10:11" x14ac:dyDescent="0.2">
      <c r="J854" s="88"/>
      <c r="K854" s="88"/>
    </row>
    <row r="855" spans="10:11" x14ac:dyDescent="0.2">
      <c r="J855" s="88"/>
      <c r="K855" s="88"/>
    </row>
    <row r="856" spans="10:11" x14ac:dyDescent="0.2">
      <c r="J856" s="88"/>
      <c r="K856" s="88"/>
    </row>
    <row r="857" spans="10:11" x14ac:dyDescent="0.2">
      <c r="J857" s="88"/>
      <c r="K857" s="88"/>
    </row>
    <row r="858" spans="10:11" x14ac:dyDescent="0.2">
      <c r="J858" s="88"/>
      <c r="K858" s="88"/>
    </row>
    <row r="859" spans="10:11" x14ac:dyDescent="0.2">
      <c r="J859" s="88"/>
      <c r="K859" s="88"/>
    </row>
    <row r="860" spans="10:11" x14ac:dyDescent="0.2">
      <c r="J860" s="88"/>
      <c r="K860" s="88"/>
    </row>
    <row r="861" spans="10:11" x14ac:dyDescent="0.2">
      <c r="J861" s="88"/>
      <c r="K861" s="88"/>
    </row>
    <row r="862" spans="10:11" x14ac:dyDescent="0.2">
      <c r="J862" s="88"/>
      <c r="K862" s="88"/>
    </row>
    <row r="863" spans="10:11" x14ac:dyDescent="0.2">
      <c r="J863" s="88"/>
      <c r="K863" s="88"/>
    </row>
    <row r="864" spans="10:11" x14ac:dyDescent="0.2">
      <c r="J864" s="88"/>
      <c r="K864" s="88"/>
    </row>
    <row r="865" spans="10:11" x14ac:dyDescent="0.2">
      <c r="J865" s="88"/>
      <c r="K865" s="88"/>
    </row>
    <row r="866" spans="10:11" x14ac:dyDescent="0.2">
      <c r="J866" s="88"/>
      <c r="K866" s="88"/>
    </row>
    <row r="867" spans="10:11" x14ac:dyDescent="0.2">
      <c r="J867" s="88"/>
      <c r="K867" s="88"/>
    </row>
    <row r="868" spans="10:11" x14ac:dyDescent="0.2">
      <c r="J868" s="88"/>
      <c r="K868" s="88"/>
    </row>
    <row r="869" spans="10:11" x14ac:dyDescent="0.2">
      <c r="J869" s="88"/>
      <c r="K869" s="88"/>
    </row>
    <row r="870" spans="10:11" x14ac:dyDescent="0.2">
      <c r="J870" s="88"/>
      <c r="K870" s="88"/>
    </row>
    <row r="871" spans="10:11" x14ac:dyDescent="0.2">
      <c r="J871" s="88"/>
      <c r="K871" s="88"/>
    </row>
    <row r="872" spans="10:11" x14ac:dyDescent="0.2">
      <c r="J872" s="88"/>
      <c r="K872" s="88"/>
    </row>
    <row r="873" spans="10:11" x14ac:dyDescent="0.2">
      <c r="J873" s="88"/>
      <c r="K873" s="88"/>
    </row>
    <row r="874" spans="10:11" x14ac:dyDescent="0.2">
      <c r="J874" s="88"/>
      <c r="K874" s="88"/>
    </row>
    <row r="875" spans="10:11" x14ac:dyDescent="0.2">
      <c r="J875" s="88"/>
      <c r="K875" s="88"/>
    </row>
    <row r="876" spans="10:11" x14ac:dyDescent="0.2">
      <c r="J876" s="88"/>
      <c r="K876" s="88"/>
    </row>
    <row r="877" spans="10:11" x14ac:dyDescent="0.2">
      <c r="J877" s="88"/>
      <c r="K877" s="88"/>
    </row>
    <row r="878" spans="10:11" x14ac:dyDescent="0.2">
      <c r="J878" s="88"/>
      <c r="K878" s="88"/>
    </row>
    <row r="879" spans="10:11" x14ac:dyDescent="0.2">
      <c r="J879" s="88"/>
      <c r="K879" s="88"/>
    </row>
    <row r="880" spans="10:11" x14ac:dyDescent="0.2">
      <c r="J880" s="88"/>
      <c r="K880" s="88"/>
    </row>
    <row r="881" spans="10:11" x14ac:dyDescent="0.2">
      <c r="J881" s="88"/>
      <c r="K881" s="88"/>
    </row>
    <row r="882" spans="10:11" x14ac:dyDescent="0.2">
      <c r="J882" s="88"/>
      <c r="K882" s="88"/>
    </row>
    <row r="883" spans="10:11" x14ac:dyDescent="0.2">
      <c r="J883" s="88"/>
      <c r="K883" s="88"/>
    </row>
    <row r="884" spans="10:11" x14ac:dyDescent="0.2">
      <c r="J884" s="88"/>
      <c r="K884" s="88"/>
    </row>
    <row r="885" spans="10:11" x14ac:dyDescent="0.2">
      <c r="J885" s="88"/>
      <c r="K885" s="88"/>
    </row>
    <row r="886" spans="10:11" x14ac:dyDescent="0.2">
      <c r="J886" s="88"/>
      <c r="K886" s="88"/>
    </row>
    <row r="887" spans="10:11" x14ac:dyDescent="0.2">
      <c r="J887" s="88"/>
      <c r="K887" s="88"/>
    </row>
    <row r="888" spans="10:11" x14ac:dyDescent="0.2">
      <c r="J888" s="88"/>
      <c r="K888" s="88"/>
    </row>
    <row r="889" spans="10:11" x14ac:dyDescent="0.2">
      <c r="J889" s="88"/>
      <c r="K889" s="88"/>
    </row>
    <row r="890" spans="10:11" x14ac:dyDescent="0.2">
      <c r="J890" s="88"/>
      <c r="K890" s="88"/>
    </row>
    <row r="891" spans="10:11" x14ac:dyDescent="0.2">
      <c r="J891" s="88"/>
      <c r="K891" s="88"/>
    </row>
    <row r="892" spans="10:11" x14ac:dyDescent="0.2">
      <c r="J892" s="88"/>
      <c r="K892" s="88"/>
    </row>
    <row r="893" spans="10:11" x14ac:dyDescent="0.2">
      <c r="J893" s="88"/>
      <c r="K893" s="88"/>
    </row>
    <row r="894" spans="10:11" x14ac:dyDescent="0.2">
      <c r="J894" s="88"/>
      <c r="K894" s="88"/>
    </row>
    <row r="895" spans="10:11" x14ac:dyDescent="0.2">
      <c r="J895" s="88"/>
      <c r="K895" s="88"/>
    </row>
    <row r="896" spans="10:11" x14ac:dyDescent="0.2">
      <c r="J896" s="88"/>
      <c r="K896" s="88"/>
    </row>
    <row r="897" spans="10:11" x14ac:dyDescent="0.2">
      <c r="J897" s="88"/>
      <c r="K897" s="88"/>
    </row>
    <row r="898" spans="10:11" x14ac:dyDescent="0.2">
      <c r="J898" s="88"/>
      <c r="K898" s="88"/>
    </row>
    <row r="899" spans="10:11" x14ac:dyDescent="0.2">
      <c r="J899" s="88"/>
      <c r="K899" s="88"/>
    </row>
    <row r="900" spans="10:11" x14ac:dyDescent="0.2">
      <c r="J900" s="88"/>
      <c r="K900" s="88"/>
    </row>
    <row r="901" spans="10:11" x14ac:dyDescent="0.2">
      <c r="J901" s="88"/>
      <c r="K901" s="88"/>
    </row>
    <row r="902" spans="10:11" x14ac:dyDescent="0.2">
      <c r="J902" s="88"/>
      <c r="K902" s="88"/>
    </row>
    <row r="903" spans="10:11" x14ac:dyDescent="0.2">
      <c r="J903" s="88"/>
      <c r="K903" s="88"/>
    </row>
    <row r="904" spans="10:11" x14ac:dyDescent="0.2">
      <c r="J904" s="88"/>
      <c r="K904" s="88"/>
    </row>
    <row r="905" spans="10:11" x14ac:dyDescent="0.2">
      <c r="J905" s="88"/>
      <c r="K905" s="88"/>
    </row>
    <row r="906" spans="10:11" x14ac:dyDescent="0.2">
      <c r="J906" s="88"/>
      <c r="K906" s="88"/>
    </row>
    <row r="907" spans="10:11" x14ac:dyDescent="0.2">
      <c r="J907" s="88"/>
      <c r="K907" s="88"/>
    </row>
    <row r="908" spans="10:11" x14ac:dyDescent="0.2">
      <c r="J908" s="88"/>
      <c r="K908" s="88"/>
    </row>
    <row r="909" spans="10:11" x14ac:dyDescent="0.2">
      <c r="J909" s="88"/>
      <c r="K909" s="88"/>
    </row>
    <row r="910" spans="10:11" x14ac:dyDescent="0.2">
      <c r="J910" s="88"/>
      <c r="K910" s="88"/>
    </row>
    <row r="911" spans="10:11" x14ac:dyDescent="0.2">
      <c r="J911" s="88"/>
      <c r="K911" s="88"/>
    </row>
    <row r="912" spans="10:11" x14ac:dyDescent="0.2">
      <c r="J912" s="88"/>
      <c r="K912" s="88"/>
    </row>
    <row r="913" spans="10:11" x14ac:dyDescent="0.2">
      <c r="J913" s="88"/>
      <c r="K913" s="88"/>
    </row>
    <row r="914" spans="10:11" x14ac:dyDescent="0.2">
      <c r="J914" s="88"/>
      <c r="K914" s="88"/>
    </row>
    <row r="915" spans="10:11" x14ac:dyDescent="0.2">
      <c r="J915" s="88"/>
      <c r="K915" s="88"/>
    </row>
    <row r="916" spans="10:11" x14ac:dyDescent="0.2">
      <c r="J916" s="88"/>
      <c r="K916" s="88"/>
    </row>
    <row r="917" spans="10:11" x14ac:dyDescent="0.2">
      <c r="J917" s="88"/>
      <c r="K917" s="88"/>
    </row>
    <row r="918" spans="10:11" x14ac:dyDescent="0.2">
      <c r="J918" s="88"/>
      <c r="K918" s="88"/>
    </row>
    <row r="919" spans="10:11" x14ac:dyDescent="0.2">
      <c r="J919" s="88"/>
      <c r="K919" s="88"/>
    </row>
    <row r="920" spans="10:11" x14ac:dyDescent="0.2">
      <c r="J920" s="88"/>
      <c r="K920" s="88"/>
    </row>
    <row r="921" spans="10:11" x14ac:dyDescent="0.2">
      <c r="J921" s="88"/>
      <c r="K921" s="88"/>
    </row>
    <row r="922" spans="10:11" x14ac:dyDescent="0.2">
      <c r="J922" s="88"/>
      <c r="K922" s="88"/>
    </row>
    <row r="923" spans="10:11" x14ac:dyDescent="0.2">
      <c r="J923" s="88"/>
      <c r="K923" s="88"/>
    </row>
    <row r="924" spans="10:11" x14ac:dyDescent="0.2">
      <c r="J924" s="88"/>
      <c r="K924" s="88"/>
    </row>
    <row r="925" spans="10:11" x14ac:dyDescent="0.2">
      <c r="J925" s="88"/>
      <c r="K925" s="88"/>
    </row>
    <row r="926" spans="10:11" x14ac:dyDescent="0.2">
      <c r="J926" s="88"/>
      <c r="K926" s="88"/>
    </row>
    <row r="927" spans="10:11" x14ac:dyDescent="0.2">
      <c r="J927" s="88"/>
      <c r="K927" s="88"/>
    </row>
    <row r="928" spans="10:11" x14ac:dyDescent="0.2">
      <c r="J928" s="88"/>
      <c r="K928" s="88"/>
    </row>
    <row r="929" spans="10:11" x14ac:dyDescent="0.2">
      <c r="J929" s="88"/>
      <c r="K929" s="88"/>
    </row>
    <row r="930" spans="10:11" x14ac:dyDescent="0.2">
      <c r="J930" s="88"/>
      <c r="K930" s="88"/>
    </row>
    <row r="931" spans="10:11" x14ac:dyDescent="0.2">
      <c r="J931" s="88"/>
      <c r="K931" s="88"/>
    </row>
    <row r="932" spans="10:11" x14ac:dyDescent="0.2">
      <c r="J932" s="88"/>
      <c r="K932" s="88"/>
    </row>
    <row r="933" spans="10:11" x14ac:dyDescent="0.2">
      <c r="J933" s="88"/>
      <c r="K933" s="88"/>
    </row>
    <row r="934" spans="10:11" x14ac:dyDescent="0.2">
      <c r="J934" s="88"/>
      <c r="K934" s="88"/>
    </row>
    <row r="935" spans="10:11" x14ac:dyDescent="0.2">
      <c r="J935" s="88"/>
      <c r="K935" s="88"/>
    </row>
    <row r="936" spans="10:11" x14ac:dyDescent="0.2">
      <c r="J936" s="88"/>
      <c r="K936" s="88"/>
    </row>
    <row r="937" spans="10:11" x14ac:dyDescent="0.2">
      <c r="J937" s="88"/>
      <c r="K937" s="88"/>
    </row>
    <row r="938" spans="10:11" x14ac:dyDescent="0.2">
      <c r="J938" s="88"/>
      <c r="K938" s="88"/>
    </row>
    <row r="939" spans="10:11" x14ac:dyDescent="0.2">
      <c r="J939" s="88"/>
      <c r="K939" s="88"/>
    </row>
    <row r="940" spans="10:11" x14ac:dyDescent="0.2">
      <c r="J940" s="88"/>
      <c r="K940" s="88"/>
    </row>
    <row r="941" spans="10:11" x14ac:dyDescent="0.2">
      <c r="J941" s="88"/>
      <c r="K941" s="88"/>
    </row>
    <row r="942" spans="10:11" x14ac:dyDescent="0.2">
      <c r="J942" s="88"/>
      <c r="K942" s="88"/>
    </row>
    <row r="943" spans="10:11" x14ac:dyDescent="0.2">
      <c r="J943" s="88"/>
      <c r="K943" s="88"/>
    </row>
    <row r="944" spans="10:11" x14ac:dyDescent="0.2">
      <c r="J944" s="88"/>
      <c r="K944" s="88"/>
    </row>
    <row r="945" spans="10:11" x14ac:dyDescent="0.2">
      <c r="J945" s="88"/>
      <c r="K945" s="88"/>
    </row>
    <row r="946" spans="10:11" x14ac:dyDescent="0.2">
      <c r="J946" s="88"/>
      <c r="K946" s="88"/>
    </row>
    <row r="947" spans="10:11" x14ac:dyDescent="0.2">
      <c r="J947" s="88"/>
      <c r="K947" s="88"/>
    </row>
    <row r="948" spans="10:11" x14ac:dyDescent="0.2">
      <c r="J948" s="88"/>
      <c r="K948" s="88"/>
    </row>
    <row r="949" spans="10:11" x14ac:dyDescent="0.2">
      <c r="J949" s="88"/>
      <c r="K949" s="88"/>
    </row>
    <row r="950" spans="10:11" x14ac:dyDescent="0.2">
      <c r="J950" s="88"/>
      <c r="K950" s="88"/>
    </row>
    <row r="951" spans="10:11" x14ac:dyDescent="0.2">
      <c r="J951" s="88"/>
      <c r="K951" s="88"/>
    </row>
    <row r="952" spans="10:11" x14ac:dyDescent="0.2">
      <c r="J952" s="88"/>
      <c r="K952" s="88"/>
    </row>
    <row r="953" spans="10:11" x14ac:dyDescent="0.2">
      <c r="J953" s="88"/>
      <c r="K953" s="88"/>
    </row>
    <row r="954" spans="10:11" x14ac:dyDescent="0.2">
      <c r="J954" s="88"/>
      <c r="K954" s="88"/>
    </row>
    <row r="955" spans="10:11" x14ac:dyDescent="0.2">
      <c r="J955" s="88"/>
      <c r="K955" s="88"/>
    </row>
    <row r="956" spans="10:11" x14ac:dyDescent="0.2">
      <c r="J956" s="88"/>
      <c r="K956" s="88"/>
    </row>
    <row r="957" spans="10:11" x14ac:dyDescent="0.2">
      <c r="J957" s="88"/>
      <c r="K957" s="88"/>
    </row>
    <row r="958" spans="10:11" x14ac:dyDescent="0.2">
      <c r="J958" s="88"/>
      <c r="K958" s="88"/>
    </row>
    <row r="959" spans="10:11" x14ac:dyDescent="0.2">
      <c r="J959" s="88"/>
      <c r="K959" s="88"/>
    </row>
    <row r="960" spans="10:11" x14ac:dyDescent="0.2">
      <c r="J960" s="88"/>
      <c r="K960" s="88"/>
    </row>
    <row r="961" spans="10:11" x14ac:dyDescent="0.2">
      <c r="J961" s="88"/>
      <c r="K961" s="88"/>
    </row>
    <row r="962" spans="10:11" x14ac:dyDescent="0.2">
      <c r="J962" s="88"/>
      <c r="K962" s="88"/>
    </row>
    <row r="963" spans="10:11" x14ac:dyDescent="0.2">
      <c r="J963" s="88"/>
      <c r="K963" s="88"/>
    </row>
    <row r="964" spans="10:11" x14ac:dyDescent="0.2">
      <c r="J964" s="88"/>
      <c r="K964" s="88"/>
    </row>
    <row r="965" spans="10:11" x14ac:dyDescent="0.2">
      <c r="J965" s="88"/>
      <c r="K965" s="88"/>
    </row>
    <row r="966" spans="10:11" x14ac:dyDescent="0.2">
      <c r="J966" s="88"/>
      <c r="K966" s="88"/>
    </row>
    <row r="967" spans="10:11" x14ac:dyDescent="0.2">
      <c r="J967" s="88"/>
      <c r="K967" s="88"/>
    </row>
    <row r="968" spans="10:11" x14ac:dyDescent="0.2">
      <c r="J968" s="88"/>
      <c r="K968" s="88"/>
    </row>
    <row r="969" spans="10:11" x14ac:dyDescent="0.2">
      <c r="J969" s="88"/>
      <c r="K969" s="88"/>
    </row>
    <row r="970" spans="10:11" x14ac:dyDescent="0.2">
      <c r="J970" s="88"/>
      <c r="K970" s="88"/>
    </row>
    <row r="971" spans="10:11" x14ac:dyDescent="0.2">
      <c r="J971" s="88"/>
      <c r="K971" s="88"/>
    </row>
    <row r="972" spans="10:11" x14ac:dyDescent="0.2">
      <c r="J972" s="88"/>
      <c r="K972" s="88"/>
    </row>
    <row r="973" spans="10:11" x14ac:dyDescent="0.2">
      <c r="J973" s="88"/>
      <c r="K973" s="88"/>
    </row>
    <row r="974" spans="10:11" x14ac:dyDescent="0.2">
      <c r="J974" s="88"/>
      <c r="K974" s="88"/>
    </row>
    <row r="975" spans="10:11" x14ac:dyDescent="0.2">
      <c r="J975" s="88"/>
      <c r="K975" s="88"/>
    </row>
    <row r="976" spans="10:11" x14ac:dyDescent="0.2">
      <c r="J976" s="88"/>
      <c r="K976" s="88"/>
    </row>
    <row r="977" spans="10:11" x14ac:dyDescent="0.2">
      <c r="J977" s="88"/>
      <c r="K977" s="88"/>
    </row>
    <row r="978" spans="10:11" x14ac:dyDescent="0.2">
      <c r="J978" s="88"/>
      <c r="K978" s="88"/>
    </row>
    <row r="979" spans="10:11" x14ac:dyDescent="0.2">
      <c r="J979" s="88"/>
      <c r="K979" s="88"/>
    </row>
    <row r="980" spans="10:11" x14ac:dyDescent="0.2">
      <c r="J980" s="88"/>
      <c r="K980" s="88"/>
    </row>
    <row r="981" spans="10:11" x14ac:dyDescent="0.2">
      <c r="J981" s="88"/>
      <c r="K981" s="88"/>
    </row>
    <row r="982" spans="10:11" x14ac:dyDescent="0.2">
      <c r="J982" s="88"/>
      <c r="K982" s="88"/>
    </row>
    <row r="983" spans="10:11" x14ac:dyDescent="0.2">
      <c r="J983" s="88"/>
      <c r="K983" s="88"/>
    </row>
    <row r="984" spans="10:11" x14ac:dyDescent="0.2">
      <c r="J984" s="88"/>
      <c r="K984" s="88"/>
    </row>
    <row r="985" spans="10:11" x14ac:dyDescent="0.2">
      <c r="J985" s="88"/>
      <c r="K985" s="88"/>
    </row>
    <row r="986" spans="10:11" x14ac:dyDescent="0.2">
      <c r="J986" s="88"/>
      <c r="K986" s="88"/>
    </row>
    <row r="987" spans="10:11" x14ac:dyDescent="0.2">
      <c r="J987" s="88"/>
      <c r="K987" s="88"/>
    </row>
    <row r="988" spans="10:11" x14ac:dyDescent="0.2">
      <c r="J988" s="88"/>
      <c r="K988" s="88"/>
    </row>
    <row r="989" spans="10:11" x14ac:dyDescent="0.2">
      <c r="J989" s="88"/>
      <c r="K989" s="88"/>
    </row>
    <row r="990" spans="10:11" x14ac:dyDescent="0.2">
      <c r="J990" s="88"/>
      <c r="K990" s="88"/>
    </row>
    <row r="991" spans="10:11" x14ac:dyDescent="0.2">
      <c r="J991" s="88"/>
      <c r="K991" s="88"/>
    </row>
    <row r="992" spans="10:11" x14ac:dyDescent="0.2">
      <c r="J992" s="88"/>
      <c r="K992" s="88"/>
    </row>
    <row r="993" spans="10:11" x14ac:dyDescent="0.2">
      <c r="J993" s="88"/>
      <c r="K993" s="88"/>
    </row>
    <row r="994" spans="10:11" x14ac:dyDescent="0.2">
      <c r="J994" s="88"/>
      <c r="K994" s="88"/>
    </row>
    <row r="995" spans="10:11" x14ac:dyDescent="0.2">
      <c r="J995" s="88"/>
      <c r="K995" s="88"/>
    </row>
    <row r="996" spans="10:11" x14ac:dyDescent="0.2">
      <c r="J996" s="88"/>
      <c r="K996" s="88"/>
    </row>
    <row r="997" spans="10:11" x14ac:dyDescent="0.2">
      <c r="J997" s="88"/>
      <c r="K997" s="88"/>
    </row>
    <row r="998" spans="10:11" x14ac:dyDescent="0.2">
      <c r="J998" s="88"/>
      <c r="K998" s="88"/>
    </row>
    <row r="999" spans="10:11" x14ac:dyDescent="0.2">
      <c r="J999" s="88"/>
      <c r="K999" s="88"/>
    </row>
    <row r="1000" spans="10:11" x14ac:dyDescent="0.2">
      <c r="J1000" s="88"/>
      <c r="K1000" s="88"/>
    </row>
    <row r="1001" spans="10:11" x14ac:dyDescent="0.2">
      <c r="J1001" s="88"/>
      <c r="K1001" s="88"/>
    </row>
  </sheetData>
  <mergeCells count="36">
    <mergeCell ref="B28:C28"/>
    <mergeCell ref="B29:C29"/>
    <mergeCell ref="B30:C30"/>
    <mergeCell ref="A31:C31"/>
    <mergeCell ref="A33:B34"/>
    <mergeCell ref="C33:F34"/>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10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83"/>
  <sheetViews>
    <sheetView zoomScale="55" zoomScaleNormal="55" workbookViewId="0">
      <pane xSplit="3" ySplit="7" topLeftCell="H20" activePane="bottomRight" state="frozen"/>
      <selection activeCell="J35" sqref="J35"/>
      <selection pane="topRight" activeCell="J35" sqref="J35"/>
      <selection pane="bottomLeft" activeCell="J35" sqref="J35"/>
      <selection pane="bottomRight" activeCell="J35" sqref="J35"/>
    </sheetView>
  </sheetViews>
  <sheetFormatPr defaultColWidth="9" defaultRowHeight="24" x14ac:dyDescent="0.2"/>
  <cols>
    <col min="1" max="1" width="9" style="88"/>
    <col min="2" max="2" width="34.125" style="88" customWidth="1"/>
    <col min="3" max="3" width="70.875" style="88" customWidth="1"/>
    <col min="4" max="4" width="80.75" style="88" customWidth="1"/>
    <col min="5" max="5" width="31.25" style="88" customWidth="1"/>
    <col min="6" max="6" width="130.375" style="88" customWidth="1"/>
    <col min="7" max="7" width="77.125" style="88" customWidth="1"/>
    <col min="8" max="8" width="97.125" style="88" customWidth="1"/>
    <col min="9" max="9" width="85.125" style="88" customWidth="1"/>
    <col min="10" max="10" width="110" style="88" customWidth="1"/>
    <col min="11" max="52" width="9" style="99"/>
    <col min="53" max="16384" width="9" style="88"/>
  </cols>
  <sheetData>
    <row r="1" spans="1:11" s="99" customFormat="1" ht="30.75" x14ac:dyDescent="0.2">
      <c r="A1" s="91"/>
      <c r="B1" s="92" t="s">
        <v>62</v>
      </c>
      <c r="C1" s="93"/>
      <c r="D1" s="93"/>
      <c r="E1" s="94"/>
      <c r="F1" s="95"/>
      <c r="G1" s="96"/>
      <c r="H1" s="93"/>
      <c r="I1" s="93"/>
      <c r="J1" s="97" t="s">
        <v>2</v>
      </c>
      <c r="K1" s="98"/>
    </row>
    <row r="2" spans="1:11" s="99" customFormat="1" ht="30.75" x14ac:dyDescent="0.2">
      <c r="A2" s="100"/>
      <c r="B2" s="101" t="s">
        <v>3</v>
      </c>
      <c r="C2" s="102"/>
      <c r="D2" s="102"/>
      <c r="E2" s="103"/>
      <c r="F2" s="104"/>
      <c r="G2" s="105"/>
      <c r="H2" s="102"/>
      <c r="I2" s="102"/>
      <c r="J2" s="106" t="s">
        <v>5</v>
      </c>
      <c r="K2" s="107"/>
    </row>
    <row r="3" spans="1:11" s="99" customFormat="1" ht="30.75" x14ac:dyDescent="0.2">
      <c r="A3" s="100"/>
      <c r="B3" s="101"/>
      <c r="C3" s="102" t="s">
        <v>63</v>
      </c>
      <c r="D3" s="102"/>
      <c r="E3" s="108" t="s">
        <v>4</v>
      </c>
      <c r="F3" s="102" t="s">
        <v>7</v>
      </c>
      <c r="G3" s="109" t="s">
        <v>8</v>
      </c>
      <c r="H3" s="102"/>
      <c r="I3" s="102"/>
      <c r="J3" s="106"/>
      <c r="K3" s="107"/>
    </row>
    <row r="4" spans="1:11" s="99" customFormat="1" ht="30.75" x14ac:dyDescent="0.2">
      <c r="A4" s="100"/>
      <c r="B4" s="7"/>
      <c r="C4" s="110"/>
      <c r="D4" s="110"/>
      <c r="E4" s="111"/>
      <c r="F4" s="110"/>
      <c r="G4" s="112"/>
      <c r="H4" s="110"/>
      <c r="I4" s="110"/>
      <c r="J4" s="12"/>
      <c r="K4" s="107"/>
    </row>
    <row r="5" spans="1:11" s="99" customFormat="1" ht="27.75" x14ac:dyDescent="0.2">
      <c r="A5" s="100"/>
      <c r="B5" s="113"/>
      <c r="C5" s="15"/>
      <c r="D5" s="15"/>
      <c r="E5" s="15"/>
      <c r="G5" s="114" t="s">
        <v>64</v>
      </c>
      <c r="H5" s="115"/>
      <c r="I5" s="115"/>
      <c r="J5" s="116"/>
    </row>
    <row r="6" spans="1:11" s="120" customFormat="1" x14ac:dyDescent="0.2">
      <c r="A6" s="117" t="s">
        <v>10</v>
      </c>
      <c r="B6" s="118" t="s">
        <v>65</v>
      </c>
      <c r="C6" s="118" t="s">
        <v>66</v>
      </c>
      <c r="D6" s="118" t="s">
        <v>67</v>
      </c>
      <c r="E6" s="118" t="s">
        <v>68</v>
      </c>
      <c r="F6" s="118" t="s">
        <v>69</v>
      </c>
      <c r="G6" s="119" t="s">
        <v>70</v>
      </c>
      <c r="H6" s="119" t="s">
        <v>71</v>
      </c>
      <c r="I6" s="119" t="s">
        <v>72</v>
      </c>
      <c r="J6" s="119" t="s">
        <v>73</v>
      </c>
    </row>
    <row r="7" spans="1:11" s="120" customFormat="1" x14ac:dyDescent="0.2">
      <c r="A7" s="121"/>
      <c r="B7" s="122"/>
      <c r="C7" s="122"/>
      <c r="D7" s="122"/>
      <c r="E7" s="122"/>
      <c r="F7" s="122"/>
      <c r="G7" s="123"/>
      <c r="H7" s="123"/>
      <c r="I7" s="123"/>
      <c r="J7" s="123"/>
    </row>
    <row r="8" spans="1:11" s="120" customFormat="1" x14ac:dyDescent="0.2">
      <c r="A8" s="124" t="s">
        <v>74</v>
      </c>
      <c r="B8" s="125"/>
      <c r="C8" s="125"/>
      <c r="D8" s="125"/>
      <c r="E8" s="125"/>
      <c r="F8" s="125"/>
      <c r="G8" s="126"/>
      <c r="H8" s="126"/>
      <c r="I8" s="126"/>
      <c r="J8" s="126"/>
    </row>
    <row r="9" spans="1:11" s="99" customFormat="1" ht="72" x14ac:dyDescent="0.2">
      <c r="A9" s="127">
        <v>1</v>
      </c>
      <c r="B9" s="127" t="s">
        <v>75</v>
      </c>
      <c r="C9" s="128" t="s">
        <v>76</v>
      </c>
      <c r="D9" s="129" t="s">
        <v>77</v>
      </c>
      <c r="E9" s="130" t="s">
        <v>78</v>
      </c>
      <c r="F9" s="131" t="s">
        <v>79</v>
      </c>
      <c r="G9" s="129" t="s">
        <v>80</v>
      </c>
      <c r="H9" s="132" t="s">
        <v>81</v>
      </c>
      <c r="I9" s="129" t="s">
        <v>82</v>
      </c>
      <c r="J9" s="128" t="s">
        <v>83</v>
      </c>
    </row>
    <row r="10" spans="1:11" s="99" customFormat="1" ht="120" x14ac:dyDescent="0.2">
      <c r="A10" s="127">
        <v>2</v>
      </c>
      <c r="B10" s="127" t="s">
        <v>75</v>
      </c>
      <c r="C10" s="128" t="s">
        <v>84</v>
      </c>
      <c r="D10" s="133" t="s">
        <v>85</v>
      </c>
      <c r="E10" s="129" t="s">
        <v>86</v>
      </c>
      <c r="F10" s="129" t="s">
        <v>87</v>
      </c>
      <c r="G10" s="128" t="s">
        <v>88</v>
      </c>
      <c r="H10" s="134" t="s">
        <v>89</v>
      </c>
      <c r="I10" s="129" t="s">
        <v>90</v>
      </c>
      <c r="J10" s="128" t="s">
        <v>91</v>
      </c>
    </row>
    <row r="11" spans="1:11" s="99" customFormat="1" ht="120" x14ac:dyDescent="0.2">
      <c r="A11" s="127">
        <v>3</v>
      </c>
      <c r="B11" s="127" t="s">
        <v>75</v>
      </c>
      <c r="C11" s="128" t="s">
        <v>92</v>
      </c>
      <c r="D11" s="133" t="s">
        <v>93</v>
      </c>
      <c r="E11" s="129" t="s">
        <v>86</v>
      </c>
      <c r="F11" s="129" t="s">
        <v>87</v>
      </c>
      <c r="G11" s="128" t="s">
        <v>88</v>
      </c>
      <c r="H11" s="134" t="s">
        <v>89</v>
      </c>
      <c r="I11" s="129" t="s">
        <v>90</v>
      </c>
      <c r="J11" s="128" t="s">
        <v>91</v>
      </c>
    </row>
    <row r="12" spans="1:11" s="99" customFormat="1" ht="120" x14ac:dyDescent="0.2">
      <c r="A12" s="127">
        <v>4</v>
      </c>
      <c r="B12" s="127" t="s">
        <v>75</v>
      </c>
      <c r="C12" s="128" t="s">
        <v>94</v>
      </c>
      <c r="D12" s="129" t="s">
        <v>95</v>
      </c>
      <c r="E12" s="129" t="s">
        <v>86</v>
      </c>
      <c r="F12" s="129" t="s">
        <v>87</v>
      </c>
      <c r="G12" s="128" t="s">
        <v>88</v>
      </c>
      <c r="H12" s="134" t="s">
        <v>89</v>
      </c>
      <c r="I12" s="129" t="s">
        <v>90</v>
      </c>
      <c r="J12" s="128" t="s">
        <v>91</v>
      </c>
    </row>
    <row r="13" spans="1:11" s="99" customFormat="1" ht="120" x14ac:dyDescent="0.2">
      <c r="A13" s="127">
        <v>5</v>
      </c>
      <c r="B13" s="135" t="s">
        <v>75</v>
      </c>
      <c r="C13" s="128" t="s">
        <v>96</v>
      </c>
      <c r="D13" s="136" t="s">
        <v>97</v>
      </c>
      <c r="E13" s="129" t="s">
        <v>98</v>
      </c>
      <c r="F13" s="129" t="s">
        <v>87</v>
      </c>
      <c r="G13" s="128" t="s">
        <v>88</v>
      </c>
      <c r="H13" s="134" t="s">
        <v>89</v>
      </c>
      <c r="I13" s="129" t="s">
        <v>90</v>
      </c>
      <c r="J13" s="128" t="s">
        <v>91</v>
      </c>
    </row>
    <row r="14" spans="1:11" s="99" customFormat="1" ht="120" x14ac:dyDescent="0.2">
      <c r="A14" s="127">
        <v>6</v>
      </c>
      <c r="B14" s="135" t="s">
        <v>75</v>
      </c>
      <c r="C14" s="128" t="s">
        <v>99</v>
      </c>
      <c r="D14" s="136" t="s">
        <v>100</v>
      </c>
      <c r="E14" s="129" t="s">
        <v>101</v>
      </c>
      <c r="F14" s="129" t="s">
        <v>87</v>
      </c>
      <c r="G14" s="128" t="s">
        <v>88</v>
      </c>
      <c r="H14" s="134" t="s">
        <v>89</v>
      </c>
      <c r="I14" s="129" t="s">
        <v>90</v>
      </c>
      <c r="J14" s="128" t="s">
        <v>91</v>
      </c>
    </row>
    <row r="15" spans="1:11" s="99" customFormat="1" ht="120" x14ac:dyDescent="0.2">
      <c r="A15" s="127">
        <v>7</v>
      </c>
      <c r="B15" s="135" t="s">
        <v>75</v>
      </c>
      <c r="C15" s="128" t="s">
        <v>102</v>
      </c>
      <c r="D15" s="136" t="s">
        <v>103</v>
      </c>
      <c r="E15" s="129" t="s">
        <v>101</v>
      </c>
      <c r="F15" s="129" t="s">
        <v>87</v>
      </c>
      <c r="G15" s="128" t="s">
        <v>88</v>
      </c>
      <c r="H15" s="134" t="s">
        <v>89</v>
      </c>
      <c r="I15" s="129" t="s">
        <v>90</v>
      </c>
      <c r="J15" s="128" t="s">
        <v>91</v>
      </c>
    </row>
    <row r="16" spans="1:11" s="99" customFormat="1" ht="120" x14ac:dyDescent="0.2">
      <c r="A16" s="127">
        <v>8</v>
      </c>
      <c r="B16" s="135" t="s">
        <v>75</v>
      </c>
      <c r="C16" s="128" t="s">
        <v>104</v>
      </c>
      <c r="D16" s="136" t="s">
        <v>105</v>
      </c>
      <c r="E16" s="129" t="s">
        <v>86</v>
      </c>
      <c r="F16" s="129" t="s">
        <v>87</v>
      </c>
      <c r="G16" s="128" t="s">
        <v>88</v>
      </c>
      <c r="H16" s="134" t="s">
        <v>89</v>
      </c>
      <c r="I16" s="129" t="s">
        <v>90</v>
      </c>
      <c r="J16" s="128" t="s">
        <v>91</v>
      </c>
    </row>
    <row r="17" spans="1:10" s="99" customFormat="1" ht="120" x14ac:dyDescent="0.2">
      <c r="A17" s="127">
        <v>9</v>
      </c>
      <c r="B17" s="135" t="s">
        <v>75</v>
      </c>
      <c r="C17" s="128" t="s">
        <v>106</v>
      </c>
      <c r="D17" s="136" t="s">
        <v>107</v>
      </c>
      <c r="E17" s="129" t="s">
        <v>86</v>
      </c>
      <c r="F17" s="129" t="s">
        <v>87</v>
      </c>
      <c r="G17" s="128" t="s">
        <v>88</v>
      </c>
      <c r="H17" s="134" t="s">
        <v>89</v>
      </c>
      <c r="I17" s="129" t="s">
        <v>90</v>
      </c>
      <c r="J17" s="128" t="s">
        <v>91</v>
      </c>
    </row>
    <row r="18" spans="1:10" s="99" customFormat="1" ht="120" x14ac:dyDescent="0.2">
      <c r="A18" s="127">
        <v>10</v>
      </c>
      <c r="B18" s="135" t="s">
        <v>75</v>
      </c>
      <c r="C18" s="128" t="s">
        <v>108</v>
      </c>
      <c r="D18" s="136" t="s">
        <v>109</v>
      </c>
      <c r="E18" s="129" t="s">
        <v>86</v>
      </c>
      <c r="F18" s="129" t="s">
        <v>87</v>
      </c>
      <c r="G18" s="128" t="s">
        <v>88</v>
      </c>
      <c r="H18" s="134" t="s">
        <v>89</v>
      </c>
      <c r="I18" s="129" t="s">
        <v>90</v>
      </c>
      <c r="J18" s="128" t="s">
        <v>91</v>
      </c>
    </row>
    <row r="19" spans="1:10" s="99" customFormat="1" x14ac:dyDescent="0.2">
      <c r="A19" s="124" t="s">
        <v>110</v>
      </c>
      <c r="B19" s="125"/>
      <c r="C19" s="125"/>
      <c r="D19" s="125"/>
      <c r="E19" s="125"/>
      <c r="F19" s="125"/>
      <c r="G19" s="126"/>
      <c r="H19" s="126"/>
      <c r="I19" s="126"/>
      <c r="J19" s="126"/>
    </row>
    <row r="20" spans="1:10" s="99" customFormat="1" ht="168" x14ac:dyDescent="0.2">
      <c r="A20" s="127">
        <v>1</v>
      </c>
      <c r="B20" s="137" t="s">
        <v>111</v>
      </c>
      <c r="C20" s="128" t="s">
        <v>112</v>
      </c>
      <c r="D20" s="137" t="s">
        <v>111</v>
      </c>
      <c r="E20" s="132" t="s">
        <v>113</v>
      </c>
      <c r="F20" s="129" t="s">
        <v>114</v>
      </c>
      <c r="G20" s="129" t="s">
        <v>115</v>
      </c>
      <c r="H20" s="129" t="s">
        <v>116</v>
      </c>
      <c r="I20" s="129" t="s">
        <v>117</v>
      </c>
      <c r="J20" s="129" t="s">
        <v>118</v>
      </c>
    </row>
    <row r="21" spans="1:10" s="99" customFormat="1" ht="144" x14ac:dyDescent="0.2">
      <c r="A21" s="127">
        <v>2</v>
      </c>
      <c r="B21" s="137" t="s">
        <v>111</v>
      </c>
      <c r="C21" s="138" t="s">
        <v>119</v>
      </c>
      <c r="D21" s="137" t="s">
        <v>111</v>
      </c>
      <c r="E21" s="132" t="s">
        <v>120</v>
      </c>
      <c r="F21" s="129" t="s">
        <v>121</v>
      </c>
      <c r="G21" s="129" t="s">
        <v>115</v>
      </c>
      <c r="H21" s="129" t="s">
        <v>116</v>
      </c>
      <c r="I21" s="129" t="s">
        <v>122</v>
      </c>
      <c r="J21" s="129" t="s">
        <v>118</v>
      </c>
    </row>
    <row r="22" spans="1:10" s="99" customFormat="1" ht="192" x14ac:dyDescent="0.2">
      <c r="A22" s="127">
        <v>3</v>
      </c>
      <c r="B22" s="137" t="s">
        <v>111</v>
      </c>
      <c r="C22" s="128" t="s">
        <v>123</v>
      </c>
      <c r="D22" s="137" t="s">
        <v>111</v>
      </c>
      <c r="E22" s="129" t="s">
        <v>124</v>
      </c>
      <c r="F22" s="129" t="s">
        <v>125</v>
      </c>
      <c r="G22" s="129" t="s">
        <v>126</v>
      </c>
      <c r="H22" s="129" t="s">
        <v>127</v>
      </c>
      <c r="I22" s="139" t="s">
        <v>128</v>
      </c>
      <c r="J22" s="139" t="s">
        <v>129</v>
      </c>
    </row>
    <row r="23" spans="1:10" s="99" customFormat="1" ht="201" customHeight="1" x14ac:dyDescent="0.2">
      <c r="A23" s="140">
        <v>4</v>
      </c>
      <c r="B23" s="140" t="s">
        <v>111</v>
      </c>
      <c r="C23" s="141" t="s">
        <v>130</v>
      </c>
      <c r="D23" s="140" t="s">
        <v>111</v>
      </c>
      <c r="E23" s="141" t="s">
        <v>131</v>
      </c>
      <c r="F23" s="138" t="s">
        <v>132</v>
      </c>
      <c r="G23" s="142" t="s">
        <v>133</v>
      </c>
      <c r="H23" s="142" t="s">
        <v>134</v>
      </c>
      <c r="I23" s="143" t="s">
        <v>135</v>
      </c>
      <c r="J23" s="142" t="s">
        <v>91</v>
      </c>
    </row>
    <row r="24" spans="1:10" s="99" customFormat="1" ht="285" customHeight="1" x14ac:dyDescent="0.2">
      <c r="A24" s="140">
        <v>5</v>
      </c>
      <c r="B24" s="140" t="s">
        <v>111</v>
      </c>
      <c r="C24" s="140" t="s">
        <v>136</v>
      </c>
      <c r="D24" s="140" t="s">
        <v>111</v>
      </c>
      <c r="E24" s="141" t="s">
        <v>137</v>
      </c>
      <c r="F24" s="129" t="s">
        <v>138</v>
      </c>
      <c r="G24" s="142" t="s">
        <v>133</v>
      </c>
      <c r="H24" s="142" t="s">
        <v>134</v>
      </c>
      <c r="I24" s="143" t="s">
        <v>139</v>
      </c>
      <c r="J24" s="142" t="s">
        <v>91</v>
      </c>
    </row>
    <row r="25" spans="1:10" s="99" customFormat="1" ht="168" x14ac:dyDescent="0.2">
      <c r="A25" s="127">
        <v>6</v>
      </c>
      <c r="B25" s="127" t="s">
        <v>111</v>
      </c>
      <c r="C25" s="127" t="s">
        <v>140</v>
      </c>
      <c r="D25" s="127" t="s">
        <v>111</v>
      </c>
      <c r="E25" s="132" t="s">
        <v>141</v>
      </c>
      <c r="F25" s="129" t="s">
        <v>142</v>
      </c>
      <c r="G25" s="142" t="s">
        <v>143</v>
      </c>
      <c r="H25" s="142" t="s">
        <v>144</v>
      </c>
      <c r="I25" s="143" t="s">
        <v>145</v>
      </c>
      <c r="J25" s="142" t="s">
        <v>146</v>
      </c>
    </row>
    <row r="26" spans="1:10" s="99" customFormat="1" x14ac:dyDescent="0.2">
      <c r="A26" s="144" t="s">
        <v>147</v>
      </c>
      <c r="B26" s="145"/>
      <c r="C26" s="145"/>
      <c r="D26" s="145"/>
      <c r="E26" s="145"/>
      <c r="F26" s="145"/>
      <c r="G26" s="146"/>
      <c r="H26" s="146"/>
      <c r="I26" s="146"/>
      <c r="J26" s="146"/>
    </row>
    <row r="27" spans="1:10" s="99" customFormat="1" ht="409.5" x14ac:dyDescent="0.2">
      <c r="A27" s="127">
        <v>1</v>
      </c>
      <c r="B27" s="137" t="s">
        <v>148</v>
      </c>
      <c r="C27" s="128" t="s">
        <v>149</v>
      </c>
      <c r="D27" s="129" t="s">
        <v>150</v>
      </c>
      <c r="E27" s="129" t="s">
        <v>151</v>
      </c>
      <c r="F27" s="129" t="s">
        <v>152</v>
      </c>
      <c r="G27" s="129" t="s">
        <v>153</v>
      </c>
      <c r="H27" s="127" t="s">
        <v>46</v>
      </c>
      <c r="I27" s="127">
        <f>$H$7</f>
        <v>0</v>
      </c>
      <c r="J27" s="129" t="s">
        <v>154</v>
      </c>
    </row>
    <row r="28" spans="1:10" s="99" customFormat="1" x14ac:dyDescent="0.2">
      <c r="A28" s="124" t="s">
        <v>155</v>
      </c>
      <c r="B28" s="125"/>
      <c r="C28" s="125"/>
      <c r="D28" s="125"/>
      <c r="E28" s="125"/>
      <c r="F28" s="125"/>
      <c r="G28" s="126"/>
      <c r="H28" s="126"/>
      <c r="I28" s="126"/>
      <c r="J28" s="126"/>
    </row>
    <row r="29" spans="1:10" s="99" customFormat="1" ht="168" customHeight="1" x14ac:dyDescent="0.2">
      <c r="A29" s="127">
        <v>1</v>
      </c>
      <c r="B29" s="127" t="s">
        <v>156</v>
      </c>
      <c r="C29" s="128" t="s">
        <v>157</v>
      </c>
      <c r="D29" s="128" t="s">
        <v>158</v>
      </c>
      <c r="E29" s="127" t="s">
        <v>159</v>
      </c>
      <c r="F29" s="129" t="s">
        <v>160</v>
      </c>
      <c r="G29" s="129" t="s">
        <v>161</v>
      </c>
      <c r="H29" s="147" t="s">
        <v>162</v>
      </c>
      <c r="I29" s="129" t="s">
        <v>163</v>
      </c>
      <c r="J29" s="129" t="s">
        <v>164</v>
      </c>
    </row>
    <row r="30" spans="1:10" s="99" customFormat="1" ht="168" customHeight="1" x14ac:dyDescent="0.2">
      <c r="A30" s="127">
        <v>2</v>
      </c>
      <c r="B30" s="148" t="s">
        <v>156</v>
      </c>
      <c r="C30" s="128" t="s">
        <v>165</v>
      </c>
      <c r="D30" s="128" t="s">
        <v>166</v>
      </c>
      <c r="E30" s="127" t="s">
        <v>159</v>
      </c>
      <c r="F30" s="129" t="s">
        <v>160</v>
      </c>
      <c r="G30" s="129" t="s">
        <v>161</v>
      </c>
      <c r="H30" s="147" t="s">
        <v>162</v>
      </c>
      <c r="I30" s="129" t="s">
        <v>163</v>
      </c>
      <c r="J30" s="129" t="s">
        <v>164</v>
      </c>
    </row>
    <row r="31" spans="1:10" s="99" customFormat="1" ht="192" x14ac:dyDescent="0.2">
      <c r="A31" s="148">
        <v>3</v>
      </c>
      <c r="B31" s="148" t="s">
        <v>156</v>
      </c>
      <c r="C31" s="128" t="s">
        <v>167</v>
      </c>
      <c r="D31" s="137" t="s">
        <v>168</v>
      </c>
      <c r="E31" s="127" t="s">
        <v>169</v>
      </c>
      <c r="F31" s="129" t="s">
        <v>170</v>
      </c>
      <c r="G31" s="129" t="s">
        <v>171</v>
      </c>
      <c r="H31" s="149" t="s">
        <v>172</v>
      </c>
      <c r="I31" s="129" t="s">
        <v>173</v>
      </c>
      <c r="J31" s="129" t="s">
        <v>174</v>
      </c>
    </row>
    <row r="32" spans="1:10" s="99" customFormat="1" ht="192" x14ac:dyDescent="0.2">
      <c r="A32" s="148">
        <v>4</v>
      </c>
      <c r="B32" s="148" t="s">
        <v>156</v>
      </c>
      <c r="C32" s="150" t="s">
        <v>175</v>
      </c>
      <c r="D32" s="150" t="s">
        <v>176</v>
      </c>
      <c r="E32" s="148" t="s">
        <v>177</v>
      </c>
      <c r="F32" s="151" t="s">
        <v>178</v>
      </c>
      <c r="G32" s="150" t="s">
        <v>179</v>
      </c>
      <c r="H32" s="147" t="s">
        <v>180</v>
      </c>
      <c r="I32" s="152" t="s">
        <v>181</v>
      </c>
      <c r="J32" s="151" t="s">
        <v>182</v>
      </c>
    </row>
    <row r="33" spans="1:10" s="99" customFormat="1" ht="192" x14ac:dyDescent="0.2">
      <c r="A33" s="148">
        <v>5</v>
      </c>
      <c r="B33" s="148" t="s">
        <v>156</v>
      </c>
      <c r="C33" s="150" t="s">
        <v>183</v>
      </c>
      <c r="D33" s="150" t="s">
        <v>184</v>
      </c>
      <c r="E33" s="148" t="s">
        <v>177</v>
      </c>
      <c r="F33" s="151" t="s">
        <v>178</v>
      </c>
      <c r="G33" s="150" t="s">
        <v>179</v>
      </c>
      <c r="H33" s="147" t="s">
        <v>180</v>
      </c>
      <c r="I33" s="152" t="s">
        <v>181</v>
      </c>
      <c r="J33" s="151" t="s">
        <v>182</v>
      </c>
    </row>
    <row r="34" spans="1:10" s="99" customFormat="1" x14ac:dyDescent="0.2">
      <c r="A34" s="124" t="s">
        <v>32</v>
      </c>
      <c r="B34" s="125"/>
      <c r="C34" s="125"/>
      <c r="D34" s="125"/>
      <c r="E34" s="125"/>
      <c r="F34" s="125"/>
      <c r="G34" s="126"/>
      <c r="H34" s="126"/>
      <c r="I34" s="126"/>
      <c r="J34" s="126"/>
    </row>
    <row r="35" spans="1:10" s="99" customFormat="1" ht="168" x14ac:dyDescent="0.2">
      <c r="A35" s="127">
        <v>1</v>
      </c>
      <c r="B35" s="132" t="s">
        <v>185</v>
      </c>
      <c r="C35" s="133" t="s">
        <v>186</v>
      </c>
      <c r="D35" s="133" t="s">
        <v>185</v>
      </c>
      <c r="E35" s="128" t="s">
        <v>187</v>
      </c>
      <c r="F35" s="129" t="s">
        <v>188</v>
      </c>
      <c r="G35" s="129" t="s">
        <v>189</v>
      </c>
      <c r="H35" s="149" t="s">
        <v>190</v>
      </c>
      <c r="I35" s="129" t="s">
        <v>191</v>
      </c>
      <c r="J35" s="128" t="s">
        <v>191</v>
      </c>
    </row>
    <row r="36" spans="1:10" s="99" customFormat="1" ht="96" x14ac:dyDescent="0.2">
      <c r="A36" s="127">
        <v>2</v>
      </c>
      <c r="B36" s="132" t="s">
        <v>185</v>
      </c>
      <c r="C36" s="133" t="s">
        <v>192</v>
      </c>
      <c r="D36" s="133" t="s">
        <v>185</v>
      </c>
      <c r="E36" s="128" t="s">
        <v>193</v>
      </c>
      <c r="F36" s="153" t="s">
        <v>194</v>
      </c>
      <c r="G36" s="153" t="s">
        <v>194</v>
      </c>
      <c r="H36" s="127" t="s">
        <v>195</v>
      </c>
      <c r="I36" s="153" t="s">
        <v>196</v>
      </c>
      <c r="J36" s="128" t="s">
        <v>196</v>
      </c>
    </row>
    <row r="37" spans="1:10" s="99" customFormat="1" ht="288" x14ac:dyDescent="0.2">
      <c r="A37" s="148">
        <v>3</v>
      </c>
      <c r="B37" s="154" t="s">
        <v>185</v>
      </c>
      <c r="C37" s="155" t="s">
        <v>197</v>
      </c>
      <c r="D37" s="155" t="s">
        <v>185</v>
      </c>
      <c r="E37" s="150" t="s">
        <v>198</v>
      </c>
      <c r="F37" s="156" t="s">
        <v>199</v>
      </c>
      <c r="G37" s="156" t="s">
        <v>199</v>
      </c>
      <c r="H37" s="147">
        <v>23683</v>
      </c>
      <c r="I37" s="156" t="s">
        <v>200</v>
      </c>
      <c r="J37" s="150" t="s">
        <v>201</v>
      </c>
    </row>
    <row r="38" spans="1:10" s="99" customFormat="1" x14ac:dyDescent="0.2">
      <c r="A38" s="124" t="s">
        <v>202</v>
      </c>
      <c r="B38" s="125"/>
      <c r="C38" s="125"/>
      <c r="D38" s="125"/>
      <c r="E38" s="125"/>
      <c r="F38" s="125"/>
      <c r="G38" s="126"/>
      <c r="H38" s="126"/>
      <c r="I38" s="126"/>
      <c r="J38" s="126"/>
    </row>
    <row r="39" spans="1:10" s="99" customFormat="1" ht="96" x14ac:dyDescent="0.2">
      <c r="A39" s="127">
        <v>1</v>
      </c>
      <c r="B39" s="127" t="s">
        <v>203</v>
      </c>
      <c r="C39" s="157" t="s">
        <v>204</v>
      </c>
      <c r="D39" s="127" t="s">
        <v>203</v>
      </c>
      <c r="E39" s="132" t="s">
        <v>205</v>
      </c>
      <c r="F39" s="129" t="s">
        <v>206</v>
      </c>
      <c r="G39" s="158" t="s">
        <v>46</v>
      </c>
      <c r="H39" s="158" t="s">
        <v>46</v>
      </c>
      <c r="I39" s="158" t="s">
        <v>46</v>
      </c>
      <c r="J39" s="158" t="s">
        <v>46</v>
      </c>
    </row>
    <row r="40" spans="1:10" s="99" customFormat="1" ht="144" x14ac:dyDescent="0.2">
      <c r="A40" s="127">
        <v>2</v>
      </c>
      <c r="B40" s="132" t="s">
        <v>203</v>
      </c>
      <c r="C40" s="159" t="s">
        <v>207</v>
      </c>
      <c r="D40" s="127" t="s">
        <v>203</v>
      </c>
      <c r="E40" s="132" t="s">
        <v>208</v>
      </c>
      <c r="F40" s="129" t="s">
        <v>206</v>
      </c>
      <c r="G40" s="148" t="s">
        <v>209</v>
      </c>
      <c r="H40" s="148" t="s">
        <v>210</v>
      </c>
      <c r="I40" s="151" t="s">
        <v>211</v>
      </c>
      <c r="J40" s="160" t="s">
        <v>212</v>
      </c>
    </row>
    <row r="41" spans="1:10" s="99" customFormat="1" ht="360" x14ac:dyDescent="0.2">
      <c r="A41" s="127">
        <v>3</v>
      </c>
      <c r="B41" s="132" t="s">
        <v>203</v>
      </c>
      <c r="C41" s="155" t="s">
        <v>213</v>
      </c>
      <c r="D41" s="127" t="s">
        <v>203</v>
      </c>
      <c r="E41" s="132" t="s">
        <v>214</v>
      </c>
      <c r="F41" s="129" t="s">
        <v>215</v>
      </c>
      <c r="G41" s="161" t="s">
        <v>216</v>
      </c>
      <c r="H41" s="127" t="s">
        <v>217</v>
      </c>
      <c r="I41" s="129" t="s">
        <v>218</v>
      </c>
      <c r="J41" s="160" t="s">
        <v>219</v>
      </c>
    </row>
    <row r="42" spans="1:10" s="99" customFormat="1" x14ac:dyDescent="0.2">
      <c r="A42" s="124" t="s">
        <v>220</v>
      </c>
      <c r="B42" s="125"/>
      <c r="C42" s="125"/>
      <c r="D42" s="125"/>
      <c r="E42" s="125"/>
      <c r="F42" s="125"/>
      <c r="G42" s="126"/>
      <c r="H42" s="126"/>
      <c r="I42" s="126"/>
      <c r="J42" s="126"/>
    </row>
    <row r="43" spans="1:10" s="99" customFormat="1" ht="325.5" x14ac:dyDescent="0.2">
      <c r="A43" s="162">
        <v>1</v>
      </c>
      <c r="B43" s="127" t="s">
        <v>221</v>
      </c>
      <c r="C43" s="150" t="s">
        <v>222</v>
      </c>
      <c r="D43" s="127" t="s">
        <v>221</v>
      </c>
      <c r="E43" s="129" t="s">
        <v>223</v>
      </c>
      <c r="F43" s="163" t="s">
        <v>224</v>
      </c>
      <c r="G43" s="129" t="s">
        <v>225</v>
      </c>
      <c r="H43" s="164">
        <v>242958</v>
      </c>
      <c r="I43" s="151" t="s">
        <v>226</v>
      </c>
      <c r="J43" s="129" t="s">
        <v>227</v>
      </c>
    </row>
    <row r="44" spans="1:10" s="99" customFormat="1" ht="240" x14ac:dyDescent="0.2">
      <c r="A44" s="162">
        <v>2</v>
      </c>
      <c r="B44" s="162" t="s">
        <v>221</v>
      </c>
      <c r="C44" s="150" t="s">
        <v>228</v>
      </c>
      <c r="D44" s="162" t="s">
        <v>221</v>
      </c>
      <c r="E44" s="129" t="s">
        <v>229</v>
      </c>
      <c r="F44" s="165" t="s">
        <v>230</v>
      </c>
      <c r="G44" s="129" t="s">
        <v>231</v>
      </c>
      <c r="H44" s="164">
        <v>242958</v>
      </c>
      <c r="I44" s="151" t="s">
        <v>232</v>
      </c>
      <c r="J44" s="129" t="s">
        <v>233</v>
      </c>
    </row>
    <row r="45" spans="1:10" s="99" customFormat="1" ht="240" x14ac:dyDescent="0.2">
      <c r="A45" s="162">
        <v>3</v>
      </c>
      <c r="B45" s="127" t="s">
        <v>221</v>
      </c>
      <c r="C45" s="166" t="s">
        <v>234</v>
      </c>
      <c r="D45" s="127" t="s">
        <v>221</v>
      </c>
      <c r="E45" s="129" t="s">
        <v>235</v>
      </c>
      <c r="F45" s="165" t="s">
        <v>236</v>
      </c>
      <c r="G45" s="129" t="s">
        <v>231</v>
      </c>
      <c r="H45" s="164">
        <v>242958</v>
      </c>
      <c r="I45" s="151" t="s">
        <v>232</v>
      </c>
      <c r="J45" s="129" t="s">
        <v>233</v>
      </c>
    </row>
    <row r="46" spans="1:10" s="99" customFormat="1" x14ac:dyDescent="0.2">
      <c r="A46" s="144" t="s">
        <v>237</v>
      </c>
      <c r="B46" s="145"/>
      <c r="C46" s="145"/>
      <c r="D46" s="145"/>
      <c r="E46" s="145"/>
      <c r="F46" s="145"/>
      <c r="G46" s="146"/>
      <c r="H46" s="146"/>
      <c r="I46" s="146"/>
      <c r="J46" s="146"/>
    </row>
    <row r="47" spans="1:10" s="99" customFormat="1" ht="209.25" x14ac:dyDescent="0.2">
      <c r="A47" s="167">
        <v>1</v>
      </c>
      <c r="B47" s="168" t="s">
        <v>238</v>
      </c>
      <c r="C47" s="169" t="s">
        <v>239</v>
      </c>
      <c r="D47" s="170" t="s">
        <v>238</v>
      </c>
      <c r="E47" s="170" t="s">
        <v>240</v>
      </c>
      <c r="F47" s="171" t="s">
        <v>241</v>
      </c>
      <c r="G47" s="172" t="s">
        <v>242</v>
      </c>
      <c r="H47" s="167" t="s">
        <v>243</v>
      </c>
      <c r="I47" s="173" t="s">
        <v>244</v>
      </c>
      <c r="J47" s="172" t="s">
        <v>245</v>
      </c>
    </row>
    <row r="48" spans="1:10" s="99" customFormat="1" ht="144" x14ac:dyDescent="0.2">
      <c r="A48" s="174">
        <v>2</v>
      </c>
      <c r="B48" s="175" t="s">
        <v>238</v>
      </c>
      <c r="C48" s="176" t="s">
        <v>246</v>
      </c>
      <c r="D48" s="177" t="s">
        <v>238</v>
      </c>
      <c r="E48" s="178" t="s">
        <v>247</v>
      </c>
      <c r="F48" s="178" t="s">
        <v>248</v>
      </c>
      <c r="G48" s="178" t="s">
        <v>249</v>
      </c>
      <c r="H48" s="174" t="s">
        <v>250</v>
      </c>
      <c r="I48" s="179" t="s">
        <v>251</v>
      </c>
      <c r="J48" s="178" t="s">
        <v>252</v>
      </c>
    </row>
    <row r="49" spans="1:10" s="99" customFormat="1" ht="384" x14ac:dyDescent="0.2">
      <c r="A49" s="174">
        <v>3</v>
      </c>
      <c r="B49" s="175" t="s">
        <v>238</v>
      </c>
      <c r="C49" s="178" t="s">
        <v>253</v>
      </c>
      <c r="D49" s="177" t="s">
        <v>238</v>
      </c>
      <c r="E49" s="178" t="s">
        <v>254</v>
      </c>
      <c r="F49" s="178" t="s">
        <v>255</v>
      </c>
      <c r="G49" s="178" t="s">
        <v>256</v>
      </c>
      <c r="H49" s="174" t="s">
        <v>257</v>
      </c>
      <c r="I49" s="179" t="s">
        <v>258</v>
      </c>
      <c r="J49" s="178" t="s">
        <v>259</v>
      </c>
    </row>
    <row r="50" spans="1:10" s="99" customFormat="1" ht="384" x14ac:dyDescent="0.2">
      <c r="A50" s="180">
        <v>4</v>
      </c>
      <c r="B50" s="181" t="s">
        <v>238</v>
      </c>
      <c r="C50" s="182" t="s">
        <v>260</v>
      </c>
      <c r="D50" s="183" t="s">
        <v>238</v>
      </c>
      <c r="E50" s="182" t="s">
        <v>261</v>
      </c>
      <c r="F50" s="182" t="s">
        <v>255</v>
      </c>
      <c r="G50" s="182" t="s">
        <v>256</v>
      </c>
      <c r="H50" s="180" t="s">
        <v>257</v>
      </c>
      <c r="I50" s="184" t="s">
        <v>262</v>
      </c>
      <c r="J50" s="182" t="s">
        <v>259</v>
      </c>
    </row>
    <row r="51" spans="1:10" s="99" customFormat="1" x14ac:dyDescent="0.2">
      <c r="A51" s="144" t="s">
        <v>263</v>
      </c>
      <c r="B51" s="145"/>
      <c r="C51" s="145"/>
      <c r="D51" s="145"/>
      <c r="E51" s="145"/>
      <c r="F51" s="145"/>
      <c r="G51" s="146"/>
      <c r="H51" s="146"/>
      <c r="I51" s="146"/>
      <c r="J51" s="146"/>
    </row>
    <row r="52" spans="1:10" s="99" customFormat="1" ht="240" x14ac:dyDescent="0.2">
      <c r="A52" s="133">
        <v>1</v>
      </c>
      <c r="B52" s="132" t="s">
        <v>264</v>
      </c>
      <c r="C52" s="128" t="s">
        <v>265</v>
      </c>
      <c r="D52" s="133" t="s">
        <v>264</v>
      </c>
      <c r="E52" s="133" t="s">
        <v>159</v>
      </c>
      <c r="F52" s="129" t="s">
        <v>266</v>
      </c>
      <c r="G52" s="129" t="s">
        <v>267</v>
      </c>
      <c r="H52" s="129" t="s">
        <v>268</v>
      </c>
      <c r="I52" s="129" t="s">
        <v>269</v>
      </c>
      <c r="J52" s="129" t="s">
        <v>270</v>
      </c>
    </row>
    <row r="53" spans="1:10" s="99" customFormat="1" ht="240" x14ac:dyDescent="0.2">
      <c r="A53" s="133">
        <v>2</v>
      </c>
      <c r="B53" s="132" t="s">
        <v>264</v>
      </c>
      <c r="C53" s="137" t="s">
        <v>271</v>
      </c>
      <c r="D53" s="133" t="s">
        <v>264</v>
      </c>
      <c r="E53" s="133" t="s">
        <v>272</v>
      </c>
      <c r="F53" s="129" t="s">
        <v>273</v>
      </c>
      <c r="G53" s="129" t="s">
        <v>267</v>
      </c>
      <c r="H53" s="129" t="s">
        <v>268</v>
      </c>
      <c r="I53" s="129" t="s">
        <v>269</v>
      </c>
      <c r="J53" s="129" t="s">
        <v>270</v>
      </c>
    </row>
    <row r="54" spans="1:10" s="99" customFormat="1" ht="192" x14ac:dyDescent="0.2">
      <c r="A54" s="133">
        <v>3</v>
      </c>
      <c r="B54" s="127" t="s">
        <v>264</v>
      </c>
      <c r="C54" s="137" t="s">
        <v>274</v>
      </c>
      <c r="D54" s="133" t="s">
        <v>264</v>
      </c>
      <c r="E54" s="133" t="s">
        <v>272</v>
      </c>
      <c r="F54" s="129" t="s">
        <v>275</v>
      </c>
      <c r="G54" s="129" t="s">
        <v>276</v>
      </c>
      <c r="H54" s="133" t="s">
        <v>268</v>
      </c>
      <c r="I54" s="129" t="s">
        <v>269</v>
      </c>
      <c r="J54" s="129" t="s">
        <v>270</v>
      </c>
    </row>
    <row r="55" spans="1:10" s="99" customFormat="1" ht="288" x14ac:dyDescent="0.2">
      <c r="A55" s="133">
        <v>4</v>
      </c>
      <c r="B55" s="127" t="s">
        <v>264</v>
      </c>
      <c r="C55" s="137" t="s">
        <v>277</v>
      </c>
      <c r="D55" s="133" t="s">
        <v>264</v>
      </c>
      <c r="E55" s="133" t="s">
        <v>278</v>
      </c>
      <c r="F55" s="129" t="s">
        <v>279</v>
      </c>
      <c r="G55" s="129" t="s">
        <v>276</v>
      </c>
      <c r="H55" s="132" t="s">
        <v>268</v>
      </c>
      <c r="I55" s="129" t="s">
        <v>269</v>
      </c>
      <c r="J55" s="129" t="s">
        <v>270</v>
      </c>
    </row>
    <row r="56" spans="1:10" s="99" customFormat="1" x14ac:dyDescent="0.2">
      <c r="A56" s="133">
        <v>5</v>
      </c>
      <c r="B56" s="127" t="s">
        <v>264</v>
      </c>
      <c r="C56" s="137" t="s">
        <v>280</v>
      </c>
      <c r="D56" s="133" t="s">
        <v>264</v>
      </c>
      <c r="E56" s="133">
        <v>2564</v>
      </c>
      <c r="F56" s="133"/>
      <c r="G56" s="133"/>
      <c r="H56" s="133"/>
      <c r="I56" s="133"/>
      <c r="J56" s="133"/>
    </row>
    <row r="57" spans="1:10" s="99" customFormat="1" x14ac:dyDescent="0.2">
      <c r="A57" s="124" t="s">
        <v>281</v>
      </c>
      <c r="B57" s="125"/>
      <c r="C57" s="125"/>
      <c r="D57" s="125"/>
      <c r="E57" s="125"/>
      <c r="F57" s="125"/>
      <c r="G57" s="126"/>
      <c r="H57" s="126"/>
      <c r="I57" s="126"/>
      <c r="J57" s="126"/>
    </row>
    <row r="58" spans="1:10" s="99" customFormat="1" ht="120" x14ac:dyDescent="0.2">
      <c r="A58" s="185">
        <v>1</v>
      </c>
      <c r="B58" s="186" t="s">
        <v>282</v>
      </c>
      <c r="C58" s="187" t="s">
        <v>283</v>
      </c>
      <c r="D58" s="186" t="s">
        <v>282</v>
      </c>
      <c r="E58" s="188" t="s">
        <v>284</v>
      </c>
      <c r="F58" s="189" t="s">
        <v>285</v>
      </c>
      <c r="G58" s="129" t="s">
        <v>286</v>
      </c>
      <c r="H58" s="133" t="s">
        <v>287</v>
      </c>
      <c r="I58" s="129" t="s">
        <v>288</v>
      </c>
      <c r="J58" s="129" t="s">
        <v>289</v>
      </c>
    </row>
    <row r="59" spans="1:10" s="99" customFormat="1" ht="84" customHeight="1" x14ac:dyDescent="0.2">
      <c r="A59" s="185">
        <v>2</v>
      </c>
      <c r="B59" s="186" t="s">
        <v>282</v>
      </c>
      <c r="C59" s="187" t="s">
        <v>290</v>
      </c>
      <c r="D59" s="186" t="s">
        <v>282</v>
      </c>
      <c r="E59" s="188" t="s">
        <v>291</v>
      </c>
      <c r="F59" s="189" t="s">
        <v>292</v>
      </c>
      <c r="G59" s="133" t="s">
        <v>293</v>
      </c>
      <c r="H59" s="133" t="s">
        <v>294</v>
      </c>
      <c r="I59" s="133" t="s">
        <v>293</v>
      </c>
      <c r="J59" s="133" t="s">
        <v>293</v>
      </c>
    </row>
    <row r="60" spans="1:10" s="99" customFormat="1" x14ac:dyDescent="0.2">
      <c r="A60" s="124" t="s">
        <v>295</v>
      </c>
      <c r="B60" s="125"/>
      <c r="C60" s="125"/>
      <c r="D60" s="125"/>
      <c r="E60" s="125"/>
      <c r="F60" s="125"/>
      <c r="G60" s="126"/>
      <c r="H60" s="126"/>
      <c r="I60" s="126"/>
      <c r="J60" s="126"/>
    </row>
    <row r="61" spans="1:10" s="99" customFormat="1" ht="96" x14ac:dyDescent="0.2">
      <c r="A61" s="132">
        <v>1</v>
      </c>
      <c r="B61" s="128" t="s">
        <v>296</v>
      </c>
      <c r="C61" s="128" t="s">
        <v>297</v>
      </c>
      <c r="D61" s="129" t="s">
        <v>296</v>
      </c>
      <c r="E61" s="129" t="s">
        <v>298</v>
      </c>
      <c r="F61" s="129" t="s">
        <v>299</v>
      </c>
      <c r="G61" s="129" t="s">
        <v>300</v>
      </c>
      <c r="H61" s="129" t="s">
        <v>301</v>
      </c>
      <c r="I61" s="129" t="s">
        <v>302</v>
      </c>
      <c r="J61" s="129" t="s">
        <v>303</v>
      </c>
    </row>
    <row r="62" spans="1:10" s="99" customFormat="1" ht="72" x14ac:dyDescent="0.2">
      <c r="A62" s="154">
        <v>2</v>
      </c>
      <c r="B62" s="190" t="s">
        <v>296</v>
      </c>
      <c r="C62" s="190" t="s">
        <v>304</v>
      </c>
      <c r="D62" s="153" t="s">
        <v>296</v>
      </c>
      <c r="E62" s="153" t="s">
        <v>305</v>
      </c>
      <c r="F62" s="153" t="s">
        <v>306</v>
      </c>
      <c r="G62" s="153" t="s">
        <v>307</v>
      </c>
      <c r="H62" s="191" t="s">
        <v>308</v>
      </c>
      <c r="I62" s="153" t="s">
        <v>309</v>
      </c>
      <c r="J62" s="153" t="s">
        <v>309</v>
      </c>
    </row>
    <row r="63" spans="1:10" s="99" customFormat="1" ht="72" x14ac:dyDescent="0.2">
      <c r="A63" s="132">
        <v>3</v>
      </c>
      <c r="B63" s="128" t="s">
        <v>296</v>
      </c>
      <c r="C63" s="128" t="s">
        <v>310</v>
      </c>
      <c r="D63" s="129" t="s">
        <v>296</v>
      </c>
      <c r="E63" s="129" t="s">
        <v>305</v>
      </c>
      <c r="F63" s="129" t="s">
        <v>311</v>
      </c>
      <c r="G63" s="129" t="s">
        <v>307</v>
      </c>
      <c r="H63" s="191" t="s">
        <v>308</v>
      </c>
      <c r="I63" s="129" t="s">
        <v>309</v>
      </c>
      <c r="J63" s="129" t="s">
        <v>309</v>
      </c>
    </row>
    <row r="64" spans="1:10" s="99" customFormat="1" ht="144" x14ac:dyDescent="0.2">
      <c r="A64" s="154">
        <v>4</v>
      </c>
      <c r="B64" s="128" t="s">
        <v>296</v>
      </c>
      <c r="C64" s="128" t="s">
        <v>312</v>
      </c>
      <c r="D64" s="129" t="s">
        <v>296</v>
      </c>
      <c r="E64" s="129" t="s">
        <v>313</v>
      </c>
      <c r="F64" s="129" t="s">
        <v>314</v>
      </c>
      <c r="G64" s="129" t="s">
        <v>315</v>
      </c>
      <c r="H64" s="129" t="s">
        <v>316</v>
      </c>
      <c r="I64" s="129" t="s">
        <v>317</v>
      </c>
      <c r="J64" s="129" t="s">
        <v>317</v>
      </c>
    </row>
    <row r="65" spans="1:10" s="99" customFormat="1" ht="72" x14ac:dyDescent="0.2">
      <c r="A65" s="132">
        <v>5</v>
      </c>
      <c r="B65" s="128" t="s">
        <v>296</v>
      </c>
      <c r="C65" s="128" t="s">
        <v>318</v>
      </c>
      <c r="D65" s="129" t="s">
        <v>296</v>
      </c>
      <c r="E65" s="129" t="s">
        <v>319</v>
      </c>
      <c r="F65" s="129" t="s">
        <v>320</v>
      </c>
      <c r="G65" s="129" t="s">
        <v>321</v>
      </c>
      <c r="H65" s="129" t="s">
        <v>322</v>
      </c>
      <c r="I65" s="129" t="s">
        <v>323</v>
      </c>
      <c r="J65" s="129" t="s">
        <v>324</v>
      </c>
    </row>
    <row r="66" spans="1:10" s="99" customFormat="1" ht="96" x14ac:dyDescent="0.2">
      <c r="A66" s="154">
        <v>6</v>
      </c>
      <c r="B66" s="128" t="s">
        <v>296</v>
      </c>
      <c r="C66" s="128" t="s">
        <v>325</v>
      </c>
      <c r="D66" s="129" t="s">
        <v>296</v>
      </c>
      <c r="E66" s="129" t="s">
        <v>326</v>
      </c>
      <c r="F66" s="129" t="s">
        <v>327</v>
      </c>
      <c r="G66" s="129" t="s">
        <v>328</v>
      </c>
      <c r="H66" s="129" t="s">
        <v>329</v>
      </c>
      <c r="I66" s="129" t="s">
        <v>330</v>
      </c>
      <c r="J66" s="129" t="s">
        <v>331</v>
      </c>
    </row>
    <row r="67" spans="1:10" s="99" customFormat="1" ht="216" x14ac:dyDescent="0.2">
      <c r="A67" s="132">
        <v>7</v>
      </c>
      <c r="B67" s="128" t="s">
        <v>296</v>
      </c>
      <c r="C67" s="128" t="s">
        <v>332</v>
      </c>
      <c r="D67" s="129" t="s">
        <v>296</v>
      </c>
      <c r="E67" s="129" t="s">
        <v>333</v>
      </c>
      <c r="F67" s="129" t="s">
        <v>334</v>
      </c>
      <c r="G67" s="129" t="s">
        <v>335</v>
      </c>
      <c r="H67" s="129" t="s">
        <v>336</v>
      </c>
      <c r="I67" s="129" t="s">
        <v>337</v>
      </c>
      <c r="J67" s="129" t="s">
        <v>338</v>
      </c>
    </row>
    <row r="68" spans="1:10" s="99" customFormat="1" ht="144" x14ac:dyDescent="0.2">
      <c r="A68" s="154">
        <v>8</v>
      </c>
      <c r="B68" s="128" t="s">
        <v>296</v>
      </c>
      <c r="C68" s="128" t="s">
        <v>339</v>
      </c>
      <c r="D68" s="129" t="s">
        <v>296</v>
      </c>
      <c r="E68" s="129" t="s">
        <v>340</v>
      </c>
      <c r="F68" s="129" t="s">
        <v>341</v>
      </c>
      <c r="G68" s="129" t="s">
        <v>342</v>
      </c>
      <c r="H68" s="192">
        <v>242934</v>
      </c>
      <c r="I68" s="129" t="s">
        <v>343</v>
      </c>
      <c r="J68" s="129" t="s">
        <v>344</v>
      </c>
    </row>
    <row r="69" spans="1:10" s="99" customFormat="1" ht="96" x14ac:dyDescent="0.2">
      <c r="A69" s="132">
        <v>9</v>
      </c>
      <c r="B69" s="128" t="s">
        <v>296</v>
      </c>
      <c r="C69" s="128" t="s">
        <v>345</v>
      </c>
      <c r="D69" s="129" t="s">
        <v>296</v>
      </c>
      <c r="E69" s="129" t="s">
        <v>346</v>
      </c>
      <c r="F69" s="129" t="s">
        <v>347</v>
      </c>
      <c r="G69" s="129" t="s">
        <v>348</v>
      </c>
      <c r="H69" s="193" t="s">
        <v>308</v>
      </c>
      <c r="I69" s="129" t="s">
        <v>309</v>
      </c>
      <c r="J69" s="129" t="s">
        <v>309</v>
      </c>
    </row>
    <row r="70" spans="1:10" s="99" customFormat="1" ht="96" x14ac:dyDescent="0.2">
      <c r="A70" s="154">
        <v>10</v>
      </c>
      <c r="B70" s="190" t="s">
        <v>296</v>
      </c>
      <c r="C70" s="190" t="s">
        <v>349</v>
      </c>
      <c r="D70" s="153" t="s">
        <v>296</v>
      </c>
      <c r="E70" s="153" t="s">
        <v>350</v>
      </c>
      <c r="F70" s="153" t="s">
        <v>351</v>
      </c>
      <c r="G70" s="194"/>
      <c r="H70" s="195"/>
      <c r="I70" s="194"/>
      <c r="J70" s="194"/>
    </row>
    <row r="71" spans="1:10" s="99" customFormat="1" ht="168" x14ac:dyDescent="0.2">
      <c r="A71" s="132">
        <v>11</v>
      </c>
      <c r="B71" s="128" t="s">
        <v>296</v>
      </c>
      <c r="C71" s="128" t="s">
        <v>352</v>
      </c>
      <c r="D71" s="129" t="s">
        <v>296</v>
      </c>
      <c r="E71" s="129" t="s">
        <v>353</v>
      </c>
      <c r="F71" s="129" t="s">
        <v>354</v>
      </c>
      <c r="G71" s="129" t="s">
        <v>355</v>
      </c>
      <c r="H71" s="134">
        <v>23548</v>
      </c>
      <c r="I71" s="129" t="s">
        <v>356</v>
      </c>
      <c r="J71" s="129" t="s">
        <v>357</v>
      </c>
    </row>
    <row r="72" spans="1:10" s="99" customFormat="1" ht="48" x14ac:dyDescent="0.2">
      <c r="A72" s="154">
        <v>12</v>
      </c>
      <c r="B72" s="128" t="s">
        <v>296</v>
      </c>
      <c r="C72" s="128" t="s">
        <v>358</v>
      </c>
      <c r="D72" s="129" t="s">
        <v>296</v>
      </c>
      <c r="E72" s="129" t="s">
        <v>359</v>
      </c>
      <c r="F72" s="129" t="s">
        <v>360</v>
      </c>
      <c r="G72" s="129" t="s">
        <v>361</v>
      </c>
      <c r="H72" s="192">
        <v>242860</v>
      </c>
      <c r="I72" s="129" t="s">
        <v>362</v>
      </c>
      <c r="J72" s="129" t="s">
        <v>363</v>
      </c>
    </row>
    <row r="73" spans="1:10" s="99" customFormat="1" ht="72" x14ac:dyDescent="0.2">
      <c r="A73" s="132">
        <v>13</v>
      </c>
      <c r="B73" s="128" t="s">
        <v>296</v>
      </c>
      <c r="C73" s="128" t="s">
        <v>364</v>
      </c>
      <c r="D73" s="129" t="s">
        <v>296</v>
      </c>
      <c r="E73" s="127" t="s">
        <v>365</v>
      </c>
      <c r="F73" s="129" t="s">
        <v>366</v>
      </c>
      <c r="G73" s="129" t="s">
        <v>348</v>
      </c>
      <c r="H73" s="191" t="s">
        <v>308</v>
      </c>
      <c r="I73" s="129" t="s">
        <v>309</v>
      </c>
      <c r="J73" s="129" t="s">
        <v>309</v>
      </c>
    </row>
    <row r="74" spans="1:10" s="99" customFormat="1" x14ac:dyDescent="0.2">
      <c r="A74" s="124" t="s">
        <v>40</v>
      </c>
      <c r="B74" s="125"/>
      <c r="C74" s="125"/>
      <c r="D74" s="125"/>
      <c r="E74" s="125"/>
      <c r="F74" s="125"/>
      <c r="G74" s="126"/>
      <c r="H74" s="126"/>
      <c r="I74" s="126"/>
      <c r="J74" s="126"/>
    </row>
    <row r="75" spans="1:10" s="99" customFormat="1" ht="336" x14ac:dyDescent="0.2">
      <c r="A75" s="196">
        <v>1</v>
      </c>
      <c r="B75" s="197" t="s">
        <v>367</v>
      </c>
      <c r="C75" s="198" t="s">
        <v>368</v>
      </c>
      <c r="D75" s="196" t="s">
        <v>367</v>
      </c>
      <c r="E75" s="199" t="s">
        <v>369</v>
      </c>
      <c r="F75" s="200" t="s">
        <v>370</v>
      </c>
      <c r="G75" s="200" t="s">
        <v>371</v>
      </c>
      <c r="H75" s="201" t="s">
        <v>372</v>
      </c>
      <c r="I75" s="200" t="s">
        <v>373</v>
      </c>
      <c r="J75" s="200" t="s">
        <v>374</v>
      </c>
    </row>
    <row r="76" spans="1:10" s="99" customFormat="1" ht="408" x14ac:dyDescent="0.2">
      <c r="A76" s="202"/>
      <c r="B76" s="203"/>
      <c r="C76" s="204"/>
      <c r="D76" s="202"/>
      <c r="E76" s="205"/>
      <c r="F76" s="206"/>
      <c r="G76" s="206"/>
      <c r="H76" s="207" t="s">
        <v>375</v>
      </c>
      <c r="I76" s="206"/>
      <c r="J76" s="206"/>
    </row>
    <row r="77" spans="1:10" s="99" customFormat="1" x14ac:dyDescent="0.2">
      <c r="A77" s="124" t="s">
        <v>376</v>
      </c>
      <c r="B77" s="125"/>
      <c r="C77" s="125"/>
      <c r="D77" s="125"/>
      <c r="E77" s="125"/>
      <c r="F77" s="125"/>
      <c r="G77" s="126"/>
      <c r="H77" s="126"/>
      <c r="I77" s="126"/>
      <c r="J77" s="126"/>
    </row>
    <row r="78" spans="1:10" s="99" customFormat="1" ht="72" x14ac:dyDescent="0.2">
      <c r="A78" s="127">
        <v>1</v>
      </c>
      <c r="B78" s="128" t="s">
        <v>377</v>
      </c>
      <c r="C78" s="137" t="s">
        <v>378</v>
      </c>
      <c r="D78" s="129" t="s">
        <v>377</v>
      </c>
      <c r="E78" s="133">
        <v>2561</v>
      </c>
      <c r="F78" s="129" t="s">
        <v>379</v>
      </c>
      <c r="G78" s="129" t="s">
        <v>380</v>
      </c>
      <c r="H78" s="133" t="s">
        <v>210</v>
      </c>
      <c r="I78" s="129" t="s">
        <v>381</v>
      </c>
      <c r="J78" s="208" t="s">
        <v>382</v>
      </c>
    </row>
    <row r="79" spans="1:10" s="99" customFormat="1" ht="72" x14ac:dyDescent="0.2">
      <c r="A79" s="127">
        <v>2</v>
      </c>
      <c r="B79" s="128" t="s">
        <v>377</v>
      </c>
      <c r="C79" s="137" t="s">
        <v>383</v>
      </c>
      <c r="D79" s="129" t="s">
        <v>377</v>
      </c>
      <c r="E79" s="133">
        <v>2561</v>
      </c>
      <c r="F79" s="129" t="s">
        <v>384</v>
      </c>
      <c r="G79" s="129" t="s">
        <v>385</v>
      </c>
      <c r="H79" s="133" t="s">
        <v>210</v>
      </c>
      <c r="I79" s="129" t="s">
        <v>386</v>
      </c>
      <c r="J79" s="129" t="s">
        <v>382</v>
      </c>
    </row>
    <row r="80" spans="1:10" s="99" customFormat="1" ht="69.75" x14ac:dyDescent="0.2">
      <c r="A80" s="127">
        <v>3</v>
      </c>
      <c r="B80" s="128" t="s">
        <v>377</v>
      </c>
      <c r="C80" s="137" t="s">
        <v>387</v>
      </c>
      <c r="D80" s="129" t="s">
        <v>377</v>
      </c>
      <c r="E80" s="133">
        <v>2564</v>
      </c>
      <c r="F80" s="129" t="s">
        <v>388</v>
      </c>
      <c r="G80" s="209" t="s">
        <v>389</v>
      </c>
      <c r="H80" s="133" t="s">
        <v>210</v>
      </c>
      <c r="I80" s="210" t="s">
        <v>390</v>
      </c>
      <c r="J80" s="210" t="s">
        <v>391</v>
      </c>
    </row>
    <row r="81" spans="1:10" s="99" customFormat="1" ht="69.75" x14ac:dyDescent="0.2">
      <c r="A81" s="127">
        <v>4</v>
      </c>
      <c r="B81" s="128" t="s">
        <v>377</v>
      </c>
      <c r="C81" s="137" t="s">
        <v>392</v>
      </c>
      <c r="D81" s="129" t="s">
        <v>377</v>
      </c>
      <c r="E81" s="133">
        <v>2561</v>
      </c>
      <c r="F81" s="133" t="s">
        <v>393</v>
      </c>
      <c r="G81" s="209" t="s">
        <v>394</v>
      </c>
      <c r="H81" s="133" t="s">
        <v>210</v>
      </c>
      <c r="I81" s="210" t="s">
        <v>395</v>
      </c>
      <c r="J81" s="210" t="s">
        <v>396</v>
      </c>
    </row>
    <row r="82" spans="1:10" s="99" customFormat="1" x14ac:dyDescent="0.2">
      <c r="A82" s="124" t="s">
        <v>397</v>
      </c>
      <c r="B82" s="125"/>
      <c r="C82" s="125"/>
      <c r="D82" s="125"/>
      <c r="E82" s="125"/>
      <c r="F82" s="125"/>
      <c r="G82" s="126"/>
      <c r="H82" s="126"/>
      <c r="I82" s="126"/>
      <c r="J82" s="126"/>
    </row>
    <row r="83" spans="1:10" s="99" customFormat="1" ht="168" x14ac:dyDescent="0.2">
      <c r="A83" s="127">
        <v>1</v>
      </c>
      <c r="B83" s="129" t="s">
        <v>398</v>
      </c>
      <c r="C83" s="128" t="s">
        <v>399</v>
      </c>
      <c r="D83" s="129" t="s">
        <v>400</v>
      </c>
      <c r="E83" s="129" t="s">
        <v>401</v>
      </c>
      <c r="F83" s="129" t="s">
        <v>402</v>
      </c>
      <c r="G83" s="129" t="s">
        <v>403</v>
      </c>
      <c r="H83" s="127" t="s">
        <v>404</v>
      </c>
      <c r="I83" s="129" t="s">
        <v>405</v>
      </c>
      <c r="J83" s="129" t="s">
        <v>406</v>
      </c>
    </row>
    <row r="84" spans="1:10" s="99" customFormat="1" x14ac:dyDescent="0.2">
      <c r="A84" s="124" t="s">
        <v>407</v>
      </c>
      <c r="B84" s="125"/>
      <c r="C84" s="125"/>
      <c r="D84" s="125"/>
      <c r="E84" s="125"/>
      <c r="F84" s="125"/>
      <c r="G84" s="126"/>
      <c r="H84" s="126"/>
      <c r="I84" s="126"/>
      <c r="J84" s="126"/>
    </row>
    <row r="85" spans="1:10" s="99" customFormat="1" ht="120" x14ac:dyDescent="0.2">
      <c r="A85" s="127">
        <v>1</v>
      </c>
      <c r="B85" s="127" t="s">
        <v>408</v>
      </c>
      <c r="C85" s="137" t="s">
        <v>409</v>
      </c>
      <c r="D85" s="133" t="s">
        <v>408</v>
      </c>
      <c r="E85" s="133" t="s">
        <v>410</v>
      </c>
      <c r="F85" s="129" t="s">
        <v>411</v>
      </c>
      <c r="G85" s="153" t="s">
        <v>412</v>
      </c>
      <c r="H85" s="135" t="s">
        <v>413</v>
      </c>
      <c r="I85" s="153" t="s">
        <v>414</v>
      </c>
      <c r="J85" s="153" t="s">
        <v>415</v>
      </c>
    </row>
    <row r="86" spans="1:10" s="99" customFormat="1" x14ac:dyDescent="0.2">
      <c r="A86" s="124" t="s">
        <v>44</v>
      </c>
      <c r="B86" s="125"/>
      <c r="C86" s="125"/>
      <c r="D86" s="125"/>
      <c r="E86" s="125"/>
      <c r="F86" s="125"/>
      <c r="G86" s="126"/>
      <c r="H86" s="126"/>
      <c r="I86" s="126"/>
      <c r="J86" s="126"/>
    </row>
    <row r="87" spans="1:10" s="99" customFormat="1" ht="192" x14ac:dyDescent="0.2">
      <c r="A87" s="127">
        <v>1</v>
      </c>
      <c r="B87" s="127" t="s">
        <v>416</v>
      </c>
      <c r="C87" s="137" t="s">
        <v>417</v>
      </c>
      <c r="D87" s="133" t="s">
        <v>416</v>
      </c>
      <c r="E87" s="127">
        <v>2556</v>
      </c>
      <c r="F87" s="129" t="s">
        <v>418</v>
      </c>
      <c r="G87" s="129" t="s">
        <v>419</v>
      </c>
      <c r="H87" s="211">
        <v>242885</v>
      </c>
      <c r="I87" s="129" t="s">
        <v>420</v>
      </c>
      <c r="J87" s="129" t="s">
        <v>421</v>
      </c>
    </row>
    <row r="88" spans="1:10" s="99" customFormat="1" ht="96" x14ac:dyDescent="0.2">
      <c r="A88" s="127">
        <v>2</v>
      </c>
      <c r="B88" s="127" t="s">
        <v>416</v>
      </c>
      <c r="C88" s="137" t="s">
        <v>422</v>
      </c>
      <c r="D88" s="133" t="s">
        <v>416</v>
      </c>
      <c r="E88" s="127" t="s">
        <v>423</v>
      </c>
      <c r="F88" s="129" t="s">
        <v>424</v>
      </c>
      <c r="G88" s="129" t="s">
        <v>425</v>
      </c>
      <c r="H88" s="211">
        <v>23760</v>
      </c>
      <c r="I88" s="129" t="s">
        <v>426</v>
      </c>
      <c r="J88" s="129" t="s">
        <v>427</v>
      </c>
    </row>
    <row r="89" spans="1:10" s="99" customFormat="1" ht="72" x14ac:dyDescent="0.2">
      <c r="A89" s="127">
        <v>3</v>
      </c>
      <c r="B89" s="127" t="s">
        <v>416</v>
      </c>
      <c r="C89" s="128" t="s">
        <v>428</v>
      </c>
      <c r="D89" s="133" t="s">
        <v>416</v>
      </c>
      <c r="E89" s="127" t="s">
        <v>423</v>
      </c>
      <c r="F89" s="129" t="s">
        <v>429</v>
      </c>
      <c r="G89" s="129" t="s">
        <v>430</v>
      </c>
      <c r="H89" s="211">
        <v>242967</v>
      </c>
      <c r="I89" s="129" t="s">
        <v>431</v>
      </c>
      <c r="J89" s="133"/>
    </row>
    <row r="90" spans="1:10" s="99" customFormat="1" ht="72" x14ac:dyDescent="0.2">
      <c r="A90" s="212">
        <v>4</v>
      </c>
      <c r="B90" s="212" t="s">
        <v>416</v>
      </c>
      <c r="C90" s="213" t="s">
        <v>432</v>
      </c>
      <c r="D90" s="212" t="s">
        <v>416</v>
      </c>
      <c r="E90" s="212" t="s">
        <v>423</v>
      </c>
      <c r="F90" s="214" t="s">
        <v>433</v>
      </c>
      <c r="G90" s="215" t="s">
        <v>434</v>
      </c>
      <c r="H90" s="211">
        <v>23652</v>
      </c>
      <c r="I90" s="129" t="s">
        <v>435</v>
      </c>
      <c r="J90" s="129" t="s">
        <v>436</v>
      </c>
    </row>
    <row r="91" spans="1:10" s="99" customFormat="1" ht="21" customHeight="1" x14ac:dyDescent="0.2">
      <c r="A91" s="212"/>
      <c r="B91" s="212"/>
      <c r="C91" s="213"/>
      <c r="D91" s="212"/>
      <c r="E91" s="212"/>
      <c r="F91" s="214"/>
      <c r="G91" s="215" t="s">
        <v>437</v>
      </c>
      <c r="H91" s="211">
        <v>23655</v>
      </c>
      <c r="I91" s="129" t="s">
        <v>438</v>
      </c>
      <c r="J91" s="129" t="s">
        <v>439</v>
      </c>
    </row>
    <row r="92" spans="1:10" s="99" customFormat="1" ht="72" x14ac:dyDescent="0.2">
      <c r="A92" s="212">
        <v>5</v>
      </c>
      <c r="B92" s="212" t="s">
        <v>416</v>
      </c>
      <c r="C92" s="213" t="s">
        <v>440</v>
      </c>
      <c r="D92" s="212" t="s">
        <v>416</v>
      </c>
      <c r="E92" s="212" t="s">
        <v>441</v>
      </c>
      <c r="F92" s="143" t="s">
        <v>442</v>
      </c>
      <c r="G92" s="214" t="s">
        <v>443</v>
      </c>
      <c r="H92" s="216">
        <v>23719</v>
      </c>
      <c r="I92" s="214" t="s">
        <v>444</v>
      </c>
      <c r="J92" s="214" t="s">
        <v>445</v>
      </c>
    </row>
    <row r="93" spans="1:10" s="99" customFormat="1" ht="63" customHeight="1" x14ac:dyDescent="0.2">
      <c r="A93" s="212"/>
      <c r="B93" s="212"/>
      <c r="C93" s="213"/>
      <c r="D93" s="212"/>
      <c r="E93" s="212"/>
      <c r="F93" s="217" t="s">
        <v>446</v>
      </c>
      <c r="G93" s="214"/>
      <c r="H93" s="212"/>
      <c r="I93" s="214"/>
      <c r="J93" s="214"/>
    </row>
    <row r="94" spans="1:10" s="99" customFormat="1" ht="63" customHeight="1" x14ac:dyDescent="0.2">
      <c r="A94" s="212"/>
      <c r="B94" s="212"/>
      <c r="C94" s="213"/>
      <c r="D94" s="212"/>
      <c r="E94" s="212"/>
      <c r="F94" s="218" t="s">
        <v>447</v>
      </c>
      <c r="G94" s="214"/>
      <c r="H94" s="212"/>
      <c r="I94" s="214"/>
      <c r="J94" s="214"/>
    </row>
    <row r="95" spans="1:10" s="99" customFormat="1" x14ac:dyDescent="0.2">
      <c r="A95" s="144" t="s">
        <v>45</v>
      </c>
      <c r="B95" s="145"/>
      <c r="C95" s="145"/>
      <c r="D95" s="145"/>
      <c r="E95" s="145"/>
      <c r="F95" s="145"/>
      <c r="G95" s="146"/>
      <c r="H95" s="146"/>
      <c r="I95" s="146"/>
      <c r="J95" s="146"/>
    </row>
    <row r="96" spans="1:10" s="99" customFormat="1" ht="409.5" x14ac:dyDescent="0.2">
      <c r="A96" s="140">
        <v>1</v>
      </c>
      <c r="B96" s="143" t="s">
        <v>448</v>
      </c>
      <c r="C96" s="143" t="s">
        <v>449</v>
      </c>
      <c r="D96" s="143" t="s">
        <v>450</v>
      </c>
      <c r="E96" s="143" t="s">
        <v>451</v>
      </c>
      <c r="F96" s="143" t="s">
        <v>452</v>
      </c>
      <c r="G96" s="140"/>
      <c r="H96" s="140"/>
      <c r="I96" s="140"/>
      <c r="J96" s="140"/>
    </row>
    <row r="97" spans="1:10" s="99" customFormat="1" x14ac:dyDescent="0.2">
      <c r="A97" s="144" t="s">
        <v>47</v>
      </c>
      <c r="B97" s="145"/>
      <c r="C97" s="145"/>
      <c r="D97" s="145"/>
      <c r="E97" s="145"/>
      <c r="F97" s="145"/>
      <c r="G97" s="146"/>
      <c r="H97" s="146"/>
      <c r="I97" s="146"/>
      <c r="J97" s="146"/>
    </row>
    <row r="98" spans="1:10" s="99" customFormat="1" ht="168" x14ac:dyDescent="0.2">
      <c r="A98" s="127">
        <v>1</v>
      </c>
      <c r="B98" s="137" t="s">
        <v>453</v>
      </c>
      <c r="C98" s="128" t="s">
        <v>454</v>
      </c>
      <c r="D98" s="128" t="s">
        <v>454</v>
      </c>
      <c r="E98" s="219" t="s">
        <v>455</v>
      </c>
      <c r="F98" s="220" t="s">
        <v>456</v>
      </c>
      <c r="G98" s="129" t="s">
        <v>457</v>
      </c>
      <c r="H98" s="129" t="s">
        <v>458</v>
      </c>
      <c r="I98" s="129" t="s">
        <v>459</v>
      </c>
      <c r="J98" s="129" t="s">
        <v>460</v>
      </c>
    </row>
    <row r="99" spans="1:10" s="99" customFormat="1" ht="48" x14ac:dyDescent="0.2">
      <c r="A99" s="221">
        <v>2</v>
      </c>
      <c r="B99" s="157" t="s">
        <v>453</v>
      </c>
      <c r="C99" s="157" t="s">
        <v>461</v>
      </c>
      <c r="D99" s="157" t="s">
        <v>453</v>
      </c>
      <c r="E99" s="222"/>
      <c r="F99" s="223" t="s">
        <v>462</v>
      </c>
      <c r="G99" s="160" t="s">
        <v>463</v>
      </c>
      <c r="H99" s="133"/>
      <c r="I99" s="133"/>
      <c r="J99" s="133"/>
    </row>
    <row r="100" spans="1:10" s="99" customFormat="1" x14ac:dyDescent="0.2">
      <c r="A100" s="224" t="s">
        <v>48</v>
      </c>
      <c r="B100" s="146"/>
      <c r="C100" s="146"/>
      <c r="D100" s="146"/>
      <c r="E100" s="146"/>
      <c r="F100" s="146"/>
      <c r="G100" s="146"/>
      <c r="H100" s="146"/>
      <c r="I100" s="146"/>
      <c r="J100" s="146"/>
    </row>
    <row r="101" spans="1:10" s="99" customFormat="1" ht="144" x14ac:dyDescent="0.2">
      <c r="A101" s="225">
        <v>1</v>
      </c>
      <c r="B101" s="159" t="s">
        <v>464</v>
      </c>
      <c r="C101" s="156" t="s">
        <v>465</v>
      </c>
      <c r="D101" s="156" t="s">
        <v>464</v>
      </c>
      <c r="E101" s="156" t="s">
        <v>466</v>
      </c>
      <c r="F101" s="156" t="s">
        <v>467</v>
      </c>
      <c r="G101" s="156" t="s">
        <v>468</v>
      </c>
      <c r="H101" s="156" t="s">
        <v>469</v>
      </c>
      <c r="I101" s="156" t="s">
        <v>468</v>
      </c>
      <c r="J101" s="156" t="s">
        <v>470</v>
      </c>
    </row>
    <row r="102" spans="1:10" s="99" customFormat="1" x14ac:dyDescent="0.2">
      <c r="A102" s="144" t="s">
        <v>49</v>
      </c>
      <c r="B102" s="145"/>
      <c r="C102" s="145"/>
      <c r="D102" s="145"/>
      <c r="E102" s="145"/>
      <c r="F102" s="145"/>
      <c r="G102" s="146"/>
      <c r="H102" s="146"/>
      <c r="I102" s="146"/>
      <c r="J102" s="146"/>
    </row>
    <row r="103" spans="1:10" s="99" customFormat="1" ht="120" x14ac:dyDescent="0.2">
      <c r="A103" s="140">
        <v>1</v>
      </c>
      <c r="B103" s="226" t="s">
        <v>471</v>
      </c>
      <c r="C103" s="227" t="s">
        <v>472</v>
      </c>
      <c r="D103" s="226" t="s">
        <v>473</v>
      </c>
      <c r="E103" s="143" t="s">
        <v>474</v>
      </c>
      <c r="F103" s="143" t="s">
        <v>475</v>
      </c>
      <c r="G103" s="143" t="s">
        <v>476</v>
      </c>
      <c r="H103" s="228" t="s">
        <v>477</v>
      </c>
      <c r="I103" s="143" t="s">
        <v>478</v>
      </c>
      <c r="J103" s="143" t="s">
        <v>479</v>
      </c>
    </row>
    <row r="104" spans="1:10" s="99" customFormat="1" x14ac:dyDescent="0.2">
      <c r="A104" s="144" t="s">
        <v>50</v>
      </c>
      <c r="B104" s="145"/>
      <c r="C104" s="145"/>
      <c r="D104" s="145"/>
      <c r="E104" s="145"/>
      <c r="F104" s="145"/>
      <c r="G104" s="146"/>
      <c r="H104" s="146"/>
      <c r="I104" s="146"/>
      <c r="J104" s="146"/>
    </row>
    <row r="105" spans="1:10" s="99" customFormat="1" ht="409.5" x14ac:dyDescent="0.2">
      <c r="A105" s="140">
        <v>1</v>
      </c>
      <c r="B105" s="140" t="s">
        <v>480</v>
      </c>
      <c r="C105" s="143" t="s">
        <v>481</v>
      </c>
      <c r="D105" s="140" t="s">
        <v>480</v>
      </c>
      <c r="E105" s="143" t="s">
        <v>482</v>
      </c>
      <c r="F105" s="143" t="s">
        <v>483</v>
      </c>
      <c r="G105" s="143" t="s">
        <v>484</v>
      </c>
      <c r="H105" s="140" t="s">
        <v>485</v>
      </c>
      <c r="I105" s="140" t="s">
        <v>46</v>
      </c>
      <c r="J105" s="143"/>
    </row>
    <row r="106" spans="1:10" s="99" customFormat="1" ht="21" customHeight="1" x14ac:dyDescent="0.2">
      <c r="A106" s="135">
        <v>1</v>
      </c>
      <c r="B106" s="135" t="s">
        <v>480</v>
      </c>
      <c r="C106" s="153" t="s">
        <v>486</v>
      </c>
      <c r="D106" s="135" t="s">
        <v>480</v>
      </c>
      <c r="E106" s="136" t="s">
        <v>487</v>
      </c>
      <c r="F106" s="153" t="s">
        <v>488</v>
      </c>
      <c r="G106" s="153" t="s">
        <v>489</v>
      </c>
      <c r="H106" s="153" t="s">
        <v>490</v>
      </c>
      <c r="I106" s="153" t="s">
        <v>491</v>
      </c>
      <c r="J106" s="190" t="s">
        <v>492</v>
      </c>
    </row>
    <row r="107" spans="1:10" s="99" customFormat="1" x14ac:dyDescent="0.2">
      <c r="A107" s="144" t="s">
        <v>51</v>
      </c>
      <c r="B107" s="145"/>
      <c r="C107" s="145"/>
      <c r="D107" s="145"/>
      <c r="E107" s="145"/>
      <c r="F107" s="145"/>
      <c r="G107" s="146"/>
      <c r="H107" s="146"/>
      <c r="I107" s="146"/>
      <c r="J107" s="146"/>
    </row>
    <row r="108" spans="1:10" s="99" customFormat="1" x14ac:dyDescent="0.2">
      <c r="A108" s="136"/>
      <c r="B108" s="135"/>
      <c r="C108" s="136"/>
      <c r="D108" s="136"/>
      <c r="E108" s="136"/>
      <c r="F108" s="136"/>
      <c r="G108" s="136"/>
      <c r="H108" s="136"/>
      <c r="I108" s="136"/>
      <c r="J108" s="136"/>
    </row>
    <row r="109" spans="1:10" s="99" customFormat="1" x14ac:dyDescent="0.2">
      <c r="A109" s="144" t="s">
        <v>52</v>
      </c>
      <c r="B109" s="145"/>
      <c r="C109" s="145"/>
      <c r="D109" s="145"/>
      <c r="E109" s="145"/>
      <c r="F109" s="145"/>
      <c r="G109" s="146"/>
      <c r="H109" s="146"/>
      <c r="I109" s="146"/>
      <c r="J109" s="146"/>
    </row>
    <row r="110" spans="1:10" s="99" customFormat="1" ht="240" x14ac:dyDescent="0.2">
      <c r="A110" s="140">
        <v>1</v>
      </c>
      <c r="B110" s="229" t="s">
        <v>493</v>
      </c>
      <c r="C110" s="229" t="s">
        <v>494</v>
      </c>
      <c r="D110" s="140" t="s">
        <v>493</v>
      </c>
      <c r="E110" s="140" t="s">
        <v>495</v>
      </c>
      <c r="F110" s="227" t="s">
        <v>496</v>
      </c>
      <c r="G110" s="227" t="s">
        <v>497</v>
      </c>
      <c r="H110" s="229" t="s">
        <v>498</v>
      </c>
      <c r="I110" s="227" t="s">
        <v>499</v>
      </c>
      <c r="J110" s="227" t="s">
        <v>500</v>
      </c>
    </row>
    <row r="111" spans="1:10" s="99" customFormat="1" ht="120" x14ac:dyDescent="0.2">
      <c r="A111" s="135">
        <v>2</v>
      </c>
      <c r="B111" s="135" t="s">
        <v>493</v>
      </c>
      <c r="C111" s="136" t="s">
        <v>501</v>
      </c>
      <c r="D111" s="127" t="s">
        <v>493</v>
      </c>
      <c r="E111" s="133" t="s">
        <v>502</v>
      </c>
      <c r="F111" s="153" t="s">
        <v>503</v>
      </c>
      <c r="G111" s="153" t="s">
        <v>504</v>
      </c>
      <c r="H111" s="135" t="s">
        <v>505</v>
      </c>
      <c r="I111" s="153" t="s">
        <v>506</v>
      </c>
      <c r="J111" s="153" t="s">
        <v>507</v>
      </c>
    </row>
    <row r="112" spans="1:10" s="99" customFormat="1" x14ac:dyDescent="0.2">
      <c r="A112" s="144" t="s">
        <v>53</v>
      </c>
      <c r="B112" s="145"/>
      <c r="C112" s="145"/>
      <c r="D112" s="145"/>
      <c r="E112" s="145"/>
      <c r="F112" s="145"/>
      <c r="G112" s="146"/>
      <c r="H112" s="146"/>
      <c r="I112" s="146"/>
      <c r="J112" s="146"/>
    </row>
    <row r="113" spans="1:10" s="99" customFormat="1" ht="192" x14ac:dyDescent="0.2">
      <c r="A113" s="135">
        <v>1</v>
      </c>
      <c r="B113" s="230" t="s">
        <v>508</v>
      </c>
      <c r="C113" s="153" t="s">
        <v>509</v>
      </c>
      <c r="D113" s="161" t="s">
        <v>508</v>
      </c>
      <c r="E113" s="161" t="s">
        <v>510</v>
      </c>
      <c r="F113" s="153" t="s">
        <v>511</v>
      </c>
      <c r="G113" s="153" t="s">
        <v>512</v>
      </c>
      <c r="H113" s="135" t="s">
        <v>513</v>
      </c>
      <c r="I113" s="153" t="s">
        <v>514</v>
      </c>
      <c r="J113" s="153" t="s">
        <v>515</v>
      </c>
    </row>
    <row r="114" spans="1:10" s="99" customFormat="1" ht="360" x14ac:dyDescent="0.2">
      <c r="A114" s="135">
        <v>2</v>
      </c>
      <c r="B114" s="231" t="s">
        <v>508</v>
      </c>
      <c r="C114" s="153" t="s">
        <v>516</v>
      </c>
      <c r="D114" s="161" t="s">
        <v>517</v>
      </c>
      <c r="E114" s="135" t="s">
        <v>518</v>
      </c>
      <c r="F114" s="153" t="s">
        <v>519</v>
      </c>
      <c r="G114" s="153" t="s">
        <v>520</v>
      </c>
      <c r="H114" s="161" t="s">
        <v>521</v>
      </c>
      <c r="I114" s="153" t="s">
        <v>522</v>
      </c>
      <c r="J114" s="153" t="s">
        <v>523</v>
      </c>
    </row>
    <row r="115" spans="1:10" s="99" customFormat="1" x14ac:dyDescent="0.2">
      <c r="A115" s="144" t="s">
        <v>54</v>
      </c>
      <c r="B115" s="145"/>
      <c r="C115" s="145"/>
      <c r="D115" s="145"/>
      <c r="E115" s="145"/>
      <c r="F115" s="145"/>
      <c r="G115" s="146"/>
      <c r="H115" s="146"/>
      <c r="I115" s="146"/>
      <c r="J115" s="146"/>
    </row>
    <row r="116" spans="1:10" s="99" customFormat="1" ht="96" x14ac:dyDescent="0.2">
      <c r="A116" s="232">
        <v>1</v>
      </c>
      <c r="B116" s="232" t="s">
        <v>524</v>
      </c>
      <c r="C116" s="233" t="s">
        <v>525</v>
      </c>
      <c r="D116" s="233" t="s">
        <v>526</v>
      </c>
      <c r="E116" s="234" t="s">
        <v>527</v>
      </c>
      <c r="F116" s="235" t="s">
        <v>528</v>
      </c>
      <c r="G116" s="236" t="s">
        <v>529</v>
      </c>
      <c r="H116" s="237" t="s">
        <v>530</v>
      </c>
      <c r="I116" s="139" t="s">
        <v>531</v>
      </c>
      <c r="J116" s="139" t="s">
        <v>532</v>
      </c>
    </row>
    <row r="117" spans="1:10" s="99" customFormat="1" ht="72" x14ac:dyDescent="0.2">
      <c r="A117" s="238"/>
      <c r="B117" s="238"/>
      <c r="C117" s="239"/>
      <c r="D117" s="239"/>
      <c r="E117" s="240"/>
      <c r="F117" s="241"/>
      <c r="G117" s="236" t="s">
        <v>533</v>
      </c>
      <c r="H117" s="237" t="s">
        <v>530</v>
      </c>
      <c r="I117" s="139" t="s">
        <v>534</v>
      </c>
      <c r="J117" s="139" t="s">
        <v>535</v>
      </c>
    </row>
    <row r="118" spans="1:10" s="99" customFormat="1" ht="102" customHeight="1" x14ac:dyDescent="0.2">
      <c r="A118" s="242">
        <v>2</v>
      </c>
      <c r="B118" s="242" t="s">
        <v>524</v>
      </c>
      <c r="C118" s="230" t="s">
        <v>536</v>
      </c>
      <c r="D118" s="201" t="s">
        <v>537</v>
      </c>
      <c r="E118" s="243" t="s">
        <v>538</v>
      </c>
      <c r="F118" s="241"/>
      <c r="G118" s="151" t="s">
        <v>539</v>
      </c>
      <c r="H118" s="237" t="s">
        <v>530</v>
      </c>
      <c r="I118" s="139" t="s">
        <v>540</v>
      </c>
      <c r="J118" s="139" t="s">
        <v>541</v>
      </c>
    </row>
    <row r="119" spans="1:10" s="99" customFormat="1" ht="48" x14ac:dyDescent="0.2">
      <c r="A119" s="244"/>
      <c r="B119" s="244"/>
      <c r="C119" s="245"/>
      <c r="D119" s="207"/>
      <c r="E119" s="187"/>
      <c r="F119" s="246"/>
      <c r="G119" s="156" t="s">
        <v>542</v>
      </c>
      <c r="H119" s="237" t="s">
        <v>530</v>
      </c>
      <c r="I119" s="139" t="s">
        <v>543</v>
      </c>
      <c r="J119" s="139" t="s">
        <v>544</v>
      </c>
    </row>
    <row r="120" spans="1:10" s="99" customFormat="1" ht="27.75" x14ac:dyDescent="0.2">
      <c r="A120" s="247" t="s">
        <v>55</v>
      </c>
      <c r="B120" s="248"/>
      <c r="C120" s="248"/>
      <c r="D120" s="248"/>
      <c r="E120" s="248"/>
      <c r="F120" s="248"/>
      <c r="G120" s="81"/>
      <c r="H120" s="81"/>
      <c r="I120" s="81"/>
      <c r="J120" s="81"/>
    </row>
    <row r="121" spans="1:10" s="99" customFormat="1" x14ac:dyDescent="0.2">
      <c r="A121" s="136"/>
      <c r="B121" s="135"/>
      <c r="C121" s="136"/>
      <c r="D121" s="136"/>
      <c r="E121" s="136"/>
      <c r="F121" s="136"/>
      <c r="G121" s="136"/>
      <c r="H121" s="136"/>
      <c r="I121" s="136"/>
      <c r="J121" s="136"/>
    </row>
    <row r="122" spans="1:10" s="99" customFormat="1" x14ac:dyDescent="0.2">
      <c r="A122" s="136"/>
      <c r="B122" s="135"/>
      <c r="C122" s="136"/>
      <c r="D122" s="136"/>
      <c r="E122" s="136"/>
      <c r="F122" s="136"/>
      <c r="G122" s="136"/>
      <c r="H122" s="136"/>
      <c r="I122" s="136"/>
      <c r="J122" s="136"/>
    </row>
    <row r="123" spans="1:10" s="99" customFormat="1" x14ac:dyDescent="0.2"/>
    <row r="124" spans="1:10" s="99" customFormat="1" x14ac:dyDescent="0.2"/>
    <row r="125" spans="1:10" s="99" customFormat="1" x14ac:dyDescent="0.2"/>
    <row r="126" spans="1:10" s="99" customFormat="1" x14ac:dyDescent="0.2"/>
    <row r="127" spans="1:10" s="99" customFormat="1" x14ac:dyDescent="0.2"/>
    <row r="128" spans="1:10" s="99" customFormat="1" x14ac:dyDescent="0.2"/>
    <row r="129" s="99" customFormat="1" x14ac:dyDescent="0.2"/>
    <row r="130" s="99" customFormat="1" x14ac:dyDescent="0.2"/>
    <row r="131" s="99" customFormat="1" x14ac:dyDescent="0.2"/>
    <row r="132" s="99" customFormat="1" x14ac:dyDescent="0.2"/>
    <row r="133" s="99" customFormat="1" x14ac:dyDescent="0.2"/>
    <row r="134" s="99" customFormat="1" x14ac:dyDescent="0.2"/>
    <row r="135" s="99" customFormat="1" x14ac:dyDescent="0.2"/>
    <row r="136" s="99" customFormat="1" x14ac:dyDescent="0.2"/>
    <row r="137" s="99" customFormat="1" x14ac:dyDescent="0.2"/>
    <row r="138" s="99" customFormat="1" x14ac:dyDescent="0.2"/>
    <row r="139" s="99" customFormat="1" x14ac:dyDescent="0.2"/>
    <row r="140" s="99" customFormat="1" x14ac:dyDescent="0.2"/>
    <row r="141" s="99" customFormat="1" x14ac:dyDescent="0.2"/>
    <row r="142" s="99" customFormat="1" x14ac:dyDescent="0.2"/>
    <row r="143" s="99" customFormat="1" x14ac:dyDescent="0.2"/>
    <row r="144" s="99" customFormat="1" x14ac:dyDescent="0.2"/>
    <row r="145" s="99" customFormat="1" x14ac:dyDescent="0.2"/>
    <row r="146" s="99" customFormat="1" x14ac:dyDescent="0.2"/>
    <row r="147" s="99" customFormat="1" x14ac:dyDescent="0.2"/>
    <row r="148" s="99" customFormat="1" x14ac:dyDescent="0.2"/>
    <row r="149" s="99" customFormat="1" x14ac:dyDescent="0.2"/>
    <row r="150" s="99" customFormat="1" x14ac:dyDescent="0.2"/>
    <row r="151" s="99" customFormat="1" x14ac:dyDescent="0.2"/>
    <row r="152" s="99" customFormat="1" x14ac:dyDescent="0.2"/>
    <row r="153" s="99" customFormat="1" x14ac:dyDescent="0.2"/>
    <row r="154" s="99" customFormat="1" x14ac:dyDescent="0.2"/>
    <row r="155" s="99" customFormat="1" x14ac:dyDescent="0.2"/>
    <row r="156" s="99" customFormat="1" x14ac:dyDescent="0.2"/>
    <row r="157" s="99" customFormat="1" x14ac:dyDescent="0.2"/>
    <row r="158" s="99" customFormat="1" x14ac:dyDescent="0.2"/>
    <row r="159" s="99" customFormat="1" x14ac:dyDescent="0.2"/>
    <row r="160" s="99" customFormat="1" x14ac:dyDescent="0.2"/>
    <row r="161" s="99" customFormat="1" x14ac:dyDescent="0.2"/>
    <row r="162" s="99" customFormat="1" x14ac:dyDescent="0.2"/>
    <row r="163" s="99" customFormat="1" x14ac:dyDescent="0.2"/>
    <row r="164" s="99" customFormat="1" x14ac:dyDescent="0.2"/>
    <row r="165" s="99" customFormat="1" x14ac:dyDescent="0.2"/>
    <row r="166" s="99" customFormat="1" x14ac:dyDescent="0.2"/>
    <row r="167" s="99" customFormat="1" x14ac:dyDescent="0.2"/>
    <row r="168" s="99" customFormat="1" x14ac:dyDescent="0.2"/>
    <row r="169" s="99" customFormat="1" x14ac:dyDescent="0.2"/>
    <row r="170" s="99" customFormat="1" x14ac:dyDescent="0.2"/>
    <row r="171" s="99" customFormat="1" x14ac:dyDescent="0.2"/>
    <row r="172" s="99" customFormat="1" x14ac:dyDescent="0.2"/>
    <row r="173" s="99" customFormat="1" x14ac:dyDescent="0.2"/>
    <row r="174" s="99" customFormat="1" x14ac:dyDescent="0.2"/>
    <row r="175" s="99" customFormat="1" x14ac:dyDescent="0.2"/>
    <row r="176" s="99" customFormat="1" x14ac:dyDescent="0.2"/>
    <row r="177" s="99" customFormat="1" x14ac:dyDescent="0.2"/>
    <row r="178" s="99" customFormat="1" x14ac:dyDescent="0.2"/>
    <row r="179" s="99" customFormat="1" x14ac:dyDescent="0.2"/>
    <row r="180" s="99" customFormat="1" x14ac:dyDescent="0.2"/>
    <row r="181" s="99" customFormat="1" x14ac:dyDescent="0.2"/>
    <row r="182" s="99" customFormat="1" x14ac:dyDescent="0.2"/>
    <row r="183" s="99" customFormat="1" x14ac:dyDescent="0.2"/>
  </sheetData>
  <mergeCells count="45">
    <mergeCell ref="H92:H94"/>
    <mergeCell ref="I92:I94"/>
    <mergeCell ref="J92:J94"/>
    <mergeCell ref="A116:A117"/>
    <mergeCell ref="B116:B117"/>
    <mergeCell ref="C116:C117"/>
    <mergeCell ref="D116:D117"/>
    <mergeCell ref="E116:E117"/>
    <mergeCell ref="F116:F119"/>
    <mergeCell ref="A92:A94"/>
    <mergeCell ref="B92:B94"/>
    <mergeCell ref="C92:C94"/>
    <mergeCell ref="D92:D94"/>
    <mergeCell ref="E92:E94"/>
    <mergeCell ref="G92:G94"/>
    <mergeCell ref="J75:J76"/>
    <mergeCell ref="A90:A91"/>
    <mergeCell ref="B90:B91"/>
    <mergeCell ref="C90:C91"/>
    <mergeCell ref="D90:D91"/>
    <mergeCell ref="E90:E91"/>
    <mergeCell ref="F90:F91"/>
    <mergeCell ref="G6:G7"/>
    <mergeCell ref="H6:H7"/>
    <mergeCell ref="I6:I7"/>
    <mergeCell ref="J6:J7"/>
    <mergeCell ref="B75:B76"/>
    <mergeCell ref="C75:C76"/>
    <mergeCell ref="E75:E76"/>
    <mergeCell ref="F75:F76"/>
    <mergeCell ref="G75:G76"/>
    <mergeCell ref="I75:I76"/>
    <mergeCell ref="A6:A7"/>
    <mergeCell ref="B6:B7"/>
    <mergeCell ref="C6:C7"/>
    <mergeCell ref="D6:D7"/>
    <mergeCell ref="E6:E7"/>
    <mergeCell ref="F6:F7"/>
    <mergeCell ref="A1:A5"/>
    <mergeCell ref="E1:E2"/>
    <mergeCell ref="F1:F2"/>
    <mergeCell ref="G1:G2"/>
    <mergeCell ref="B2:B4"/>
    <mergeCell ref="J2:J4"/>
    <mergeCell ref="G5:J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10 เดือน.xlsx]000'!#REF!</xm:f>
          </x14:formula1>
          <xm:sqref>J2:J4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3.6.2</vt:lpstr>
      <vt:lpstr>รายละเอียด 3.6.2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2022-08-15T03:46:12Z</dcterms:created>
  <dcterms:modified xsi:type="dcterms:W3CDTF">2022-08-15T03:46:19Z</dcterms:modified>
</cp:coreProperties>
</file>