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2.2" sheetId="1" r:id="rId1"/>
    <sheet name="รายละเอียด 2.2.2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2.2.2'!$A$4:$AX$202</definedName>
    <definedName name="REF_CURR_LANG">#REF!</definedName>
    <definedName name="REF_UNIV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39" i="1"/>
  <c r="A39" i="1"/>
  <c r="H38" i="1"/>
  <c r="F38" i="1"/>
  <c r="E38" i="1"/>
  <c r="B38" i="1"/>
  <c r="H37" i="1"/>
  <c r="F37" i="1"/>
  <c r="E37" i="1"/>
  <c r="B37" i="1"/>
  <c r="H36" i="1"/>
  <c r="F36" i="1"/>
  <c r="E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F17" i="1"/>
  <c r="F39" i="1" s="1"/>
  <c r="E17" i="1"/>
  <c r="G17" i="1" s="1"/>
  <c r="G16" i="1"/>
  <c r="G38" i="1" s="1"/>
  <c r="G15" i="1"/>
  <c r="G37" i="1" s="1"/>
  <c r="G14" i="1"/>
  <c r="G36" i="1" s="1"/>
  <c r="G13" i="1"/>
  <c r="G35" i="1" s="1"/>
  <c r="H12" i="1"/>
  <c r="I12" i="1" s="1"/>
  <c r="J12" i="1" s="1"/>
  <c r="G12" i="1"/>
  <c r="G11" i="1"/>
  <c r="H11" i="1" s="1"/>
  <c r="H10" i="1"/>
  <c r="I10" i="1" s="1"/>
  <c r="J10" i="1" s="1"/>
  <c r="G10" i="1"/>
  <c r="G32" i="1" s="1"/>
  <c r="G9" i="1"/>
  <c r="H9" i="1" s="1"/>
  <c r="H8" i="1"/>
  <c r="H30" i="1" s="1"/>
  <c r="G8" i="1"/>
  <c r="G30" i="1" s="1"/>
  <c r="G7" i="1"/>
  <c r="H7" i="1" s="1"/>
  <c r="H6" i="1"/>
  <c r="H28" i="1" s="1"/>
  <c r="G6" i="1"/>
  <c r="G28" i="1" s="1"/>
  <c r="I9" i="1" l="1"/>
  <c r="J9" i="1" s="1"/>
  <c r="H31" i="1"/>
  <c r="H29" i="1"/>
  <c r="I7" i="1"/>
  <c r="J7" i="1" s="1"/>
  <c r="G39" i="1"/>
  <c r="H17" i="1"/>
  <c r="H39" i="1" s="1"/>
  <c r="I17" i="1"/>
  <c r="J17" i="1" s="1"/>
  <c r="H33" i="1"/>
  <c r="I11" i="1"/>
  <c r="J11" i="1" s="1"/>
  <c r="H34" i="1"/>
  <c r="G31" i="1"/>
  <c r="H32" i="1"/>
  <c r="I6" i="1"/>
  <c r="J6" i="1" s="1"/>
  <c r="I8" i="1"/>
  <c r="J8" i="1" s="1"/>
  <c r="E39" i="1"/>
  <c r="G29" i="1"/>
  <c r="H13" i="1"/>
  <c r="I13" i="1" l="1"/>
  <c r="J13" i="1" s="1"/>
  <c r="H35" i="1"/>
</calcChain>
</file>

<file path=xl/sharedStrings.xml><?xml version="1.0" encoding="utf-8"?>
<sst xmlns="http://schemas.openxmlformats.org/spreadsheetml/2006/main" count="1107" uniqueCount="244">
  <si>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</si>
  <si>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</si>
  <si>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</si>
  <si>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</si>
  <si>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</si>
  <si>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</si>
  <si>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</si>
  <si>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</si>
  <si>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</si>
  <si>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</si>
  <si>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</si>
  <si>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</si>
  <si>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</si>
  <si>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</si>
  <si>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</si>
  <si>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</si>
  <si>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</si>
  <si>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</si>
  <si>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</si>
  <si>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อนุสิทธิบัตร</t>
  </si>
  <si>
    <t>สิทธิบัตร</t>
  </si>
  <si>
    <t>รวม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</si>
  <si>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</si>
  <si>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</si>
  <si>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</si>
  <si>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</si>
  <si>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หน่วยงานเจ้าภาพมีผลการดำเนินการมากกว่า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</si>
  <si>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</si>
  <si>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</si>
  <si>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</si>
  <si>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</si>
  <si>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</si>
  <si>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</si>
  <si>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</si>
  <si>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</si>
  <si>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</si>
  <si>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</si>
  <si>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</si>
  <si>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</si>
  <si>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</si>
  <si>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</si>
  <si>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</si>
  <si>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</si>
  <si>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</si>
  <si>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</si>
  <si>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</si>
  <si>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</si>
  <si>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</si>
  <si>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</si>
  <si>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</si>
  <si>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</si>
  <si>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</si>
  <si>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</si>
  <si>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</si>
  <si>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</si>
  <si>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</si>
  <si>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</si>
  <si>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บัณฑิตฯ*</t>
  </si>
  <si>
    <t>นิเทศศาสตร์*</t>
  </si>
  <si>
    <t>การเมือง*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</si>
  <si>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</si>
  <si>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</si>
  <si>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</si>
  <si>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</si>
  <si>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</si>
  <si>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</si>
  <si>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</si>
  <si>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</si>
  <si>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</si>
  <si>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</si>
  <si>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</si>
  <si>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</si>
  <si>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</si>
  <si>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</si>
  <si>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</si>
  <si>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</si>
  <si>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</si>
  <si>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</si>
  <si>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</si>
  <si>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</si>
  <si>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</si>
  <si>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</si>
  <si>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</si>
  <si>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</si>
  <si>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</si>
  <si>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</si>
  <si>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</si>
  <si>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</si>
  <si>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</si>
  <si>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</si>
  <si>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</si>
  <si>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</si>
  <si>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</si>
  <si>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</si>
  <si>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</si>
  <si>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</si>
  <si>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</si>
  <si>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</si>
  <si>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</si>
  <si>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</si>
  <si>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</si>
  <si>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</si>
  <si>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</si>
  <si>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</si>
  <si>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</si>
  <si>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</si>
  <si>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</si>
  <si>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</si>
  <si>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</si>
  <si>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</si>
  <si>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</si>
  <si>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</si>
  <si>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</si>
  <si>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</si>
  <si>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</si>
  <si>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</si>
  <si>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</si>
  <si>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</si>
  <si>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</si>
  <si>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</si>
  <si>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</si>
  <si>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</si>
  <si>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</si>
  <si>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</si>
  <si>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</si>
  <si>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</si>
  <si>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</si>
  <si>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</si>
  <si>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</si>
  <si>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</si>
  <si>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</si>
  <si>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</si>
  <si>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</si>
  <si>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</si>
  <si>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</si>
  <si>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</si>
  <si>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</si>
  <si>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</si>
  <si>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</si>
  <si>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</si>
  <si>
    <t>เดย์ครีมฟักข้าว</t>
  </si>
  <si>
    <t>28 มกราคม 2565</t>
  </si>
  <si>
    <t>ไนท์ครีมฟักข้าว</t>
  </si>
  <si>
    <t>เซรั่มฟักข้าว</t>
  </si>
  <si>
    <t>โคลนพอกผิว</t>
  </si>
  <si>
    <t>น้ำมันนวดฟักข้าว</t>
  </si>
  <si>
    <t>สลีปปิ้งมาร์คฟักข้าว</t>
  </si>
  <si>
    <t>เจลกันแดดเหงือกปลาหมอ</t>
  </si>
  <si>
    <t>แผ่นมาร์คบำรุงผิวหน้าชนิดไฮโดรเจลผสมสารสกัดจากใบป่าช้าเหงา</t>
  </si>
  <si>
    <t>อาจารย์ ดร.รัตนา ปานเรียนแสน</t>
  </si>
  <si>
    <t>1 มีนาคม 2565</t>
  </si>
  <si>
    <t>อาจารย์จิรวัฒน์ การนอก</t>
  </si>
  <si>
    <t>ผลิตภัณฑ์ขนมอบเสริมไฟเบอร์ ที่มีส่วนผสมของวุ้นมะพร้าวผง และกรรมวิธีการผลิต</t>
  </si>
  <si>
    <t xml:space="preserve">รองศาสตราจารย์ ดร.ศิริลักษณ์ นามวงษ์ </t>
  </si>
  <si>
    <t>สื่อการสอนสะกดคำหรรษา</t>
  </si>
  <si>
    <t>ผู้ช่วยศาสตราจารย์ ดร.ทัศนีย์ เศรษฐพงษ์</t>
  </si>
  <si>
    <t xml:space="preserve"> คณะครุศาสตร์</t>
  </si>
  <si>
    <t>ผลิตภัณฑ์กันแดดที่ใช้สารดูดซับรังสียูวีจากธรรมชาติ</t>
  </si>
  <si>
    <t>อาจารย์ ดร.พลอยทราย โอฮาม่า 
อาจารย์ ดร.เสาวณีย์ คำพันธ์ 
ผู้ช่วยศาสตราจารย์ ดร.จิตรลดา ชูมี</t>
  </si>
  <si>
    <t>แผ่นไฮโดรเจลที่มีความยืดหยุ่นและสามารถหด-ขยายรูปร่างระหว่างสภาวะแห้งและสภาวะบวมน้ำและกรรมวิธีสำหรับการผลิต</t>
  </si>
  <si>
    <t>1 ธันวาคม 2564</t>
  </si>
  <si>
    <t>อาจารย์ ศิริรัตน์ พักปากน้ำ</t>
  </si>
  <si>
    <t>กัมมี่โพรไบโอติกส์มะม่วงหาวมะนาวโห่</t>
  </si>
  <si>
    <t>18 มีนาคม 2565</t>
  </si>
  <si>
    <t>ผู้ช่วยศาสตราจารย์วนิดา วอนสวัสดิ์</t>
  </si>
  <si>
    <t>ขนมปังแป้งกล้วยเล็บมือนาง</t>
  </si>
  <si>
    <t>ผู้ช่วยศาสตราจารย์ ดร.ปิยะดา อาชายุทธการ</t>
  </si>
  <si>
    <t>เยลลี่ที่มีส่วนผสมของสารสกัดเนื้อผลมะขามแดงฟรีชดรายนวัตกรรม carinx</t>
  </si>
  <si>
    <t>ผู้ช่วยศาสตราจารย์ณัฐณภรณ์ เอกนราจินดาวัฒน์
อาจารย์ณัฏฐชัย เอกนราจินดาวัฒน์
อาจารย์ดำเกิง อัศวสุนทรางกูร</t>
  </si>
  <si>
    <t xml:space="preserve">บัณฑิตวิทยาลัย
ศูนย์การศึกษาจังหวัดอุดรธานี
ศูนย์การศึกษาจังหวัดอุดรธานี  </t>
  </si>
  <si>
    <t>ผู้ช่วยศาสตราจารย์ณัฐณภรณ์ เอกนราจินดาวัฒน์</t>
  </si>
  <si>
    <t>อาจารย์ ดร.ภานุ พัฒนปณิธิพงศ์
รองศาสตราจารย์ ดร.รจนา จันทราสา</t>
  </si>
  <si>
    <t>คณะศิลปกรรมศาสตร์
คณะศิลปกรรมศาสตร์</t>
  </si>
  <si>
    <t>ต่างหู</t>
  </si>
  <si>
    <t>รองศาสตราจารย์ ดร.รจนา จันทราสา
อาจารย์ ดร.ภานุ พัฒนปณิธิพงศ์</t>
  </si>
  <si>
    <t>สร้อยข้อมือ</t>
  </si>
  <si>
    <t>เสื้อคลุม</t>
  </si>
  <si>
    <t>ผลิตภัณฑ์เนื้อเทียมจากผำ</t>
  </si>
  <si>
    <t>4 เมษายน 2565</t>
  </si>
  <si>
    <t>รองเท้า</t>
  </si>
  <si>
    <t>2 พฤษภาคม 2565</t>
  </si>
  <si>
    <t>อาจารย์ ดร.ภานุ พัฒนปณิธิพงศ์</t>
  </si>
  <si>
    <t>รองศาสตราจารย์ ดร.รจนา จันทราสา</t>
  </si>
  <si>
    <t>วิธีการอบกาบกล้วยเพื่อใช้เป็นกันกระแทก</t>
  </si>
  <si>
    <t>2 มิถุนายน 2565</t>
  </si>
  <si>
    <t>อาจารย์ปิยะอร ศรีวรรณ</t>
  </si>
  <si>
    <t xml:space="preserve">วิทยาลัยโลจิสติกส์และซัพพลายเชน </t>
  </si>
  <si>
    <t>วัสดุกันกระแทกจากเส้นใยมะพร้าวผสมน้ำยางเข้มข้น</t>
  </si>
  <si>
    <t>อาจารย์ไกรวิทย์ สินธุคำมูล</t>
  </si>
  <si>
    <t>เครื่องมือสำหรับการคัดแยกขนาดส้มโอ</t>
  </si>
  <si>
    <t>อาจารย์ศิริอร สนองค์</t>
  </si>
  <si>
    <t>ลวดลายสัญลักษณ์สำหรับจอแสดงผล</t>
  </si>
  <si>
    <t>อาจารย์ภาณุวัฒน์ กาหลิบ</t>
  </si>
  <si>
    <t>ลวดลายบนสิ่งพิมพ์</t>
  </si>
  <si>
    <t>อาจารย์นวภรณ์ ศรีสราญกุลวงศ์
อาจารย์ภาณุวัฒน์ กาหลิบ</t>
  </si>
  <si>
    <t>สร้อยคอ</t>
  </si>
  <si>
    <t>แหวน</t>
  </si>
  <si>
    <t>16 มิถุนายน 2565</t>
  </si>
  <si>
    <t>อาจารย์เตือนตา พรมุตตาวรงค์</t>
  </si>
  <si>
    <t>โทนเนอร์</t>
  </si>
  <si>
    <t>ผู้ช่วยศาสตราจารย์คณิตดา ทองขาว
ผู้ช่วยศาสตราจารย์ ดร.ยุทธนา สุดเจริญ
อาจารย์ ดร.นรินทร์ กากะทุม</t>
  </si>
  <si>
    <t>ผลิตภัณฑ์เดย์ครีม</t>
  </si>
  <si>
    <t>เจลกันแดด</t>
  </si>
  <si>
    <t>ผู้ช่วยศาสตราจารย์ ดร.ยุทธนา สุดเจริญ
อาจารย์ ดร.นรินทร์ กากะทุม
รองศาสตราจารย์ ดร.รจนา จันทราสา</t>
  </si>
  <si>
    <t>คณะวิทยาศาสตร์และเทคโนโลยี
วิทยาลัยสหเวชศาสตร์
คณะศิลปกรรมศาสตร์</t>
  </si>
  <si>
    <t>อากาศยานไร้คนขับ</t>
  </si>
  <si>
    <t xml:space="preserve">ผู้ช่วยศาสตราจารย์ ดร.ณัฐณภรณ์ เอกนราจินดาวัฒน์
</t>
  </si>
  <si>
    <t xml:space="preserve">บัณฑิตวิทยาลัย </t>
  </si>
  <si>
    <t>เซรั่มน้ำมันข้าวไรซ์เบอรี่บำรุงผิว</t>
  </si>
  <si>
    <t>ผู้ช่วยศาสตราจารย์ ดร.ยุทธนา สุดเจริญ
ผู้ช่วยศาสตราจารย์คณิตดา ทองขาว
รองศาสตราจารย์ ดร.รจนา จันทราสา</t>
  </si>
  <si>
    <t>คณะวิทยาศาสตร์และเทคโนโลยี
คณะวิทยาศาสตร์และเทคโนโลยี
คณะศิลปกรรมศาสตร์</t>
  </si>
  <si>
    <t>วัสดุสำหรับตัเย็บกระเป๋าจากาบมะพร้าว</t>
  </si>
  <si>
    <t>12 กรกฏาคม 2565</t>
  </si>
  <si>
    <t>อาจารย์ ดร.ณิชานันทน์ เสริมศรี</t>
  </si>
  <si>
    <t>ระบบช่วยการจอดรถส่วนบุคคล</t>
  </si>
  <si>
    <t xml:space="preserve"> คณะเทคโนโลยีอุตสาหกรรม</t>
  </si>
  <si>
    <t>แขนเทียมสำหรับคนพิการ</t>
  </si>
  <si>
    <t>สูตรข้าวเกรียบปลาช่อนสมุนไพร และกรรมวิธี</t>
  </si>
  <si>
    <t>อาจารย์ ดร.ปรรณวัฒน์ ชูวิเชียร</t>
  </si>
  <si>
    <t xml:space="preserve"> วิทยาลัยนวัตกรรมและการจัดการ</t>
  </si>
  <si>
    <t>ลาดลายผ้า</t>
  </si>
  <si>
    <t xml:space="preserve">ผู้ช่วยศาสตราจารย์สุวิธธ์ สาดสังข์ </t>
  </si>
  <si>
    <t>ผู้ช่วยศาสตราจารย์สุวิธธ์ สาดสังข์ 
อาจารย์ ดร.เตือนตา พรมุตตาวรงค์ 
ผู้ช่วยศาสตราจารย์ ดร.เตชิต เฉยพ่วง</t>
  </si>
  <si>
    <t xml:space="preserve">คณะศิลปกรรมศาสตร์
</t>
  </si>
  <si>
    <t>บัณฑิตวิทยาลัย (กลุ่มมนุษยศาสตร์ฯ)
ศูนย์การศึกษาจังหวัดอุดรธานี (วิทยาลัยการเมืองฯ)</t>
  </si>
  <si>
    <t>บ้านเลี้ยงผึ้ง</t>
  </si>
  <si>
    <t xml:space="preserve">อาจารย์ดวงใจ ลิ้มศักดิ์ศรี
ผู้ช่วยศาสตราจารย์กันยพัชร์ ธนกุลวุฒิโรจน์ 
</t>
  </si>
  <si>
    <t>กล่อง</t>
  </si>
  <si>
    <t>12 กรกฎาคม 2565</t>
  </si>
  <si>
    <t>ผู้ช่วยศาสตราจารย์ ดร.ชุมพล รอดแจ่ม</t>
  </si>
  <si>
    <t xml:space="preserve">วิทยาลัยนวัตกรรมและการจัดการ
</t>
  </si>
  <si>
    <t>สูตรแยมผลไม้จากมะม่วงสามฤดีผสมน้ำเลม่อน</t>
  </si>
  <si>
    <t>19 กรกฎาคม 2565</t>
  </si>
  <si>
    <t xml:space="preserve">อาจารย์นภัสสร เกิดพิทักษ์
อาจารย์ธีรพงศ์ พงษ์เพ็ง 
ผู้ช่วยศาสตราจารย์ ดร.ชญานันท์ เกิดพิทักษ์ </t>
  </si>
  <si>
    <t>น้ำยาบ้วนปาก</t>
  </si>
  <si>
    <t xml:space="preserve">ผู้ช่วยศาสตราจารย์ ดร.ยุทธนา สุดเจริญ
ผู้ช่วยศาสตราจารย์ คณิตดา ทองขาว
อาจารย์ ดร. นรินทร์ กากะทุม
ผู้ช่วยศาสตราจารย์ ดร.พิมพร ทองเมือง </t>
  </si>
  <si>
    <t xml:space="preserve">คณะวิทยาศาสตร์และเทคโนโลยี
วิทยาลัยสหเวชศาสตร์
</t>
  </si>
  <si>
    <t>สเปรย์พ่นคอ</t>
  </si>
  <si>
    <t>สูตรและกรรมวิธีการทำน้ำพริกกะปิส้มจี๊ด</t>
  </si>
  <si>
    <t>26 สิงหาคม 2565</t>
  </si>
  <si>
    <t>อาจารย์ชเนศ วรรณะ</t>
  </si>
  <si>
    <t>สูตรและกรรมวิธีการทำน้ำพริกเห็ดฟางปลาร้า</t>
  </si>
  <si>
    <t>แผงตากรางเลื่อน</t>
  </si>
  <si>
    <t xml:space="preserve">รองศาตราจารย์ ดร.ฤดี นิยมรัตน์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</si>
</sst>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left" vertical="top"/>
    </xf>
    <xf numFmtId="0" fontId="2" fillId="4" borderId="0" xfId="0" applyFont="1" applyFill="1" applyAlignment="1" applyProtection="1">
      <alignment horizontal="left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187" fontId="7" fillId="4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8" borderId="17" xfId="0" applyNumberFormat="1" applyFont="1" applyFill="1" applyBorder="1" applyAlignment="1">
      <alignment horizontal="center" vertical="top" wrapText="1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9" fillId="0" borderId="8" xfId="0" applyNumberFormat="1" applyFont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center" vertical="top" wrapText="1"/>
      <protection hidden="1"/>
    </xf>
    <xf numFmtId="0" fontId="1" fillId="8" borderId="0" xfId="0" applyFont="1" applyFill="1" applyAlignment="1">
      <alignment horizontal="left" vertical="top"/>
    </xf>
    <xf numFmtId="0" fontId="10" fillId="0" borderId="0" xfId="0" applyFont="1"/>
    <xf numFmtId="2" fontId="1" fillId="8" borderId="0" xfId="0" applyNumberFormat="1" applyFont="1" applyFill="1" applyAlignment="1">
      <alignment horizontal="left" vertical="top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1" fillId="9" borderId="17" xfId="0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187" fontId="7" fillId="4" borderId="9" xfId="0" applyNumberFormat="1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horizontal="left" vertical="top"/>
    </xf>
    <xf numFmtId="1" fontId="1" fillId="4" borderId="0" xfId="0" applyNumberFormat="1" applyFont="1" applyFill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top"/>
    </xf>
    <xf numFmtId="0" fontId="2" fillId="11" borderId="8" xfId="0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left" vertical="top" wrapText="1"/>
      <protection locked="0"/>
    </xf>
    <xf numFmtId="0" fontId="1" fillId="11" borderId="15" xfId="0" applyFont="1" applyFill="1" applyBorder="1" applyAlignment="1" applyProtection="1">
      <alignment horizontal="left" vertical="top" wrapText="1"/>
      <protection locked="0"/>
    </xf>
    <xf numFmtId="187" fontId="7" fillId="11" borderId="9" xfId="0" applyNumberFormat="1" applyFont="1" applyFill="1" applyBorder="1" applyAlignment="1" applyProtection="1">
      <alignment horizontal="center" vertical="top" wrapText="1"/>
      <protection locked="0"/>
    </xf>
    <xf numFmtId="0" fontId="9" fillId="11" borderId="8" xfId="0" applyFont="1" applyFill="1" applyBorder="1" applyAlignment="1" applyProtection="1">
      <alignment horizontal="center" vertical="top" wrapText="1"/>
      <protection locked="0"/>
    </xf>
    <xf numFmtId="1" fontId="1" fillId="11" borderId="8" xfId="0" applyNumberFormat="1" applyFont="1" applyFill="1" applyBorder="1" applyAlignment="1" applyProtection="1">
      <alignment horizontal="center" vertical="top" wrapText="1"/>
      <protection locked="0"/>
    </xf>
    <xf numFmtId="2" fontId="1" fillId="12" borderId="17" xfId="0" applyNumberFormat="1" applyFont="1" applyFill="1" applyBorder="1" applyAlignment="1">
      <alignment horizontal="center" vertical="top" wrapText="1"/>
    </xf>
    <xf numFmtId="188" fontId="1" fillId="11" borderId="8" xfId="0" applyNumberFormat="1" applyFont="1" applyFill="1" applyBorder="1" applyAlignment="1" applyProtection="1">
      <alignment horizontal="center" vertical="top" wrapText="1"/>
      <protection hidden="1"/>
    </xf>
    <xf numFmtId="0" fontId="8" fillId="11" borderId="8" xfId="0" applyFont="1" applyFill="1" applyBorder="1" applyAlignment="1" applyProtection="1">
      <alignment horizontal="center" vertical="top" wrapText="1"/>
      <protection hidden="1"/>
    </xf>
    <xf numFmtId="0" fontId="1" fillId="11" borderId="8" xfId="0" applyFont="1" applyFill="1" applyBorder="1" applyAlignment="1" applyProtection="1">
      <alignment horizontal="center" vertical="top" wrapText="1"/>
      <protection hidden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1" fillId="11" borderId="14" xfId="0" applyFont="1" applyFill="1" applyBorder="1" applyAlignment="1" applyProtection="1">
      <alignment vertical="top" wrapText="1"/>
      <protection locked="0"/>
    </xf>
    <xf numFmtId="0" fontId="1" fillId="11" borderId="15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2" fillId="3" borderId="8" xfId="0" applyNumberFormat="1" applyFont="1" applyFill="1" applyBorder="1" applyAlignment="1" applyProtection="1">
      <alignment horizontal="center" vertical="top" wrapText="1"/>
      <protection locked="0"/>
    </xf>
    <xf numFmtId="2" fontId="2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6" fillId="14" borderId="8" xfId="0" applyFont="1" applyFill="1" applyBorder="1" applyAlignment="1" applyProtection="1">
      <alignment horizontal="left" vertical="top" wrapText="1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8" fillId="13" borderId="8" xfId="0" applyFont="1" applyFill="1" applyBorder="1" applyAlignment="1" applyProtection="1">
      <alignment horizontal="center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top"/>
      <protection locked="0"/>
    </xf>
    <xf numFmtId="188" fontId="1" fillId="4" borderId="8" xfId="0" applyNumberFormat="1" applyFont="1" applyFill="1" applyBorder="1" applyAlignment="1" applyProtection="1">
      <alignment horizontal="center" vertical="top"/>
      <protection locked="0"/>
    </xf>
    <xf numFmtId="0" fontId="9" fillId="4" borderId="8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187" fontId="1" fillId="4" borderId="0" xfId="0" applyNumberFormat="1" applyFont="1" applyFill="1" applyAlignment="1" applyProtection="1">
      <alignment horizontal="left" vertical="top"/>
      <protection locked="0"/>
    </xf>
    <xf numFmtId="1" fontId="1" fillId="4" borderId="0" xfId="0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vertical="top"/>
      <protection locked="0"/>
    </xf>
    <xf numFmtId="0" fontId="1" fillId="4" borderId="0" xfId="0" applyFont="1" applyFill="1" applyAlignment="1">
      <alignment horizontal="left" vertical="top"/>
    </xf>
    <xf numFmtId="0" fontId="18" fillId="4" borderId="18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C133"/>
  <sheetViews>
    <sheetView tabSelected="1" zoomScale="60" zoomScaleNormal="60" workbookViewId="0">
      <pane xSplit="3" ySplit="5" topLeftCell="D6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" defaultRowHeight="24" x14ac:dyDescent="0.2"/>
  <cols>
    <col min="1" max="1" width="9" style="8"/>
    <col min="2" max="2" width="12.625" style="8" customWidth="1"/>
    <col min="3" max="3" width="22.75" style="8" customWidth="1"/>
    <col min="4" max="4" width="9" style="8"/>
    <col min="5" max="7" width="12.125" style="8" customWidth="1"/>
    <col min="8" max="8" width="19.125" style="8" bestFit="1" customWidth="1"/>
    <col min="9" max="9" width="15.5" style="8" customWidth="1"/>
    <col min="10" max="10" width="18.5" style="8" customWidth="1"/>
    <col min="11" max="11" width="19.75" style="8" customWidth="1"/>
    <col min="12" max="12" width="52.625" style="8" bestFit="1" customWidth="1"/>
    <col min="13" max="48" width="9" style="7"/>
    <col min="49" max="16384" width="9" style="8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  <c r="K1" s="6"/>
      <c r="L1" s="6"/>
    </row>
    <row r="2" spans="1:55" ht="30.75" x14ac:dyDescent="0.2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0" t="s">
        <v>5</v>
      </c>
      <c r="J2" s="14"/>
      <c r="K2" s="6"/>
      <c r="L2" s="6"/>
    </row>
    <row r="3" spans="1:55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9"/>
      <c r="L3" s="19"/>
    </row>
    <row r="4" spans="1:55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7" t="s">
        <v>14</v>
      </c>
      <c r="I4" s="28" t="s">
        <v>15</v>
      </c>
      <c r="J4" s="28" t="s">
        <v>16</v>
      </c>
      <c r="K4" s="29" t="s">
        <v>17</v>
      </c>
      <c r="L4" s="29" t="s">
        <v>18</v>
      </c>
    </row>
    <row r="5" spans="1:55" x14ac:dyDescent="0.55000000000000004">
      <c r="A5" s="20"/>
      <c r="B5" s="24"/>
      <c r="C5" s="26"/>
      <c r="D5" s="30"/>
      <c r="E5" s="31" t="s">
        <v>19</v>
      </c>
      <c r="F5" s="31" t="s">
        <v>20</v>
      </c>
      <c r="G5" s="32" t="s">
        <v>21</v>
      </c>
      <c r="H5" s="33"/>
      <c r="I5" s="30"/>
      <c r="J5" s="30"/>
      <c r="K5" s="29"/>
      <c r="L5" s="29"/>
      <c r="M5" s="34"/>
      <c r="N5" s="35" t="s">
        <v>11</v>
      </c>
      <c r="O5" s="34"/>
      <c r="P5" s="34"/>
      <c r="Q5" s="34"/>
      <c r="R5" s="34"/>
    </row>
    <row r="6" spans="1:55" s="7" customFormat="1" ht="23.25" customHeight="1" x14ac:dyDescent="0.4">
      <c r="A6" s="36">
        <v>1</v>
      </c>
      <c r="B6" s="37" t="s">
        <v>22</v>
      </c>
      <c r="C6" s="38"/>
      <c r="D6" s="39">
        <v>2</v>
      </c>
      <c r="E6" s="40">
        <v>1</v>
      </c>
      <c r="F6" s="40"/>
      <c r="G6" s="41">
        <f t="shared" ref="G6:G16" si="0">E6+F6</f>
        <v>1</v>
      </c>
      <c r="H6" s="42">
        <f>IFERROR(ROUND((G6/D6)*100,2),0)</f>
        <v>50</v>
      </c>
      <c r="I6" s="43">
        <f>IF(H6=0,0,IF(H6="N/A",1,IF(H6&lt;=N$8,1,IF(H6=O$8,2,IF(H6&lt;O$8,(((H6-N$8)/R$6)+1),IF(H6=P$8,3,IF(H6&lt;P$8,(((H6-O$8)/R$6)+2),IF(H6=Q$8,4,IF(H6&lt;Q$8,(((H6-P$8)/R$6)+3),IF(H6&gt;=R$8,5,IF(H6&lt;R$44,(((H6-Q$8)/R$6)+4),0)))))))))))</f>
        <v>2.5</v>
      </c>
      <c r="J6" s="44" t="str">
        <f>IF(I6=5,"ü","û")</f>
        <v>û</v>
      </c>
      <c r="K6" s="45">
        <v>50</v>
      </c>
      <c r="L6" s="46" t="s">
        <v>23</v>
      </c>
      <c r="M6" s="34"/>
      <c r="N6" s="47" t="s">
        <v>24</v>
      </c>
      <c r="O6" s="47"/>
      <c r="P6" s="47"/>
      <c r="Q6" s="48"/>
      <c r="R6" s="49">
        <v>20</v>
      </c>
      <c r="AW6" s="8"/>
      <c r="AX6" s="8"/>
      <c r="AY6" s="8"/>
      <c r="AZ6" s="8"/>
      <c r="BA6" s="8"/>
      <c r="BB6" s="8"/>
      <c r="BC6" s="8"/>
    </row>
    <row r="7" spans="1:55" s="7" customFormat="1" ht="23.25" customHeight="1" x14ac:dyDescent="0.2">
      <c r="A7" s="36">
        <v>2</v>
      </c>
      <c r="B7" s="50" t="s">
        <v>25</v>
      </c>
      <c r="C7" s="50"/>
      <c r="D7" s="39">
        <v>20</v>
      </c>
      <c r="E7" s="51">
        <v>18</v>
      </c>
      <c r="F7" s="40"/>
      <c r="G7" s="41">
        <f t="shared" si="0"/>
        <v>18</v>
      </c>
      <c r="H7" s="42">
        <f>IFERROR(ROUND((G7/D7)*100,2),0)</f>
        <v>90</v>
      </c>
      <c r="I7" s="43">
        <f t="shared" ref="I7:I13" si="1">IF(H7=0,0,IF(H7="N/A",1,IF(H7&lt;=N$8,1,IF(H7=O$8,2,IF(H7&lt;O$8,(((H7-N$8)/R$6)+1),IF(H7=P$8,3,IF(H7&lt;P$8,(((H7-O$8)/R$6)+2),IF(H7=Q$8,4,IF(H7&lt;Q$8,(((H7-P$8)/R$6)+3),IF(H7&gt;=R$8,5,IF(H7&lt;R$44,(((H7-Q$8)/R$6)+4),0)))))))))))</f>
        <v>0</v>
      </c>
      <c r="J7" s="44" t="str">
        <f t="shared" ref="J7:J17" si="2">IF(I7=5,"ü","û")</f>
        <v>û</v>
      </c>
      <c r="K7" s="45">
        <v>80</v>
      </c>
      <c r="L7" s="52" t="s">
        <v>26</v>
      </c>
      <c r="M7" s="34"/>
      <c r="N7" s="53" t="s">
        <v>27</v>
      </c>
      <c r="O7" s="53" t="s">
        <v>28</v>
      </c>
      <c r="P7" s="53" t="s">
        <v>29</v>
      </c>
      <c r="Q7" s="53" t="s">
        <v>30</v>
      </c>
      <c r="R7" s="53" t="s">
        <v>31</v>
      </c>
      <c r="AW7" s="8"/>
      <c r="AX7" s="8"/>
      <c r="AY7" s="8"/>
      <c r="AZ7" s="8"/>
      <c r="BA7" s="8"/>
      <c r="BB7" s="8"/>
      <c r="BC7" s="8"/>
    </row>
    <row r="8" spans="1:55" s="7" customFormat="1" ht="23.25" customHeight="1" x14ac:dyDescent="0.2">
      <c r="A8" s="36">
        <v>3</v>
      </c>
      <c r="B8" s="50" t="s">
        <v>32</v>
      </c>
      <c r="C8" s="50"/>
      <c r="D8" s="39">
        <v>1</v>
      </c>
      <c r="E8" s="40"/>
      <c r="F8" s="40"/>
      <c r="G8" s="41">
        <f t="shared" si="0"/>
        <v>0</v>
      </c>
      <c r="H8" s="42">
        <f t="shared" ref="H8:H12" si="3">IFERROR(ROUND((G8/D8)*100,2),0)</f>
        <v>0</v>
      </c>
      <c r="I8" s="43">
        <f>IF(H8=0,0,IF(H8="N/A",1,IF(H8&lt;=N$8,1,IF(H8=O$8,2,IF(H8&lt;O$8,(((H8-N$8)/R$6)+1),IF(H8=P$8,3,IF(H8&lt;P$8,(((H8-O$8)/R$6)+2),IF(H8=Q$8,4,IF(H8&lt;Q$8,(((H8-P$8)/R$6)+3),IF(H8&gt;=R$8,5,IF(H8&lt;R$44,(((H8-Q$8)/R$6)+4),0)))))))))))</f>
        <v>0</v>
      </c>
      <c r="J8" s="44" t="str">
        <f t="shared" si="2"/>
        <v>û</v>
      </c>
      <c r="K8" s="45">
        <v>0</v>
      </c>
      <c r="L8" s="46" t="s">
        <v>23</v>
      </c>
      <c r="M8" s="34"/>
      <c r="N8" s="54">
        <v>20</v>
      </c>
      <c r="O8" s="54">
        <v>40</v>
      </c>
      <c r="P8" s="54">
        <v>60</v>
      </c>
      <c r="Q8" s="54">
        <v>80</v>
      </c>
      <c r="R8" s="54">
        <v>100</v>
      </c>
      <c r="AW8" s="8"/>
      <c r="AX8" s="8"/>
      <c r="AY8" s="8"/>
      <c r="AZ8" s="8"/>
      <c r="BA8" s="8"/>
      <c r="BB8" s="8"/>
      <c r="BC8" s="8"/>
    </row>
    <row r="9" spans="1:55" s="7" customFormat="1" ht="23.25" customHeight="1" x14ac:dyDescent="0.2">
      <c r="A9" s="36">
        <v>4</v>
      </c>
      <c r="B9" s="55" t="s">
        <v>33</v>
      </c>
      <c r="C9" s="55"/>
      <c r="D9" s="39">
        <v>20</v>
      </c>
      <c r="E9" s="56">
        <v>8</v>
      </c>
      <c r="F9" s="56">
        <v>1</v>
      </c>
      <c r="G9" s="41">
        <f t="shared" si="0"/>
        <v>9</v>
      </c>
      <c r="H9" s="42">
        <f>IFERROR(ROUND((G9/D9)*100,2),0)</f>
        <v>45</v>
      </c>
      <c r="I9" s="43">
        <f t="shared" si="1"/>
        <v>2.25</v>
      </c>
      <c r="J9" s="44" t="str">
        <f t="shared" si="2"/>
        <v>û</v>
      </c>
      <c r="K9" s="45">
        <v>40</v>
      </c>
      <c r="L9" s="52" t="s">
        <v>26</v>
      </c>
      <c r="M9" s="34"/>
      <c r="N9" s="34"/>
      <c r="O9" s="34"/>
      <c r="P9" s="34"/>
      <c r="Q9" s="34"/>
      <c r="R9" s="34"/>
      <c r="AW9" s="8"/>
      <c r="AX9" s="8"/>
      <c r="AY9" s="8"/>
      <c r="AZ9" s="8"/>
      <c r="BA9" s="8"/>
      <c r="BB9" s="8"/>
      <c r="BC9" s="8"/>
    </row>
    <row r="10" spans="1:55" s="7" customFormat="1" ht="23.25" customHeight="1" x14ac:dyDescent="0.2">
      <c r="A10" s="36">
        <v>5</v>
      </c>
      <c r="B10" s="55" t="s">
        <v>34</v>
      </c>
      <c r="C10" s="55"/>
      <c r="D10" s="57">
        <v>75</v>
      </c>
      <c r="E10" s="56">
        <v>2</v>
      </c>
      <c r="F10" s="56">
        <v>137</v>
      </c>
      <c r="G10" s="41">
        <f t="shared" si="0"/>
        <v>139</v>
      </c>
      <c r="H10" s="42">
        <f>IFERROR(ROUND((G10/D10)*100,2),0)</f>
        <v>185.33</v>
      </c>
      <c r="I10" s="43">
        <f t="shared" si="1"/>
        <v>5</v>
      </c>
      <c r="J10" s="44" t="str">
        <f t="shared" si="2"/>
        <v>ü</v>
      </c>
      <c r="K10" s="45">
        <v>185.33</v>
      </c>
      <c r="L10" s="46" t="s">
        <v>23</v>
      </c>
      <c r="N10" s="58" t="s">
        <v>35</v>
      </c>
      <c r="O10" s="34"/>
      <c r="P10" s="34"/>
      <c r="Q10" s="34"/>
      <c r="R10" s="34"/>
      <c r="S10" s="59"/>
      <c r="AW10" s="8"/>
      <c r="AX10" s="8"/>
      <c r="AY10" s="8"/>
      <c r="AZ10" s="8"/>
      <c r="BA10" s="8"/>
      <c r="BB10" s="8"/>
      <c r="BC10" s="8"/>
    </row>
    <row r="11" spans="1:55" s="7" customFormat="1" ht="23.25" customHeight="1" x14ac:dyDescent="0.2">
      <c r="A11" s="36">
        <v>6</v>
      </c>
      <c r="B11" s="60" t="s">
        <v>36</v>
      </c>
      <c r="C11" s="60"/>
      <c r="D11" s="57">
        <v>1</v>
      </c>
      <c r="E11" s="56">
        <v>2</v>
      </c>
      <c r="F11" s="56">
        <v>3</v>
      </c>
      <c r="G11" s="41">
        <f t="shared" si="0"/>
        <v>5</v>
      </c>
      <c r="H11" s="42">
        <f t="shared" si="3"/>
        <v>500</v>
      </c>
      <c r="I11" s="43">
        <f t="shared" si="1"/>
        <v>5</v>
      </c>
      <c r="J11" s="44" t="str">
        <f t="shared" si="2"/>
        <v>ü</v>
      </c>
      <c r="K11" s="45">
        <v>100</v>
      </c>
      <c r="L11" s="52" t="s">
        <v>26</v>
      </c>
      <c r="N11" s="34" t="s">
        <v>24</v>
      </c>
      <c r="O11" s="34"/>
      <c r="P11" s="34"/>
      <c r="Q11" s="34"/>
      <c r="R11" s="34">
        <v>5</v>
      </c>
      <c r="S11" s="61"/>
      <c r="AW11" s="8"/>
      <c r="AX11" s="8"/>
      <c r="AY11" s="8"/>
      <c r="AZ11" s="8"/>
      <c r="BA11" s="8"/>
      <c r="BB11" s="8"/>
      <c r="BC11" s="8"/>
    </row>
    <row r="12" spans="1:55" s="7" customFormat="1" ht="23.25" customHeight="1" x14ac:dyDescent="0.2">
      <c r="A12" s="36">
        <v>7</v>
      </c>
      <c r="B12" s="60" t="s">
        <v>37</v>
      </c>
      <c r="C12" s="60"/>
      <c r="D12" s="57">
        <v>8</v>
      </c>
      <c r="E12" s="56">
        <v>15</v>
      </c>
      <c r="F12" s="56"/>
      <c r="G12" s="41">
        <f t="shared" si="0"/>
        <v>15</v>
      </c>
      <c r="H12" s="42">
        <f t="shared" si="3"/>
        <v>187.5</v>
      </c>
      <c r="I12" s="43">
        <f>IF(H12=0,0,IF(H12="N/A",1,IF(H12&lt;=N$8,1,IF(H12=O$8,2,IF(H12&lt;O$8,(((H12-N$8)/R$6)+1),IF(H12=P$8,3,IF(H12&lt;P$8,(((H12-O$8)/R$6)+2),IF(H12=Q$8,4,IF(H12&lt;Q$8,(((H12-P$8)/R$6)+3),IF(H12&gt;=R$8,5,IF(H12&lt;R$44,(((H12-Q$8)/R$6)+4),0)))))))))))</f>
        <v>5</v>
      </c>
      <c r="J12" s="44" t="str">
        <f t="shared" si="2"/>
        <v>ü</v>
      </c>
      <c r="K12" s="45">
        <v>187.5</v>
      </c>
      <c r="L12" s="46" t="s">
        <v>23</v>
      </c>
      <c r="N12" s="62" t="s">
        <v>27</v>
      </c>
      <c r="O12" s="62" t="s">
        <v>28</v>
      </c>
      <c r="P12" s="62" t="s">
        <v>29</v>
      </c>
      <c r="Q12" s="62" t="s">
        <v>30</v>
      </c>
      <c r="R12" s="62" t="s">
        <v>31</v>
      </c>
      <c r="S12" s="63"/>
      <c r="AW12" s="8"/>
      <c r="AX12" s="8"/>
      <c r="AY12" s="8"/>
      <c r="AZ12" s="8"/>
      <c r="BA12" s="8"/>
      <c r="BB12" s="8"/>
      <c r="BC12" s="8"/>
    </row>
    <row r="13" spans="1:55" s="7" customFormat="1" ht="23.25" customHeight="1" x14ac:dyDescent="0.2">
      <c r="A13" s="36">
        <v>8</v>
      </c>
      <c r="B13" s="64" t="s">
        <v>38</v>
      </c>
      <c r="C13" s="65"/>
      <c r="D13" s="57">
        <v>3</v>
      </c>
      <c r="E13" s="56">
        <v>3</v>
      </c>
      <c r="F13" s="56"/>
      <c r="G13" s="41">
        <f t="shared" si="0"/>
        <v>3</v>
      </c>
      <c r="H13" s="42">
        <f>IFERROR(ROUND((G13/D13)*100,2),0)</f>
        <v>100</v>
      </c>
      <c r="I13" s="43">
        <f t="shared" si="1"/>
        <v>5</v>
      </c>
      <c r="J13" s="44" t="str">
        <f>IF(I13=5,"ü","û")</f>
        <v>ü</v>
      </c>
      <c r="K13" s="45">
        <v>100</v>
      </c>
      <c r="L13" s="46" t="s">
        <v>23</v>
      </c>
      <c r="N13" s="66">
        <v>110</v>
      </c>
      <c r="O13" s="66">
        <v>116</v>
      </c>
      <c r="P13" s="66">
        <v>120</v>
      </c>
      <c r="Q13" s="66">
        <v>125</v>
      </c>
      <c r="R13" s="66">
        <v>130</v>
      </c>
      <c r="S13" s="67"/>
      <c r="AW13" s="8"/>
      <c r="AX13" s="8"/>
      <c r="AY13" s="8"/>
      <c r="AZ13" s="8"/>
      <c r="BA13" s="8"/>
      <c r="BB13" s="8"/>
      <c r="BC13" s="8"/>
    </row>
    <row r="14" spans="1:55" s="7" customFormat="1" ht="23.25" customHeight="1" x14ac:dyDescent="0.2">
      <c r="A14" s="68">
        <v>9</v>
      </c>
      <c r="B14" s="69" t="s">
        <v>39</v>
      </c>
      <c r="C14" s="70"/>
      <c r="D14" s="71"/>
      <c r="E14" s="72">
        <v>7</v>
      </c>
      <c r="F14" s="72">
        <v>2</v>
      </c>
      <c r="G14" s="73">
        <f t="shared" si="0"/>
        <v>9</v>
      </c>
      <c r="H14" s="74"/>
      <c r="I14" s="75"/>
      <c r="J14" s="76"/>
      <c r="K14" s="77"/>
      <c r="L14" s="77"/>
      <c r="N14" s="78"/>
      <c r="O14" s="78"/>
      <c r="P14" s="78"/>
      <c r="Q14" s="78"/>
      <c r="R14" s="78"/>
      <c r="S14" s="67"/>
      <c r="AW14" s="8"/>
      <c r="AX14" s="8"/>
      <c r="AY14" s="8"/>
      <c r="AZ14" s="8"/>
      <c r="BA14" s="8"/>
      <c r="BB14" s="8"/>
      <c r="BC14" s="8"/>
    </row>
    <row r="15" spans="1:55" s="7" customFormat="1" ht="23.25" customHeight="1" x14ac:dyDescent="0.2">
      <c r="A15" s="68">
        <v>10</v>
      </c>
      <c r="B15" s="69" t="s">
        <v>40</v>
      </c>
      <c r="C15" s="70"/>
      <c r="D15" s="71"/>
      <c r="E15" s="72"/>
      <c r="F15" s="72">
        <v>1</v>
      </c>
      <c r="G15" s="73">
        <f t="shared" si="0"/>
        <v>1</v>
      </c>
      <c r="H15" s="74"/>
      <c r="I15" s="75"/>
      <c r="J15" s="76"/>
      <c r="K15" s="77"/>
      <c r="L15" s="77"/>
      <c r="N15" s="78"/>
      <c r="O15" s="78"/>
      <c r="P15" s="78"/>
      <c r="Q15" s="78"/>
      <c r="R15" s="78"/>
      <c r="S15" s="67"/>
      <c r="AW15" s="8"/>
      <c r="AX15" s="8"/>
      <c r="AY15" s="8"/>
      <c r="AZ15" s="8"/>
      <c r="BA15" s="8"/>
      <c r="BB15" s="8"/>
      <c r="BC15" s="8"/>
    </row>
    <row r="16" spans="1:55" s="7" customFormat="1" ht="23.25" customHeight="1" x14ac:dyDescent="0.2">
      <c r="A16" s="68">
        <v>11</v>
      </c>
      <c r="B16" s="79" t="s">
        <v>41</v>
      </c>
      <c r="C16" s="80"/>
      <c r="D16" s="71"/>
      <c r="E16" s="72"/>
      <c r="F16" s="72">
        <v>1</v>
      </c>
      <c r="G16" s="73">
        <f t="shared" si="0"/>
        <v>1</v>
      </c>
      <c r="H16" s="74"/>
      <c r="I16" s="75"/>
      <c r="J16" s="76"/>
      <c r="K16" s="77"/>
      <c r="L16" s="77"/>
      <c r="N16" s="78"/>
      <c r="O16" s="78"/>
      <c r="P16" s="78"/>
      <c r="Q16" s="78"/>
      <c r="R16" s="78"/>
      <c r="S16" s="67"/>
      <c r="AW16" s="8"/>
      <c r="AX16" s="8"/>
      <c r="AY16" s="8"/>
      <c r="AZ16" s="8"/>
      <c r="BA16" s="8"/>
      <c r="BB16" s="8"/>
      <c r="BC16" s="8"/>
    </row>
    <row r="17" spans="1:19" s="7" customFormat="1" ht="27" customHeight="1" x14ac:dyDescent="0.2">
      <c r="A17" s="81" t="s">
        <v>42</v>
      </c>
      <c r="B17" s="82"/>
      <c r="C17" s="83"/>
      <c r="D17" s="84">
        <v>130</v>
      </c>
      <c r="E17" s="85">
        <f>SUM(E6:E16)</f>
        <v>56</v>
      </c>
      <c r="F17" s="85">
        <f>SUM(F6:F16)</f>
        <v>145</v>
      </c>
      <c r="G17" s="86">
        <f>E17+F17</f>
        <v>201</v>
      </c>
      <c r="H17" s="87">
        <f>IFERROR(ROUND((G17/D17)*100,2),0)</f>
        <v>154.62</v>
      </c>
      <c r="I17" s="88">
        <f>IF(G17=0,0,IF(G17="N/A",1,IF(G17&lt;=N$13,1,IF(G17=O$13,2,IF(G17&lt;O$13,(((G17-N$13)/R$11)+1),IF(G17=P$13,3,IF(G17&lt;P$13,(((G17-O$13)/R$11)+2),IF(G17=Q$13,4,IF(G17&lt;Q$13,(((G17-P$13)/R$11)+3),IF(G17&gt;=R$13,5,IF(G17&lt;R$44,(((G17-Q$13)/R$11)+4),0)))))))))))</f>
        <v>5</v>
      </c>
      <c r="J17" s="89" t="str">
        <f t="shared" si="2"/>
        <v>ü</v>
      </c>
      <c r="K17" s="90"/>
      <c r="L17" s="90"/>
      <c r="N17" s="91"/>
      <c r="O17" s="92"/>
      <c r="P17" s="92"/>
      <c r="Q17" s="92"/>
      <c r="R17" s="92"/>
      <c r="S17" s="67"/>
    </row>
    <row r="18" spans="1:19" s="7" customFormat="1" ht="27.75" x14ac:dyDescent="0.2">
      <c r="H18" s="93"/>
      <c r="N18" s="91"/>
      <c r="O18" s="92"/>
      <c r="P18" s="92"/>
      <c r="Q18" s="92"/>
      <c r="R18" s="92"/>
      <c r="S18" s="67"/>
    </row>
    <row r="19" spans="1:19" s="7" customFormat="1" ht="23.25" customHeight="1" x14ac:dyDescent="0.2">
      <c r="A19" s="94" t="s">
        <v>43</v>
      </c>
      <c r="B19" s="94"/>
      <c r="C19" s="95" t="s">
        <v>44</v>
      </c>
      <c r="D19" s="95"/>
      <c r="E19" s="95"/>
      <c r="F19" s="95"/>
      <c r="G19" s="95"/>
      <c r="H19" s="96" t="s">
        <v>2</v>
      </c>
      <c r="I19" s="97" t="s">
        <v>45</v>
      </c>
      <c r="J19" s="97" t="s">
        <v>16</v>
      </c>
      <c r="K19" s="98" t="s">
        <v>17</v>
      </c>
      <c r="L19" s="99" t="s">
        <v>18</v>
      </c>
      <c r="N19" s="19"/>
      <c r="O19" s="100"/>
      <c r="P19" s="100"/>
      <c r="Q19" s="100"/>
      <c r="R19" s="100"/>
      <c r="S19" s="100"/>
    </row>
    <row r="20" spans="1:19" s="7" customFormat="1" ht="21" customHeight="1" x14ac:dyDescent="0.2">
      <c r="A20" s="94"/>
      <c r="B20" s="94"/>
      <c r="C20" s="95"/>
      <c r="D20" s="95"/>
      <c r="E20" s="95"/>
      <c r="F20" s="95"/>
      <c r="G20" s="95"/>
      <c r="H20" s="101">
        <v>4</v>
      </c>
      <c r="I20" s="102">
        <v>4</v>
      </c>
      <c r="J20" s="44" t="str">
        <f t="shared" ref="J20" si="4">IF(I20=5,"ü","û")</f>
        <v>û</v>
      </c>
      <c r="K20" s="101">
        <v>4</v>
      </c>
      <c r="L20" s="103"/>
      <c r="N20" s="19"/>
      <c r="O20" s="104"/>
      <c r="P20" s="104"/>
      <c r="Q20" s="104"/>
      <c r="R20" s="104"/>
      <c r="S20" s="105"/>
    </row>
    <row r="21" spans="1:19" s="7" customFormat="1" x14ac:dyDescent="0.2">
      <c r="N21" s="19"/>
      <c r="O21" s="104"/>
      <c r="P21" s="104"/>
      <c r="Q21" s="104"/>
      <c r="R21" s="104"/>
      <c r="S21" s="105"/>
    </row>
    <row r="22" spans="1:19" s="7" customFormat="1" ht="22.5" customHeight="1" x14ac:dyDescent="0.2">
      <c r="N22" s="19"/>
      <c r="O22" s="104"/>
      <c r="P22" s="104"/>
      <c r="Q22" s="104"/>
      <c r="R22" s="104"/>
      <c r="S22" s="105"/>
    </row>
    <row r="23" spans="1:19" s="7" customFormat="1" x14ac:dyDescent="0.2"/>
    <row r="24" spans="1:19" s="7" customFormat="1" x14ac:dyDescent="0.2"/>
    <row r="25" spans="1:19" s="7" customFormat="1" x14ac:dyDescent="0.2"/>
    <row r="26" spans="1:19" s="7" customFormat="1" x14ac:dyDescent="0.2">
      <c r="A26" s="7" t="str">
        <f t="shared" ref="A26:H39" si="5">A4</f>
        <v>ลำดับ</v>
      </c>
      <c r="B26" s="7" t="str">
        <f t="shared" si="5"/>
        <v>หน่วยงาน</v>
      </c>
      <c r="C26" s="7">
        <f t="shared" si="5"/>
        <v>0</v>
      </c>
      <c r="D26" s="7" t="str">
        <f t="shared" si="5"/>
        <v>เป้าหมาย</v>
      </c>
      <c r="E26" s="7" t="str">
        <f t="shared" si="5"/>
        <v>จำนวนผลงานวิจัยหรืองานสร้างสรรค์ที่ยื่นจด</v>
      </c>
      <c r="F26" s="7">
        <f t="shared" si="5"/>
        <v>0</v>
      </c>
      <c r="G26" s="7">
        <f t="shared" si="5"/>
        <v>0</v>
      </c>
      <c r="H26" s="7" t="str">
        <f t="shared" si="5"/>
        <v>ร้อยละการบรรลุเป้าหมาย</v>
      </c>
    </row>
    <row r="27" spans="1:19" s="7" customFormat="1" ht="120" x14ac:dyDescent="0.2">
      <c r="A27" s="7">
        <f t="shared" si="5"/>
        <v>0</v>
      </c>
      <c r="B27" s="7">
        <f t="shared" si="5"/>
        <v>0</v>
      </c>
      <c r="C27" s="7" t="s">
        <v>11</v>
      </c>
      <c r="D27" s="7" t="s">
        <v>12</v>
      </c>
      <c r="E27" s="7" t="str">
        <f t="shared" si="5"/>
        <v>อนุสิทธิบัตร</v>
      </c>
      <c r="F27" s="7" t="str">
        <f t="shared" si="5"/>
        <v>สิทธิบัตร</v>
      </c>
      <c r="G27" s="106" t="s">
        <v>46</v>
      </c>
      <c r="H27" s="7">
        <f t="shared" si="5"/>
        <v>0</v>
      </c>
    </row>
    <row r="28" spans="1:19" s="7" customFormat="1" x14ac:dyDescent="0.2">
      <c r="A28" s="7">
        <f t="shared" si="5"/>
        <v>1</v>
      </c>
      <c r="B28" s="7" t="str">
        <f t="shared" si="5"/>
        <v>1) คณะครุศาสตร์</v>
      </c>
      <c r="C28" s="7" t="s">
        <v>47</v>
      </c>
      <c r="D28" s="7">
        <f t="shared" ref="D28:D35" si="6">D6</f>
        <v>2</v>
      </c>
      <c r="E28" s="7">
        <f t="shared" si="5"/>
        <v>1</v>
      </c>
      <c r="F28" s="7">
        <f t="shared" si="5"/>
        <v>0</v>
      </c>
      <c r="G28" s="7">
        <f t="shared" si="5"/>
        <v>1</v>
      </c>
      <c r="H28" s="107">
        <f t="shared" si="5"/>
        <v>50</v>
      </c>
    </row>
    <row r="29" spans="1:19" s="7" customFormat="1" x14ac:dyDescent="0.2">
      <c r="A29" s="7">
        <f t="shared" si="5"/>
        <v>2</v>
      </c>
      <c r="B29" s="7" t="str">
        <f t="shared" si="5"/>
        <v>2) คณะวิทยาศาสตร์และเทคโนโลยี</v>
      </c>
      <c r="C29" s="7" t="s">
        <v>48</v>
      </c>
      <c r="D29" s="7">
        <f t="shared" si="6"/>
        <v>20</v>
      </c>
      <c r="E29" s="7">
        <f t="shared" si="5"/>
        <v>18</v>
      </c>
      <c r="F29" s="7">
        <f t="shared" si="5"/>
        <v>0</v>
      </c>
      <c r="G29" s="7">
        <f t="shared" si="5"/>
        <v>18</v>
      </c>
      <c r="H29" s="107">
        <f t="shared" si="5"/>
        <v>90</v>
      </c>
    </row>
    <row r="30" spans="1:19" s="7" customFormat="1" x14ac:dyDescent="0.2">
      <c r="A30" s="7">
        <f t="shared" si="5"/>
        <v>3</v>
      </c>
      <c r="B30" s="7" t="str">
        <f t="shared" si="5"/>
        <v>3) คณะมนุษยศาสตร์และสังคมศาสตร์</v>
      </c>
      <c r="C30" s="7" t="s">
        <v>49</v>
      </c>
      <c r="D30" s="7">
        <f t="shared" si="6"/>
        <v>1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107">
        <f t="shared" si="5"/>
        <v>0</v>
      </c>
      <c r="J30" s="7" t="s">
        <v>50</v>
      </c>
    </row>
    <row r="31" spans="1:19" s="7" customFormat="1" x14ac:dyDescent="0.2">
      <c r="A31" s="7">
        <f t="shared" si="5"/>
        <v>4</v>
      </c>
      <c r="B31" s="7" t="str">
        <f t="shared" si="5"/>
        <v>5) คณะเทคโนโลยีอุตสาหกรรม</v>
      </c>
      <c r="C31" s="7" t="s">
        <v>51</v>
      </c>
      <c r="D31" s="7">
        <f t="shared" si="6"/>
        <v>20</v>
      </c>
      <c r="E31" s="7">
        <f t="shared" si="5"/>
        <v>8</v>
      </c>
      <c r="F31" s="7">
        <f t="shared" si="5"/>
        <v>1</v>
      </c>
      <c r="G31" s="7">
        <f t="shared" si="5"/>
        <v>9</v>
      </c>
      <c r="H31" s="107">
        <f t="shared" si="5"/>
        <v>45</v>
      </c>
    </row>
    <row r="32" spans="1:19" s="7" customFormat="1" x14ac:dyDescent="0.2">
      <c r="A32" s="7">
        <f t="shared" si="5"/>
        <v>5</v>
      </c>
      <c r="B32" s="7" t="str">
        <f t="shared" si="5"/>
        <v>6) คณะศิลปกรรมศาสตร์</v>
      </c>
      <c r="C32" s="7" t="s">
        <v>52</v>
      </c>
      <c r="D32" s="7">
        <f t="shared" si="6"/>
        <v>75</v>
      </c>
      <c r="E32" s="7">
        <f t="shared" si="5"/>
        <v>2</v>
      </c>
      <c r="F32" s="7">
        <f t="shared" si="5"/>
        <v>137</v>
      </c>
      <c r="G32" s="7">
        <f t="shared" si="5"/>
        <v>139</v>
      </c>
      <c r="H32" s="107">
        <f t="shared" si="5"/>
        <v>185.33</v>
      </c>
    </row>
    <row r="33" spans="1:10" s="7" customFormat="1" x14ac:dyDescent="0.2">
      <c r="A33" s="7">
        <f t="shared" si="5"/>
        <v>6</v>
      </c>
      <c r="B33" s="7" t="str">
        <f t="shared" si="5"/>
        <v>8) วิทยาลัยนวัตกรรมและการจัดการ</v>
      </c>
      <c r="C33" s="7" t="s">
        <v>53</v>
      </c>
      <c r="D33" s="7">
        <f t="shared" si="6"/>
        <v>1</v>
      </c>
      <c r="E33" s="7">
        <f t="shared" si="5"/>
        <v>2</v>
      </c>
      <c r="F33" s="7">
        <f t="shared" si="5"/>
        <v>3</v>
      </c>
      <c r="G33" s="7">
        <f t="shared" si="5"/>
        <v>5</v>
      </c>
      <c r="H33" s="107">
        <f t="shared" si="5"/>
        <v>500</v>
      </c>
    </row>
    <row r="34" spans="1:10" s="7" customFormat="1" x14ac:dyDescent="0.2">
      <c r="A34" s="7">
        <f t="shared" si="5"/>
        <v>7</v>
      </c>
      <c r="B34" s="7" t="str">
        <f t="shared" si="5"/>
        <v>10) วิทยาลัยสหเวชศาสตร์</v>
      </c>
      <c r="C34" s="7" t="s">
        <v>54</v>
      </c>
      <c r="D34" s="7">
        <f t="shared" si="6"/>
        <v>8</v>
      </c>
      <c r="E34" s="7">
        <f t="shared" si="5"/>
        <v>15</v>
      </c>
      <c r="F34" s="7">
        <f t="shared" si="5"/>
        <v>0</v>
      </c>
      <c r="G34" s="7">
        <f t="shared" si="5"/>
        <v>15</v>
      </c>
      <c r="H34" s="107">
        <f t="shared" si="5"/>
        <v>187.5</v>
      </c>
    </row>
    <row r="35" spans="1:10" s="7" customFormat="1" x14ac:dyDescent="0.2">
      <c r="A35" s="7">
        <f t="shared" si="5"/>
        <v>8</v>
      </c>
      <c r="B35" s="7" t="str">
        <f t="shared" si="5"/>
        <v xml:space="preserve">11) วิทยาลัยโลจิสติกส์และซัพพลายเชน </v>
      </c>
      <c r="C35" s="7" t="s">
        <v>55</v>
      </c>
      <c r="D35" s="7">
        <f t="shared" si="6"/>
        <v>3</v>
      </c>
      <c r="E35" s="7">
        <f t="shared" si="5"/>
        <v>3</v>
      </c>
      <c r="F35" s="7">
        <f t="shared" si="5"/>
        <v>0</v>
      </c>
      <c r="G35" s="7">
        <f t="shared" si="5"/>
        <v>3</v>
      </c>
      <c r="H35" s="107">
        <f t="shared" si="5"/>
        <v>100</v>
      </c>
      <c r="J35" s="7" t="s">
        <v>56</v>
      </c>
    </row>
    <row r="36" spans="1:10" s="7" customFormat="1" x14ac:dyDescent="0.2">
      <c r="A36" s="7">
        <f t="shared" ref="A36" si="7">A16</f>
        <v>11</v>
      </c>
      <c r="B36" s="7" t="str">
        <f>B14</f>
        <v xml:space="preserve">12) บัณฑิตวิทยาลัย </v>
      </c>
      <c r="C36" s="7" t="s">
        <v>57</v>
      </c>
      <c r="D36" s="108"/>
      <c r="E36" s="7">
        <f t="shared" si="5"/>
        <v>7</v>
      </c>
      <c r="F36" s="7">
        <f t="shared" si="5"/>
        <v>2</v>
      </c>
      <c r="G36" s="109">
        <f t="shared" si="5"/>
        <v>9</v>
      </c>
      <c r="H36" s="107">
        <f t="shared" si="5"/>
        <v>0</v>
      </c>
    </row>
    <row r="37" spans="1:10" s="7" customFormat="1" x14ac:dyDescent="0.2">
      <c r="B37" s="7" t="str">
        <f>B15</f>
        <v>13) วิทยาลัยนิเทศศาสตร์</v>
      </c>
      <c r="C37" s="7" t="s">
        <v>58</v>
      </c>
      <c r="D37" s="108"/>
      <c r="E37" s="7">
        <f t="shared" si="5"/>
        <v>0</v>
      </c>
      <c r="F37" s="7">
        <f t="shared" si="5"/>
        <v>1</v>
      </c>
      <c r="G37" s="109">
        <f t="shared" si="5"/>
        <v>1</v>
      </c>
      <c r="H37" s="107">
        <f t="shared" si="5"/>
        <v>0</v>
      </c>
    </row>
    <row r="38" spans="1:10" s="7" customFormat="1" x14ac:dyDescent="0.2">
      <c r="B38" s="7" t="str">
        <f>B16</f>
        <v>14) วิทยาลัยการเมืองและการปกครอง</v>
      </c>
      <c r="C38" s="7" t="s">
        <v>59</v>
      </c>
      <c r="D38" s="108"/>
      <c r="E38" s="7">
        <f t="shared" si="5"/>
        <v>0</v>
      </c>
      <c r="F38" s="7">
        <f t="shared" si="5"/>
        <v>1</v>
      </c>
      <c r="G38" s="109">
        <f t="shared" si="5"/>
        <v>1</v>
      </c>
      <c r="H38" s="107">
        <f t="shared" si="5"/>
        <v>0</v>
      </c>
    </row>
    <row r="39" spans="1:10" s="7" customFormat="1" x14ac:dyDescent="0.2">
      <c r="A39" s="7" t="str">
        <f>A17</f>
        <v>ระดับมหาวิทยาลัย</v>
      </c>
      <c r="B39" s="7">
        <f>B17</f>
        <v>0</v>
      </c>
      <c r="C39" s="7" t="s">
        <v>35</v>
      </c>
      <c r="D39" s="7">
        <f>D17</f>
        <v>130</v>
      </c>
      <c r="E39" s="7">
        <f t="shared" si="5"/>
        <v>56</v>
      </c>
      <c r="F39" s="7">
        <f t="shared" si="5"/>
        <v>145</v>
      </c>
      <c r="G39" s="7">
        <f t="shared" si="5"/>
        <v>201</v>
      </c>
      <c r="H39" s="107">
        <f>H17</f>
        <v>154.62</v>
      </c>
    </row>
    <row r="40" spans="1:10" s="7" customFormat="1" x14ac:dyDescent="0.2">
      <c r="J40" s="7" t="s">
        <v>60</v>
      </c>
    </row>
    <row r="41" spans="1:10" s="7" customFormat="1" x14ac:dyDescent="0.2">
      <c r="J41" s="7" t="s">
        <v>61</v>
      </c>
    </row>
    <row r="42" spans="1:10" s="7" customFormat="1" x14ac:dyDescent="0.2">
      <c r="J42" s="7" t="s">
        <v>62</v>
      </c>
    </row>
    <row r="43" spans="1:10" s="7" customFormat="1" x14ac:dyDescent="0.2">
      <c r="J43" s="7" t="s">
        <v>63</v>
      </c>
    </row>
    <row r="44" spans="1:10" s="7" customFormat="1" x14ac:dyDescent="0.2">
      <c r="J44" s="7" t="s">
        <v>64</v>
      </c>
    </row>
    <row r="45" spans="1:10" s="7" customFormat="1" x14ac:dyDescent="0.2">
      <c r="J45" s="7" t="s">
        <v>35</v>
      </c>
    </row>
    <row r="46" spans="1:10" s="7" customFormat="1" x14ac:dyDescent="0.2"/>
    <row r="47" spans="1:10" s="7" customFormat="1" x14ac:dyDescent="0.2"/>
    <row r="48" spans="1:10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</sheetData>
  <mergeCells count="29">
    <mergeCell ref="B15:C15"/>
    <mergeCell ref="B16:C16"/>
    <mergeCell ref="A17:C17"/>
    <mergeCell ref="A19:B20"/>
    <mergeCell ref="C19:G20"/>
    <mergeCell ref="B9:C9"/>
    <mergeCell ref="B10:C10"/>
    <mergeCell ref="B11:C11"/>
    <mergeCell ref="B12:C12"/>
    <mergeCell ref="B13:C13"/>
    <mergeCell ref="B14:C14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5"/>
  <sheetViews>
    <sheetView zoomScale="70" zoomScaleNormal="70" workbookViewId="0">
      <pane xSplit="3" ySplit="4" topLeftCell="D200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" defaultRowHeight="24" x14ac:dyDescent="0.2"/>
  <cols>
    <col min="1" max="1" width="9" style="143"/>
    <col min="2" max="2" width="18.75" style="143" bestFit="1" customWidth="1"/>
    <col min="3" max="3" width="23.125" style="143" customWidth="1"/>
    <col min="4" max="4" width="25" style="143" customWidth="1"/>
    <col min="5" max="5" width="18.125" style="143" customWidth="1"/>
    <col min="6" max="6" width="15.25" style="143" customWidth="1"/>
    <col min="7" max="7" width="34.5" style="143" customWidth="1"/>
    <col min="8" max="8" width="29.875" style="143" customWidth="1"/>
    <col min="9" max="50" width="9" style="115"/>
    <col min="51" max="16384" width="9" style="143"/>
  </cols>
  <sheetData>
    <row r="1" spans="1:9" ht="30.75" x14ac:dyDescent="0.2">
      <c r="A1" s="110"/>
      <c r="B1" s="111" t="s">
        <v>65</v>
      </c>
      <c r="C1" s="112" t="s">
        <v>1</v>
      </c>
      <c r="D1" s="112"/>
      <c r="E1" s="112"/>
      <c r="F1" s="112"/>
      <c r="G1" s="112"/>
      <c r="H1" s="113" t="s">
        <v>2</v>
      </c>
      <c r="I1" s="114"/>
    </row>
    <row r="2" spans="1:9" ht="30.75" x14ac:dyDescent="0.2">
      <c r="A2" s="116"/>
      <c r="B2" s="117" t="s">
        <v>3</v>
      </c>
      <c r="C2" s="118" t="s">
        <v>4</v>
      </c>
      <c r="D2" s="119"/>
      <c r="E2" s="119"/>
      <c r="F2" s="119"/>
      <c r="G2" s="119"/>
      <c r="H2" s="120" t="s">
        <v>5</v>
      </c>
      <c r="I2" s="121"/>
    </row>
    <row r="3" spans="1:9" s="115" customFormat="1" ht="27.75" x14ac:dyDescent="0.2">
      <c r="A3" s="116"/>
      <c r="B3" s="15" t="s">
        <v>6</v>
      </c>
      <c r="C3" s="16" t="s">
        <v>7</v>
      </c>
      <c r="D3" s="17"/>
      <c r="E3" s="17" t="s">
        <v>8</v>
      </c>
      <c r="G3" s="122"/>
      <c r="H3" s="122"/>
    </row>
    <row r="4" spans="1:9" ht="45" customHeight="1" x14ac:dyDescent="0.2">
      <c r="A4" s="123" t="s">
        <v>10</v>
      </c>
      <c r="B4" s="124" t="s">
        <v>66</v>
      </c>
      <c r="C4" s="124"/>
      <c r="D4" s="123" t="s">
        <v>67</v>
      </c>
      <c r="E4" s="125" t="s">
        <v>68</v>
      </c>
      <c r="F4" s="125" t="s">
        <v>69</v>
      </c>
      <c r="G4" s="125" t="s">
        <v>70</v>
      </c>
      <c r="H4" s="123" t="s">
        <v>71</v>
      </c>
    </row>
    <row r="5" spans="1:9" s="115" customFormat="1" ht="48" x14ac:dyDescent="0.2">
      <c r="A5" s="126">
        <v>1</v>
      </c>
      <c r="B5" s="127" t="s">
        <v>72</v>
      </c>
      <c r="C5" s="128"/>
      <c r="D5" s="129" t="s">
        <v>73</v>
      </c>
      <c r="E5" s="130" t="s">
        <v>74</v>
      </c>
      <c r="F5" s="131">
        <v>2103003032</v>
      </c>
      <c r="G5" s="132" t="s">
        <v>75</v>
      </c>
      <c r="H5" s="132" t="s">
        <v>76</v>
      </c>
    </row>
    <row r="6" spans="1:9" s="115" customFormat="1" ht="48" x14ac:dyDescent="0.2">
      <c r="A6" s="126">
        <v>2</v>
      </c>
      <c r="B6" s="127" t="s">
        <v>72</v>
      </c>
      <c r="C6" s="128"/>
      <c r="D6" s="129" t="s">
        <v>73</v>
      </c>
      <c r="E6" s="130" t="s">
        <v>74</v>
      </c>
      <c r="F6" s="131">
        <v>2103003033</v>
      </c>
      <c r="G6" s="132" t="s">
        <v>75</v>
      </c>
      <c r="H6" s="132" t="s">
        <v>76</v>
      </c>
    </row>
    <row r="7" spans="1:9" s="115" customFormat="1" ht="48" x14ac:dyDescent="0.2">
      <c r="A7" s="126">
        <v>3</v>
      </c>
      <c r="B7" s="127" t="s">
        <v>72</v>
      </c>
      <c r="C7" s="128"/>
      <c r="D7" s="129" t="s">
        <v>73</v>
      </c>
      <c r="E7" s="130" t="s">
        <v>74</v>
      </c>
      <c r="F7" s="131">
        <v>2103003034</v>
      </c>
      <c r="G7" s="132" t="s">
        <v>75</v>
      </c>
      <c r="H7" s="132" t="s">
        <v>76</v>
      </c>
    </row>
    <row r="8" spans="1:9" s="115" customFormat="1" ht="48" x14ac:dyDescent="0.2">
      <c r="A8" s="126">
        <v>4</v>
      </c>
      <c r="B8" s="127" t="s">
        <v>72</v>
      </c>
      <c r="C8" s="128"/>
      <c r="D8" s="129" t="s">
        <v>73</v>
      </c>
      <c r="E8" s="130" t="s">
        <v>74</v>
      </c>
      <c r="F8" s="131">
        <v>2103003035</v>
      </c>
      <c r="G8" s="132" t="s">
        <v>75</v>
      </c>
      <c r="H8" s="132" t="s">
        <v>76</v>
      </c>
    </row>
    <row r="9" spans="1:9" s="115" customFormat="1" x14ac:dyDescent="0.2">
      <c r="A9" s="126">
        <v>5</v>
      </c>
      <c r="B9" s="127" t="s">
        <v>77</v>
      </c>
      <c r="C9" s="128"/>
      <c r="D9" s="129" t="s">
        <v>73</v>
      </c>
      <c r="E9" s="130" t="s">
        <v>74</v>
      </c>
      <c r="F9" s="131">
        <v>2103003031</v>
      </c>
      <c r="G9" s="132" t="s">
        <v>78</v>
      </c>
      <c r="H9" s="129" t="s">
        <v>79</v>
      </c>
    </row>
    <row r="10" spans="1:9" s="115" customFormat="1" x14ac:dyDescent="0.2">
      <c r="A10" s="126">
        <v>6</v>
      </c>
      <c r="B10" s="127" t="s">
        <v>80</v>
      </c>
      <c r="C10" s="128"/>
      <c r="D10" s="129" t="s">
        <v>81</v>
      </c>
      <c r="E10" s="130" t="s">
        <v>74</v>
      </c>
      <c r="F10" s="131">
        <v>2102004377</v>
      </c>
      <c r="G10" s="132" t="s">
        <v>82</v>
      </c>
      <c r="H10" s="129" t="s">
        <v>79</v>
      </c>
    </row>
    <row r="11" spans="1:9" s="115" customFormat="1" x14ac:dyDescent="0.2">
      <c r="A11" s="126">
        <v>7</v>
      </c>
      <c r="B11" s="127" t="s">
        <v>80</v>
      </c>
      <c r="C11" s="128"/>
      <c r="D11" s="129" t="s">
        <v>81</v>
      </c>
      <c r="E11" s="130" t="s">
        <v>74</v>
      </c>
      <c r="F11" s="131">
        <v>2102004378</v>
      </c>
      <c r="G11" s="132" t="s">
        <v>82</v>
      </c>
      <c r="H11" s="129" t="s">
        <v>79</v>
      </c>
    </row>
    <row r="12" spans="1:9" s="115" customFormat="1" x14ac:dyDescent="0.2">
      <c r="A12" s="126">
        <v>8</v>
      </c>
      <c r="B12" s="127" t="s">
        <v>80</v>
      </c>
      <c r="C12" s="128"/>
      <c r="D12" s="129" t="s">
        <v>81</v>
      </c>
      <c r="E12" s="130" t="s">
        <v>74</v>
      </c>
      <c r="F12" s="131">
        <v>2102004379</v>
      </c>
      <c r="G12" s="132" t="s">
        <v>83</v>
      </c>
      <c r="H12" s="129" t="s">
        <v>84</v>
      </c>
    </row>
    <row r="13" spans="1:9" s="115" customFormat="1" x14ac:dyDescent="0.2">
      <c r="A13" s="126">
        <v>9</v>
      </c>
      <c r="B13" s="127" t="s">
        <v>80</v>
      </c>
      <c r="C13" s="128"/>
      <c r="D13" s="129" t="s">
        <v>81</v>
      </c>
      <c r="E13" s="130" t="s">
        <v>74</v>
      </c>
      <c r="F13" s="131">
        <v>2102004380</v>
      </c>
      <c r="G13" s="132" t="s">
        <v>85</v>
      </c>
      <c r="H13" s="129" t="s">
        <v>79</v>
      </c>
    </row>
    <row r="14" spans="1:9" s="115" customFormat="1" x14ac:dyDescent="0.2">
      <c r="A14" s="126">
        <v>10</v>
      </c>
      <c r="B14" s="127" t="s">
        <v>80</v>
      </c>
      <c r="C14" s="128"/>
      <c r="D14" s="129" t="s">
        <v>81</v>
      </c>
      <c r="E14" s="130" t="s">
        <v>74</v>
      </c>
      <c r="F14" s="131">
        <v>2102004381</v>
      </c>
      <c r="G14" s="132" t="s">
        <v>85</v>
      </c>
      <c r="H14" s="129" t="s">
        <v>79</v>
      </c>
    </row>
    <row r="15" spans="1:9" s="115" customFormat="1" x14ac:dyDescent="0.2">
      <c r="A15" s="126">
        <v>11</v>
      </c>
      <c r="B15" s="127" t="s">
        <v>80</v>
      </c>
      <c r="C15" s="128"/>
      <c r="D15" s="129" t="s">
        <v>81</v>
      </c>
      <c r="E15" s="130" t="s">
        <v>74</v>
      </c>
      <c r="F15" s="131">
        <v>2102004382</v>
      </c>
      <c r="G15" s="132" t="s">
        <v>85</v>
      </c>
      <c r="H15" s="129" t="s">
        <v>79</v>
      </c>
    </row>
    <row r="16" spans="1:9" s="115" customFormat="1" x14ac:dyDescent="0.2">
      <c r="A16" s="126">
        <v>12</v>
      </c>
      <c r="B16" s="127" t="s">
        <v>80</v>
      </c>
      <c r="C16" s="128"/>
      <c r="D16" s="129" t="s">
        <v>81</v>
      </c>
      <c r="E16" s="130" t="s">
        <v>74</v>
      </c>
      <c r="F16" s="131">
        <v>2102004383</v>
      </c>
      <c r="G16" s="132" t="s">
        <v>85</v>
      </c>
      <c r="H16" s="129" t="s">
        <v>79</v>
      </c>
    </row>
    <row r="17" spans="1:8" s="115" customFormat="1" x14ac:dyDescent="0.2">
      <c r="A17" s="126">
        <v>13</v>
      </c>
      <c r="B17" s="127" t="s">
        <v>86</v>
      </c>
      <c r="C17" s="128"/>
      <c r="D17" s="129" t="s">
        <v>81</v>
      </c>
      <c r="E17" s="130" t="s">
        <v>87</v>
      </c>
      <c r="F17" s="131">
        <v>2102004736</v>
      </c>
      <c r="G17" s="132" t="s">
        <v>88</v>
      </c>
      <c r="H17" s="129" t="s">
        <v>79</v>
      </c>
    </row>
    <row r="18" spans="1:8" s="115" customFormat="1" x14ac:dyDescent="0.2">
      <c r="A18" s="126">
        <v>14</v>
      </c>
      <c r="B18" s="127" t="s">
        <v>86</v>
      </c>
      <c r="C18" s="128"/>
      <c r="D18" s="129" t="s">
        <v>81</v>
      </c>
      <c r="E18" s="130" t="s">
        <v>87</v>
      </c>
      <c r="F18" s="131">
        <v>2102004737</v>
      </c>
      <c r="G18" s="132" t="s">
        <v>88</v>
      </c>
      <c r="H18" s="129" t="s">
        <v>79</v>
      </c>
    </row>
    <row r="19" spans="1:8" s="115" customFormat="1" x14ac:dyDescent="0.2">
      <c r="A19" s="126">
        <v>15</v>
      </c>
      <c r="B19" s="127" t="s">
        <v>89</v>
      </c>
      <c r="C19" s="128"/>
      <c r="D19" s="129" t="s">
        <v>81</v>
      </c>
      <c r="E19" s="130" t="s">
        <v>87</v>
      </c>
      <c r="F19" s="131">
        <v>2102004738</v>
      </c>
      <c r="G19" s="132" t="s">
        <v>90</v>
      </c>
      <c r="H19" s="129" t="s">
        <v>91</v>
      </c>
    </row>
    <row r="20" spans="1:8" s="115" customFormat="1" ht="72" x14ac:dyDescent="0.2">
      <c r="A20" s="126">
        <v>16</v>
      </c>
      <c r="B20" s="127" t="s">
        <v>92</v>
      </c>
      <c r="C20" s="128"/>
      <c r="D20" s="129" t="s">
        <v>73</v>
      </c>
      <c r="E20" s="130" t="s">
        <v>87</v>
      </c>
      <c r="F20" s="131">
        <v>2103003101</v>
      </c>
      <c r="G20" s="132" t="s">
        <v>93</v>
      </c>
      <c r="H20" s="132" t="s">
        <v>94</v>
      </c>
    </row>
    <row r="21" spans="1:8" s="115" customFormat="1" ht="50.25" customHeight="1" x14ac:dyDescent="0.2">
      <c r="A21" s="126">
        <v>17</v>
      </c>
      <c r="B21" s="133" t="s">
        <v>95</v>
      </c>
      <c r="C21" s="134"/>
      <c r="D21" s="129" t="s">
        <v>73</v>
      </c>
      <c r="E21" s="130" t="s">
        <v>87</v>
      </c>
      <c r="F21" s="131">
        <v>2103003099</v>
      </c>
      <c r="G21" s="132" t="s">
        <v>96</v>
      </c>
      <c r="H21" s="129" t="s">
        <v>97</v>
      </c>
    </row>
    <row r="22" spans="1:8" s="115" customFormat="1" ht="44.25" customHeight="1" x14ac:dyDescent="0.2">
      <c r="A22" s="126">
        <v>18</v>
      </c>
      <c r="B22" s="127" t="s">
        <v>98</v>
      </c>
      <c r="C22" s="128"/>
      <c r="D22" s="129" t="s">
        <v>73</v>
      </c>
      <c r="E22" s="130" t="s">
        <v>87</v>
      </c>
      <c r="F22" s="131">
        <v>2103003100</v>
      </c>
      <c r="G22" s="132" t="s">
        <v>96</v>
      </c>
      <c r="H22" s="129" t="s">
        <v>97</v>
      </c>
    </row>
    <row r="23" spans="1:8" s="115" customFormat="1" ht="120" x14ac:dyDescent="0.2">
      <c r="A23" s="126">
        <v>19</v>
      </c>
      <c r="B23" s="127" t="s">
        <v>99</v>
      </c>
      <c r="C23" s="128"/>
      <c r="D23" s="129" t="s">
        <v>73</v>
      </c>
      <c r="E23" s="130" t="s">
        <v>100</v>
      </c>
      <c r="F23" s="131">
        <v>2103003055</v>
      </c>
      <c r="G23" s="132" t="s">
        <v>101</v>
      </c>
      <c r="H23" s="132" t="s">
        <v>102</v>
      </c>
    </row>
    <row r="24" spans="1:8" s="115" customFormat="1" ht="51.75" customHeight="1" x14ac:dyDescent="0.2">
      <c r="A24" s="126">
        <v>20</v>
      </c>
      <c r="B24" s="133" t="s">
        <v>103</v>
      </c>
      <c r="C24" s="134"/>
      <c r="D24" s="129" t="s">
        <v>73</v>
      </c>
      <c r="E24" s="130" t="s">
        <v>104</v>
      </c>
      <c r="F24" s="131">
        <v>2103003127</v>
      </c>
      <c r="G24" s="132" t="s">
        <v>105</v>
      </c>
      <c r="H24" s="129" t="s">
        <v>106</v>
      </c>
    </row>
    <row r="25" spans="1:8" s="115" customFormat="1" ht="72" x14ac:dyDescent="0.2">
      <c r="A25" s="126">
        <v>21</v>
      </c>
      <c r="B25" s="127" t="s">
        <v>107</v>
      </c>
      <c r="C25" s="128"/>
      <c r="D25" s="129" t="s">
        <v>73</v>
      </c>
      <c r="E25" s="130" t="s">
        <v>108</v>
      </c>
      <c r="F25" s="131">
        <v>2103003190</v>
      </c>
      <c r="G25" s="132" t="s">
        <v>109</v>
      </c>
      <c r="H25" s="132" t="s">
        <v>110</v>
      </c>
    </row>
    <row r="26" spans="1:8" s="115" customFormat="1" ht="47.25" customHeight="1" x14ac:dyDescent="0.2">
      <c r="A26" s="126">
        <v>22</v>
      </c>
      <c r="B26" s="127" t="s">
        <v>111</v>
      </c>
      <c r="C26" s="128"/>
      <c r="D26" s="129" t="s">
        <v>73</v>
      </c>
      <c r="E26" s="130" t="s">
        <v>108</v>
      </c>
      <c r="F26" s="131">
        <v>2103003189</v>
      </c>
      <c r="G26" s="132" t="s">
        <v>112</v>
      </c>
      <c r="H26" s="132" t="s">
        <v>113</v>
      </c>
    </row>
    <row r="27" spans="1:8" s="115" customFormat="1" ht="50.25" customHeight="1" x14ac:dyDescent="0.2">
      <c r="A27" s="126">
        <v>23</v>
      </c>
      <c r="B27" s="133" t="s">
        <v>114</v>
      </c>
      <c r="C27" s="134"/>
      <c r="D27" s="129" t="s">
        <v>73</v>
      </c>
      <c r="E27" s="130" t="s">
        <v>115</v>
      </c>
      <c r="F27" s="131">
        <v>2103003376</v>
      </c>
      <c r="G27" s="132" t="s">
        <v>116</v>
      </c>
      <c r="H27" s="129" t="s">
        <v>117</v>
      </c>
    </row>
    <row r="28" spans="1:8" s="115" customFormat="1" ht="35.25" customHeight="1" x14ac:dyDescent="0.2">
      <c r="A28" s="126">
        <v>24</v>
      </c>
      <c r="B28" s="127" t="s">
        <v>118</v>
      </c>
      <c r="C28" s="128"/>
      <c r="D28" s="129" t="s">
        <v>73</v>
      </c>
      <c r="E28" s="130" t="s">
        <v>115</v>
      </c>
      <c r="F28" s="131">
        <v>2103003377</v>
      </c>
      <c r="G28" s="132" t="s">
        <v>119</v>
      </c>
      <c r="H28" s="129" t="s">
        <v>106</v>
      </c>
    </row>
    <row r="29" spans="1:8" s="115" customFormat="1" x14ac:dyDescent="0.2">
      <c r="A29" s="126">
        <v>25</v>
      </c>
      <c r="B29" s="127" t="s">
        <v>120</v>
      </c>
      <c r="C29" s="128"/>
      <c r="D29" s="129" t="s">
        <v>81</v>
      </c>
      <c r="E29" s="130" t="s">
        <v>100</v>
      </c>
      <c r="F29" s="131">
        <v>2102004739</v>
      </c>
      <c r="G29" s="132" t="s">
        <v>85</v>
      </c>
      <c r="H29" s="129" t="s">
        <v>79</v>
      </c>
    </row>
    <row r="30" spans="1:8" s="115" customFormat="1" x14ac:dyDescent="0.2">
      <c r="A30" s="126">
        <v>26</v>
      </c>
      <c r="B30" s="127" t="s">
        <v>120</v>
      </c>
      <c r="C30" s="128"/>
      <c r="D30" s="129" t="s">
        <v>81</v>
      </c>
      <c r="E30" s="130" t="s">
        <v>100</v>
      </c>
      <c r="F30" s="131">
        <v>2102004740</v>
      </c>
      <c r="G30" s="132" t="s">
        <v>85</v>
      </c>
      <c r="H30" s="129" t="s">
        <v>79</v>
      </c>
    </row>
    <row r="31" spans="1:8" s="115" customFormat="1" x14ac:dyDescent="0.2">
      <c r="A31" s="126">
        <v>27</v>
      </c>
      <c r="B31" s="127" t="s">
        <v>121</v>
      </c>
      <c r="C31" s="128"/>
      <c r="D31" s="129" t="s">
        <v>81</v>
      </c>
      <c r="E31" s="130" t="s">
        <v>100</v>
      </c>
      <c r="F31" s="131">
        <v>2102004741</v>
      </c>
      <c r="G31" s="132" t="s">
        <v>85</v>
      </c>
      <c r="H31" s="129" t="s">
        <v>79</v>
      </c>
    </row>
    <row r="32" spans="1:8" s="115" customFormat="1" ht="48" x14ac:dyDescent="0.2">
      <c r="A32" s="126">
        <v>28</v>
      </c>
      <c r="B32" s="127" t="s">
        <v>122</v>
      </c>
      <c r="C32" s="128"/>
      <c r="D32" s="129" t="s">
        <v>81</v>
      </c>
      <c r="E32" s="130" t="s">
        <v>104</v>
      </c>
      <c r="F32" s="131">
        <v>2102004628</v>
      </c>
      <c r="G32" s="132" t="s">
        <v>123</v>
      </c>
      <c r="H32" s="129" t="s">
        <v>79</v>
      </c>
    </row>
    <row r="33" spans="1:8" s="115" customFormat="1" ht="48" x14ac:dyDescent="0.2">
      <c r="A33" s="126">
        <v>29</v>
      </c>
      <c r="B33" s="127" t="s">
        <v>122</v>
      </c>
      <c r="C33" s="128"/>
      <c r="D33" s="129" t="s">
        <v>81</v>
      </c>
      <c r="E33" s="130" t="s">
        <v>104</v>
      </c>
      <c r="F33" s="131">
        <v>2102004629</v>
      </c>
      <c r="G33" s="132" t="s">
        <v>123</v>
      </c>
      <c r="H33" s="129" t="s">
        <v>79</v>
      </c>
    </row>
    <row r="34" spans="1:8" s="115" customFormat="1" ht="48" x14ac:dyDescent="0.2">
      <c r="A34" s="126">
        <v>30</v>
      </c>
      <c r="B34" s="127" t="s">
        <v>122</v>
      </c>
      <c r="C34" s="128"/>
      <c r="D34" s="129" t="s">
        <v>81</v>
      </c>
      <c r="E34" s="130" t="s">
        <v>104</v>
      </c>
      <c r="F34" s="131">
        <v>2102004630</v>
      </c>
      <c r="G34" s="132" t="s">
        <v>123</v>
      </c>
      <c r="H34" s="129" t="s">
        <v>79</v>
      </c>
    </row>
    <row r="35" spans="1:8" s="115" customFormat="1" ht="48" x14ac:dyDescent="0.2">
      <c r="A35" s="126">
        <v>31</v>
      </c>
      <c r="B35" s="127" t="s">
        <v>122</v>
      </c>
      <c r="C35" s="128"/>
      <c r="D35" s="129" t="s">
        <v>81</v>
      </c>
      <c r="E35" s="130" t="s">
        <v>104</v>
      </c>
      <c r="F35" s="131">
        <v>2102004631</v>
      </c>
      <c r="G35" s="132" t="s">
        <v>123</v>
      </c>
      <c r="H35" s="129" t="s">
        <v>79</v>
      </c>
    </row>
    <row r="36" spans="1:8" s="115" customFormat="1" ht="48" x14ac:dyDescent="0.2">
      <c r="A36" s="126">
        <v>32</v>
      </c>
      <c r="B36" s="127" t="s">
        <v>122</v>
      </c>
      <c r="C36" s="128"/>
      <c r="D36" s="129" t="s">
        <v>81</v>
      </c>
      <c r="E36" s="130" t="s">
        <v>104</v>
      </c>
      <c r="F36" s="131">
        <v>2102004632</v>
      </c>
      <c r="G36" s="132" t="s">
        <v>123</v>
      </c>
      <c r="H36" s="129" t="s">
        <v>79</v>
      </c>
    </row>
    <row r="37" spans="1:8" s="115" customFormat="1" ht="48" x14ac:dyDescent="0.2">
      <c r="A37" s="126">
        <v>33</v>
      </c>
      <c r="B37" s="127" t="s">
        <v>122</v>
      </c>
      <c r="C37" s="128"/>
      <c r="D37" s="129" t="s">
        <v>81</v>
      </c>
      <c r="E37" s="130" t="s">
        <v>104</v>
      </c>
      <c r="F37" s="131">
        <v>2102004633</v>
      </c>
      <c r="G37" s="132" t="s">
        <v>123</v>
      </c>
      <c r="H37" s="129" t="s">
        <v>79</v>
      </c>
    </row>
    <row r="38" spans="1:8" s="115" customFormat="1" ht="48" x14ac:dyDescent="0.2">
      <c r="A38" s="126">
        <v>34</v>
      </c>
      <c r="B38" s="127" t="s">
        <v>122</v>
      </c>
      <c r="C38" s="128"/>
      <c r="D38" s="129" t="s">
        <v>81</v>
      </c>
      <c r="E38" s="130" t="s">
        <v>104</v>
      </c>
      <c r="F38" s="131">
        <v>2102004634</v>
      </c>
      <c r="G38" s="132" t="s">
        <v>123</v>
      </c>
      <c r="H38" s="129" t="s">
        <v>79</v>
      </c>
    </row>
    <row r="39" spans="1:8" s="115" customFormat="1" ht="48" x14ac:dyDescent="0.2">
      <c r="A39" s="126">
        <v>35</v>
      </c>
      <c r="B39" s="127" t="s">
        <v>122</v>
      </c>
      <c r="C39" s="128"/>
      <c r="D39" s="129" t="s">
        <v>81</v>
      </c>
      <c r="E39" s="130" t="s">
        <v>104</v>
      </c>
      <c r="F39" s="131">
        <v>2102004635</v>
      </c>
      <c r="G39" s="132" t="s">
        <v>123</v>
      </c>
      <c r="H39" s="129" t="s">
        <v>79</v>
      </c>
    </row>
    <row r="40" spans="1:8" s="115" customFormat="1" ht="48" x14ac:dyDescent="0.2">
      <c r="A40" s="126">
        <v>36</v>
      </c>
      <c r="B40" s="127" t="s">
        <v>122</v>
      </c>
      <c r="C40" s="128"/>
      <c r="D40" s="129" t="s">
        <v>81</v>
      </c>
      <c r="E40" s="130" t="s">
        <v>104</v>
      </c>
      <c r="F40" s="131">
        <v>2102004636</v>
      </c>
      <c r="G40" s="132" t="s">
        <v>123</v>
      </c>
      <c r="H40" s="129" t="s">
        <v>79</v>
      </c>
    </row>
    <row r="41" spans="1:8" s="115" customFormat="1" ht="48" x14ac:dyDescent="0.2">
      <c r="A41" s="126">
        <v>37</v>
      </c>
      <c r="B41" s="127" t="s">
        <v>122</v>
      </c>
      <c r="C41" s="128"/>
      <c r="D41" s="129" t="s">
        <v>81</v>
      </c>
      <c r="E41" s="130" t="s">
        <v>104</v>
      </c>
      <c r="F41" s="131">
        <v>2102004637</v>
      </c>
      <c r="G41" s="132" t="s">
        <v>123</v>
      </c>
      <c r="H41" s="129" t="s">
        <v>79</v>
      </c>
    </row>
    <row r="42" spans="1:8" s="115" customFormat="1" ht="48" x14ac:dyDescent="0.2">
      <c r="A42" s="126">
        <v>38</v>
      </c>
      <c r="B42" s="127" t="s">
        <v>122</v>
      </c>
      <c r="C42" s="128"/>
      <c r="D42" s="129" t="s">
        <v>81</v>
      </c>
      <c r="E42" s="130" t="s">
        <v>104</v>
      </c>
      <c r="F42" s="131">
        <v>2102004638</v>
      </c>
      <c r="G42" s="132" t="s">
        <v>123</v>
      </c>
      <c r="H42" s="129" t="s">
        <v>79</v>
      </c>
    </row>
    <row r="43" spans="1:8" s="115" customFormat="1" ht="48" x14ac:dyDescent="0.2">
      <c r="A43" s="126">
        <v>39</v>
      </c>
      <c r="B43" s="127" t="s">
        <v>122</v>
      </c>
      <c r="C43" s="128"/>
      <c r="D43" s="129" t="s">
        <v>81</v>
      </c>
      <c r="E43" s="130" t="s">
        <v>104</v>
      </c>
      <c r="F43" s="131">
        <v>2102004639</v>
      </c>
      <c r="G43" s="132" t="s">
        <v>123</v>
      </c>
      <c r="H43" s="129" t="s">
        <v>79</v>
      </c>
    </row>
    <row r="44" spans="1:8" s="115" customFormat="1" ht="48" x14ac:dyDescent="0.2">
      <c r="A44" s="126">
        <v>40</v>
      </c>
      <c r="B44" s="127" t="s">
        <v>122</v>
      </c>
      <c r="C44" s="128"/>
      <c r="D44" s="129" t="s">
        <v>81</v>
      </c>
      <c r="E44" s="130" t="s">
        <v>104</v>
      </c>
      <c r="F44" s="131">
        <v>2102004640</v>
      </c>
      <c r="G44" s="132" t="s">
        <v>123</v>
      </c>
      <c r="H44" s="129" t="s">
        <v>79</v>
      </c>
    </row>
    <row r="45" spans="1:8" s="115" customFormat="1" ht="48" x14ac:dyDescent="0.2">
      <c r="A45" s="126">
        <v>41</v>
      </c>
      <c r="B45" s="127" t="s">
        <v>122</v>
      </c>
      <c r="C45" s="128"/>
      <c r="D45" s="129" t="s">
        <v>81</v>
      </c>
      <c r="E45" s="130" t="s">
        <v>104</v>
      </c>
      <c r="F45" s="131">
        <v>2102004641</v>
      </c>
      <c r="G45" s="132" t="s">
        <v>123</v>
      </c>
      <c r="H45" s="129" t="s">
        <v>79</v>
      </c>
    </row>
    <row r="46" spans="1:8" s="115" customFormat="1" ht="48" x14ac:dyDescent="0.2">
      <c r="A46" s="126">
        <v>42</v>
      </c>
      <c r="B46" s="127" t="s">
        <v>122</v>
      </c>
      <c r="C46" s="128"/>
      <c r="D46" s="129" t="s">
        <v>81</v>
      </c>
      <c r="E46" s="130" t="s">
        <v>104</v>
      </c>
      <c r="F46" s="131">
        <v>2102004642</v>
      </c>
      <c r="G46" s="132" t="s">
        <v>123</v>
      </c>
      <c r="H46" s="129" t="s">
        <v>79</v>
      </c>
    </row>
    <row r="47" spans="1:8" s="115" customFormat="1" ht="48" x14ac:dyDescent="0.2">
      <c r="A47" s="126">
        <v>43</v>
      </c>
      <c r="B47" s="127" t="s">
        <v>124</v>
      </c>
      <c r="C47" s="128"/>
      <c r="D47" s="129" t="s">
        <v>81</v>
      </c>
      <c r="E47" s="130" t="s">
        <v>104</v>
      </c>
      <c r="F47" s="131">
        <v>2102004643</v>
      </c>
      <c r="G47" s="132" t="s">
        <v>123</v>
      </c>
      <c r="H47" s="129" t="s">
        <v>79</v>
      </c>
    </row>
    <row r="48" spans="1:8" s="115" customFormat="1" ht="48" x14ac:dyDescent="0.2">
      <c r="A48" s="126">
        <v>44</v>
      </c>
      <c r="B48" s="127" t="s">
        <v>125</v>
      </c>
      <c r="C48" s="128"/>
      <c r="D48" s="129" t="s">
        <v>81</v>
      </c>
      <c r="E48" s="130" t="s">
        <v>104</v>
      </c>
      <c r="F48" s="131">
        <v>2102004644</v>
      </c>
      <c r="G48" s="132" t="s">
        <v>123</v>
      </c>
      <c r="H48" s="129" t="s">
        <v>79</v>
      </c>
    </row>
    <row r="49" spans="1:8" s="115" customFormat="1" ht="48" x14ac:dyDescent="0.2">
      <c r="A49" s="126">
        <v>45</v>
      </c>
      <c r="B49" s="127" t="s">
        <v>126</v>
      </c>
      <c r="C49" s="128"/>
      <c r="D49" s="129" t="s">
        <v>81</v>
      </c>
      <c r="E49" s="130" t="s">
        <v>104</v>
      </c>
      <c r="F49" s="131">
        <v>2102004645</v>
      </c>
      <c r="G49" s="132" t="s">
        <v>123</v>
      </c>
      <c r="H49" s="129" t="s">
        <v>79</v>
      </c>
    </row>
    <row r="50" spans="1:8" s="115" customFormat="1" ht="48" x14ac:dyDescent="0.2">
      <c r="A50" s="126">
        <v>46</v>
      </c>
      <c r="B50" s="127" t="s">
        <v>126</v>
      </c>
      <c r="C50" s="128"/>
      <c r="D50" s="129" t="s">
        <v>81</v>
      </c>
      <c r="E50" s="130" t="s">
        <v>104</v>
      </c>
      <c r="F50" s="131">
        <v>2102004646</v>
      </c>
      <c r="G50" s="132" t="s">
        <v>123</v>
      </c>
      <c r="H50" s="129" t="s">
        <v>79</v>
      </c>
    </row>
    <row r="51" spans="1:8" s="115" customFormat="1" ht="48" x14ac:dyDescent="0.2">
      <c r="A51" s="126">
        <v>47</v>
      </c>
      <c r="B51" s="127" t="s">
        <v>126</v>
      </c>
      <c r="C51" s="128"/>
      <c r="D51" s="129" t="s">
        <v>81</v>
      </c>
      <c r="E51" s="130" t="s">
        <v>104</v>
      </c>
      <c r="F51" s="131">
        <v>2102004647</v>
      </c>
      <c r="G51" s="132" t="s">
        <v>123</v>
      </c>
      <c r="H51" s="129" t="s">
        <v>79</v>
      </c>
    </row>
    <row r="52" spans="1:8" s="115" customFormat="1" ht="48" x14ac:dyDescent="0.2">
      <c r="A52" s="126">
        <v>48</v>
      </c>
      <c r="B52" s="127" t="s">
        <v>126</v>
      </c>
      <c r="C52" s="128"/>
      <c r="D52" s="129" t="s">
        <v>81</v>
      </c>
      <c r="E52" s="130" t="s">
        <v>104</v>
      </c>
      <c r="F52" s="131">
        <v>2102004648</v>
      </c>
      <c r="G52" s="132" t="s">
        <v>123</v>
      </c>
      <c r="H52" s="129" t="s">
        <v>79</v>
      </c>
    </row>
    <row r="53" spans="1:8" s="115" customFormat="1" ht="48" x14ac:dyDescent="0.2">
      <c r="A53" s="126">
        <v>49</v>
      </c>
      <c r="B53" s="127" t="s">
        <v>126</v>
      </c>
      <c r="C53" s="128"/>
      <c r="D53" s="129" t="s">
        <v>81</v>
      </c>
      <c r="E53" s="130" t="s">
        <v>104</v>
      </c>
      <c r="F53" s="131">
        <v>2102004649</v>
      </c>
      <c r="G53" s="132" t="s">
        <v>123</v>
      </c>
      <c r="H53" s="129" t="s">
        <v>79</v>
      </c>
    </row>
    <row r="54" spans="1:8" s="115" customFormat="1" x14ac:dyDescent="0.2">
      <c r="A54" s="126">
        <v>50</v>
      </c>
      <c r="B54" s="127" t="s">
        <v>127</v>
      </c>
      <c r="C54" s="128"/>
      <c r="D54" s="129" t="s">
        <v>81</v>
      </c>
      <c r="E54" s="130" t="s">
        <v>104</v>
      </c>
      <c r="F54" s="131">
        <v>2102004650</v>
      </c>
      <c r="G54" s="132" t="s">
        <v>78</v>
      </c>
      <c r="H54" s="129" t="s">
        <v>79</v>
      </c>
    </row>
    <row r="55" spans="1:8" s="115" customFormat="1" x14ac:dyDescent="0.2">
      <c r="A55" s="126">
        <v>51</v>
      </c>
      <c r="B55" s="127" t="s">
        <v>128</v>
      </c>
      <c r="C55" s="128"/>
      <c r="D55" s="129" t="s">
        <v>73</v>
      </c>
      <c r="E55" s="130" t="s">
        <v>129</v>
      </c>
      <c r="F55" s="131">
        <v>2103003657</v>
      </c>
      <c r="G55" s="132" t="s">
        <v>130</v>
      </c>
      <c r="H55" s="129" t="s">
        <v>131</v>
      </c>
    </row>
    <row r="56" spans="1:8" s="115" customFormat="1" x14ac:dyDescent="0.2">
      <c r="A56" s="126">
        <v>52</v>
      </c>
      <c r="B56" s="127" t="s">
        <v>132</v>
      </c>
      <c r="C56" s="128"/>
      <c r="D56" s="129" t="s">
        <v>73</v>
      </c>
      <c r="E56" s="130" t="s">
        <v>129</v>
      </c>
      <c r="F56" s="131">
        <v>2103003658</v>
      </c>
      <c r="G56" s="132" t="s">
        <v>130</v>
      </c>
      <c r="H56" s="129" t="s">
        <v>131</v>
      </c>
    </row>
    <row r="57" spans="1:8" s="115" customFormat="1" x14ac:dyDescent="0.2">
      <c r="A57" s="126">
        <v>53</v>
      </c>
      <c r="B57" s="127" t="s">
        <v>133</v>
      </c>
      <c r="C57" s="128"/>
      <c r="D57" s="129" t="s">
        <v>73</v>
      </c>
      <c r="E57" s="130" t="s">
        <v>129</v>
      </c>
      <c r="F57" s="131">
        <v>2103003659</v>
      </c>
      <c r="G57" s="132" t="s">
        <v>130</v>
      </c>
      <c r="H57" s="129" t="s">
        <v>131</v>
      </c>
    </row>
    <row r="58" spans="1:8" s="115" customFormat="1" x14ac:dyDescent="0.2">
      <c r="A58" s="126">
        <v>54</v>
      </c>
      <c r="B58" s="127" t="s">
        <v>134</v>
      </c>
      <c r="C58" s="128"/>
      <c r="D58" s="129" t="s">
        <v>73</v>
      </c>
      <c r="E58" s="130" t="s">
        <v>129</v>
      </c>
      <c r="F58" s="131">
        <v>2103003660</v>
      </c>
      <c r="G58" s="132" t="s">
        <v>130</v>
      </c>
      <c r="H58" s="129" t="s">
        <v>131</v>
      </c>
    </row>
    <row r="59" spans="1:8" s="115" customFormat="1" x14ac:dyDescent="0.2">
      <c r="A59" s="126">
        <v>55</v>
      </c>
      <c r="B59" s="127" t="s">
        <v>135</v>
      </c>
      <c r="C59" s="128"/>
      <c r="D59" s="129" t="s">
        <v>73</v>
      </c>
      <c r="E59" s="130" t="s">
        <v>129</v>
      </c>
      <c r="F59" s="131">
        <v>2103003661</v>
      </c>
      <c r="G59" s="132" t="s">
        <v>130</v>
      </c>
      <c r="H59" s="129" t="s">
        <v>131</v>
      </c>
    </row>
    <row r="60" spans="1:8" s="115" customFormat="1" x14ac:dyDescent="0.2">
      <c r="A60" s="126">
        <v>56</v>
      </c>
      <c r="B60" s="127" t="s">
        <v>136</v>
      </c>
      <c r="C60" s="128"/>
      <c r="D60" s="129" t="s">
        <v>73</v>
      </c>
      <c r="E60" s="130" t="s">
        <v>137</v>
      </c>
      <c r="F60" s="131">
        <v>2103003711</v>
      </c>
      <c r="G60" s="132" t="s">
        <v>130</v>
      </c>
      <c r="H60" s="129" t="s">
        <v>131</v>
      </c>
    </row>
    <row r="61" spans="1:8" s="115" customFormat="1" x14ac:dyDescent="0.2">
      <c r="A61" s="126">
        <v>57</v>
      </c>
      <c r="B61" s="127" t="s">
        <v>138</v>
      </c>
      <c r="C61" s="128"/>
      <c r="D61" s="129" t="s">
        <v>73</v>
      </c>
      <c r="E61" s="130" t="s">
        <v>137</v>
      </c>
      <c r="F61" s="131">
        <v>2103003712</v>
      </c>
      <c r="G61" s="132" t="s">
        <v>130</v>
      </c>
      <c r="H61" s="129" t="s">
        <v>131</v>
      </c>
    </row>
    <row r="62" spans="1:8" s="115" customFormat="1" x14ac:dyDescent="0.2">
      <c r="A62" s="126">
        <v>58</v>
      </c>
      <c r="B62" s="127" t="s">
        <v>139</v>
      </c>
      <c r="C62" s="128"/>
      <c r="D62" s="129" t="s">
        <v>81</v>
      </c>
      <c r="E62" s="130" t="s">
        <v>137</v>
      </c>
      <c r="F62" s="131">
        <v>2102005584</v>
      </c>
      <c r="G62" s="132" t="s">
        <v>78</v>
      </c>
      <c r="H62" s="129" t="s">
        <v>79</v>
      </c>
    </row>
    <row r="63" spans="1:8" s="115" customFormat="1" x14ac:dyDescent="0.2">
      <c r="A63" s="126">
        <v>59</v>
      </c>
      <c r="B63" s="127" t="s">
        <v>139</v>
      </c>
      <c r="C63" s="128"/>
      <c r="D63" s="129" t="s">
        <v>81</v>
      </c>
      <c r="E63" s="130" t="s">
        <v>137</v>
      </c>
      <c r="F63" s="131">
        <v>2102005585</v>
      </c>
      <c r="G63" s="132" t="s">
        <v>78</v>
      </c>
      <c r="H63" s="129" t="s">
        <v>79</v>
      </c>
    </row>
    <row r="64" spans="1:8" s="115" customFormat="1" x14ac:dyDescent="0.2">
      <c r="A64" s="126">
        <v>60</v>
      </c>
      <c r="B64" s="127" t="s">
        <v>140</v>
      </c>
      <c r="C64" s="128"/>
      <c r="D64" s="129" t="s">
        <v>73</v>
      </c>
      <c r="E64" s="130" t="s">
        <v>141</v>
      </c>
      <c r="F64" s="131">
        <v>2203000215</v>
      </c>
      <c r="G64" s="132" t="s">
        <v>130</v>
      </c>
      <c r="H64" s="129" t="s">
        <v>131</v>
      </c>
    </row>
    <row r="65" spans="1:8" s="115" customFormat="1" x14ac:dyDescent="0.2">
      <c r="A65" s="126">
        <v>61</v>
      </c>
      <c r="B65" s="127" t="s">
        <v>142</v>
      </c>
      <c r="C65" s="128"/>
      <c r="D65" s="129" t="s">
        <v>73</v>
      </c>
      <c r="E65" s="130" t="s">
        <v>141</v>
      </c>
      <c r="F65" s="131">
        <v>2203000216</v>
      </c>
      <c r="G65" s="132" t="s">
        <v>130</v>
      </c>
      <c r="H65" s="129" t="s">
        <v>131</v>
      </c>
    </row>
    <row r="66" spans="1:8" s="115" customFormat="1" x14ac:dyDescent="0.2">
      <c r="A66" s="126">
        <v>62</v>
      </c>
      <c r="B66" s="127" t="s">
        <v>143</v>
      </c>
      <c r="C66" s="128"/>
      <c r="D66" s="129" t="s">
        <v>73</v>
      </c>
      <c r="E66" s="130" t="s">
        <v>141</v>
      </c>
      <c r="F66" s="131">
        <v>2203000217</v>
      </c>
      <c r="G66" s="132" t="s">
        <v>130</v>
      </c>
      <c r="H66" s="129" t="s">
        <v>131</v>
      </c>
    </row>
    <row r="67" spans="1:8" s="115" customFormat="1" x14ac:dyDescent="0.2">
      <c r="A67" s="126">
        <v>63</v>
      </c>
      <c r="B67" s="127" t="s">
        <v>144</v>
      </c>
      <c r="C67" s="128"/>
      <c r="D67" s="129" t="s">
        <v>73</v>
      </c>
      <c r="E67" s="130" t="s">
        <v>141</v>
      </c>
      <c r="F67" s="131">
        <v>2203000218</v>
      </c>
      <c r="G67" s="132" t="s">
        <v>130</v>
      </c>
      <c r="H67" s="129" t="s">
        <v>131</v>
      </c>
    </row>
    <row r="68" spans="1:8" s="115" customFormat="1" x14ac:dyDescent="0.2">
      <c r="A68" s="126">
        <v>64</v>
      </c>
      <c r="B68" s="127" t="s">
        <v>145</v>
      </c>
      <c r="C68" s="128"/>
      <c r="D68" s="129" t="s">
        <v>73</v>
      </c>
      <c r="E68" s="130" t="s">
        <v>141</v>
      </c>
      <c r="F68" s="131">
        <v>2203000219</v>
      </c>
      <c r="G68" s="132" t="s">
        <v>130</v>
      </c>
      <c r="H68" s="129" t="s">
        <v>131</v>
      </c>
    </row>
    <row r="69" spans="1:8" s="115" customFormat="1" x14ac:dyDescent="0.2">
      <c r="A69" s="126">
        <v>65</v>
      </c>
      <c r="B69" s="127" t="s">
        <v>146</v>
      </c>
      <c r="C69" s="128"/>
      <c r="D69" s="129" t="s">
        <v>73</v>
      </c>
      <c r="E69" s="130" t="s">
        <v>141</v>
      </c>
      <c r="F69" s="131">
        <v>2203000220</v>
      </c>
      <c r="G69" s="132" t="s">
        <v>130</v>
      </c>
      <c r="H69" s="129" t="s">
        <v>131</v>
      </c>
    </row>
    <row r="70" spans="1:8" s="115" customFormat="1" x14ac:dyDescent="0.2">
      <c r="A70" s="126">
        <v>66</v>
      </c>
      <c r="B70" s="127" t="s">
        <v>147</v>
      </c>
      <c r="C70" s="128"/>
      <c r="D70" s="129" t="s">
        <v>73</v>
      </c>
      <c r="E70" s="130" t="s">
        <v>141</v>
      </c>
      <c r="F70" s="131">
        <v>2203000221</v>
      </c>
      <c r="G70" s="132" t="s">
        <v>130</v>
      </c>
      <c r="H70" s="129" t="s">
        <v>131</v>
      </c>
    </row>
    <row r="71" spans="1:8" s="115" customFormat="1" ht="55.5" customHeight="1" x14ac:dyDescent="0.2">
      <c r="A71" s="126">
        <v>67</v>
      </c>
      <c r="B71" s="133" t="s">
        <v>148</v>
      </c>
      <c r="C71" s="134"/>
      <c r="D71" s="129" t="s">
        <v>73</v>
      </c>
      <c r="E71" s="130" t="s">
        <v>141</v>
      </c>
      <c r="F71" s="131">
        <v>2203000222</v>
      </c>
      <c r="G71" s="132" t="s">
        <v>149</v>
      </c>
      <c r="H71" s="129" t="s">
        <v>131</v>
      </c>
    </row>
    <row r="72" spans="1:8" s="115" customFormat="1" ht="30" customHeight="1" x14ac:dyDescent="0.2">
      <c r="A72" s="126">
        <v>68</v>
      </c>
      <c r="B72" s="133" t="s">
        <v>89</v>
      </c>
      <c r="C72" s="134"/>
      <c r="D72" s="129" t="s">
        <v>81</v>
      </c>
      <c r="E72" s="130" t="s">
        <v>150</v>
      </c>
      <c r="F72" s="131">
        <v>2202000888</v>
      </c>
      <c r="G72" s="132" t="s">
        <v>151</v>
      </c>
      <c r="H72" s="129" t="s">
        <v>79</v>
      </c>
    </row>
    <row r="73" spans="1:8" s="115" customFormat="1" ht="30" customHeight="1" x14ac:dyDescent="0.2">
      <c r="A73" s="126">
        <v>69</v>
      </c>
      <c r="B73" s="133" t="s">
        <v>89</v>
      </c>
      <c r="C73" s="134"/>
      <c r="D73" s="129" t="s">
        <v>81</v>
      </c>
      <c r="E73" s="130" t="s">
        <v>150</v>
      </c>
      <c r="F73" s="131">
        <v>2202000889</v>
      </c>
      <c r="G73" s="132" t="s">
        <v>151</v>
      </c>
      <c r="H73" s="129" t="s">
        <v>79</v>
      </c>
    </row>
    <row r="74" spans="1:8" s="115" customFormat="1" ht="30" customHeight="1" x14ac:dyDescent="0.2">
      <c r="A74" s="126">
        <v>70</v>
      </c>
      <c r="B74" s="133" t="s">
        <v>89</v>
      </c>
      <c r="C74" s="134"/>
      <c r="D74" s="129" t="s">
        <v>81</v>
      </c>
      <c r="E74" s="130" t="s">
        <v>150</v>
      </c>
      <c r="F74" s="131">
        <v>2202000890</v>
      </c>
      <c r="G74" s="132" t="s">
        <v>151</v>
      </c>
      <c r="H74" s="129" t="s">
        <v>79</v>
      </c>
    </row>
    <row r="75" spans="1:8" s="115" customFormat="1" ht="30" customHeight="1" x14ac:dyDescent="0.2">
      <c r="A75" s="126">
        <v>71</v>
      </c>
      <c r="B75" s="135" t="s">
        <v>89</v>
      </c>
      <c r="C75" s="136"/>
      <c r="D75" s="137" t="s">
        <v>81</v>
      </c>
      <c r="E75" s="130" t="s">
        <v>150</v>
      </c>
      <c r="F75" s="138">
        <v>2202000891</v>
      </c>
      <c r="G75" s="132" t="s">
        <v>151</v>
      </c>
      <c r="H75" s="137" t="s">
        <v>79</v>
      </c>
    </row>
    <row r="76" spans="1:8" s="115" customFormat="1" ht="53.25" customHeight="1" x14ac:dyDescent="0.2">
      <c r="A76" s="126">
        <v>72</v>
      </c>
      <c r="B76" s="139" t="s">
        <v>152</v>
      </c>
      <c r="C76" s="140"/>
      <c r="D76" s="137" t="s">
        <v>73</v>
      </c>
      <c r="E76" s="130" t="s">
        <v>150</v>
      </c>
      <c r="F76" s="138">
        <v>2203000543</v>
      </c>
      <c r="G76" s="141" t="s">
        <v>153</v>
      </c>
      <c r="H76" s="137" t="s">
        <v>106</v>
      </c>
    </row>
    <row r="77" spans="1:8" ht="30" customHeight="1" x14ac:dyDescent="0.2">
      <c r="A77" s="126">
        <v>73</v>
      </c>
      <c r="B77" s="127" t="s">
        <v>154</v>
      </c>
      <c r="C77" s="128"/>
      <c r="D77" s="137" t="s">
        <v>73</v>
      </c>
      <c r="E77" s="142" t="s">
        <v>150</v>
      </c>
      <c r="F77" s="131">
        <v>2203000542</v>
      </c>
      <c r="G77" s="132" t="s">
        <v>155</v>
      </c>
      <c r="H77" s="129" t="s">
        <v>156</v>
      </c>
    </row>
    <row r="78" spans="1:8" ht="72" x14ac:dyDescent="0.2">
      <c r="A78" s="126">
        <v>74</v>
      </c>
      <c r="B78" s="135" t="s">
        <v>157</v>
      </c>
      <c r="C78" s="136"/>
      <c r="D78" s="137" t="s">
        <v>73</v>
      </c>
      <c r="E78" s="144" t="s">
        <v>74</v>
      </c>
      <c r="F78" s="138">
        <v>2103003036</v>
      </c>
      <c r="G78" s="141" t="s">
        <v>158</v>
      </c>
      <c r="H78" s="137" t="s">
        <v>106</v>
      </c>
    </row>
    <row r="79" spans="1:8" x14ac:dyDescent="0.2">
      <c r="A79" s="126">
        <v>75</v>
      </c>
      <c r="B79" s="139" t="s">
        <v>159</v>
      </c>
      <c r="C79" s="140"/>
      <c r="D79" s="137" t="s">
        <v>73</v>
      </c>
      <c r="E79" s="144" t="s">
        <v>160</v>
      </c>
      <c r="F79" s="138">
        <v>2101007516</v>
      </c>
      <c r="G79" s="141" t="s">
        <v>161</v>
      </c>
      <c r="H79" s="137" t="s">
        <v>106</v>
      </c>
    </row>
    <row r="80" spans="1:8" ht="42" customHeight="1" x14ac:dyDescent="0.2">
      <c r="A80" s="126">
        <v>76</v>
      </c>
      <c r="B80" s="139" t="s">
        <v>162</v>
      </c>
      <c r="C80" s="140"/>
      <c r="D80" s="137" t="s">
        <v>73</v>
      </c>
      <c r="E80" s="145" t="s">
        <v>163</v>
      </c>
      <c r="F80" s="138">
        <v>2203000684</v>
      </c>
      <c r="G80" s="141" t="s">
        <v>164</v>
      </c>
      <c r="H80" s="137" t="s">
        <v>106</v>
      </c>
    </row>
    <row r="81" spans="1:8" ht="42" customHeight="1" x14ac:dyDescent="0.2">
      <c r="A81" s="126">
        <v>77</v>
      </c>
      <c r="B81" s="139" t="s">
        <v>165</v>
      </c>
      <c r="C81" s="140"/>
      <c r="D81" s="137" t="s">
        <v>73</v>
      </c>
      <c r="E81" s="145" t="s">
        <v>163</v>
      </c>
      <c r="F81" s="138">
        <v>2203000687</v>
      </c>
      <c r="G81" s="141" t="s">
        <v>166</v>
      </c>
      <c r="H81" s="137" t="s">
        <v>106</v>
      </c>
    </row>
    <row r="82" spans="1:8" ht="84" customHeight="1" x14ac:dyDescent="0.2">
      <c r="A82" s="126">
        <v>78</v>
      </c>
      <c r="B82" s="139" t="s">
        <v>167</v>
      </c>
      <c r="C82" s="140"/>
      <c r="D82" s="137" t="s">
        <v>73</v>
      </c>
      <c r="E82" s="145" t="s">
        <v>163</v>
      </c>
      <c r="F82" s="138">
        <v>2203000685</v>
      </c>
      <c r="G82" s="141" t="s">
        <v>168</v>
      </c>
      <c r="H82" s="141" t="s">
        <v>169</v>
      </c>
    </row>
    <row r="83" spans="1:8" ht="55.5" customHeight="1" x14ac:dyDescent="0.2">
      <c r="A83" s="126">
        <v>79</v>
      </c>
      <c r="B83" s="139" t="s">
        <v>167</v>
      </c>
      <c r="C83" s="140"/>
      <c r="D83" s="137" t="s">
        <v>73</v>
      </c>
      <c r="E83" s="145" t="s">
        <v>163</v>
      </c>
      <c r="F83" s="138">
        <v>2203000686</v>
      </c>
      <c r="G83" s="141" t="s">
        <v>170</v>
      </c>
      <c r="H83" s="137" t="s">
        <v>97</v>
      </c>
    </row>
    <row r="84" spans="1:8" ht="48" x14ac:dyDescent="0.2">
      <c r="A84" s="126">
        <v>80</v>
      </c>
      <c r="B84" s="139" t="s">
        <v>126</v>
      </c>
      <c r="C84" s="140"/>
      <c r="D84" s="129" t="s">
        <v>81</v>
      </c>
      <c r="E84" s="145" t="s">
        <v>163</v>
      </c>
      <c r="F84" s="138">
        <v>2202001166</v>
      </c>
      <c r="G84" s="141" t="s">
        <v>171</v>
      </c>
      <c r="H84" s="141" t="s">
        <v>172</v>
      </c>
    </row>
    <row r="85" spans="1:8" ht="48" x14ac:dyDescent="0.2">
      <c r="A85" s="126">
        <v>81</v>
      </c>
      <c r="B85" s="139" t="s">
        <v>126</v>
      </c>
      <c r="C85" s="140"/>
      <c r="D85" s="129" t="s">
        <v>81</v>
      </c>
      <c r="E85" s="145" t="s">
        <v>163</v>
      </c>
      <c r="F85" s="138">
        <v>2202001167</v>
      </c>
      <c r="G85" s="141" t="s">
        <v>171</v>
      </c>
      <c r="H85" s="141" t="s">
        <v>172</v>
      </c>
    </row>
    <row r="86" spans="1:8" ht="48" x14ac:dyDescent="0.2">
      <c r="A86" s="126">
        <v>82</v>
      </c>
      <c r="B86" s="139" t="s">
        <v>126</v>
      </c>
      <c r="C86" s="140"/>
      <c r="D86" s="129" t="s">
        <v>81</v>
      </c>
      <c r="E86" s="145" t="s">
        <v>163</v>
      </c>
      <c r="F86" s="138">
        <v>2202001168</v>
      </c>
      <c r="G86" s="141" t="s">
        <v>171</v>
      </c>
      <c r="H86" s="141" t="s">
        <v>172</v>
      </c>
    </row>
    <row r="87" spans="1:8" ht="48" x14ac:dyDescent="0.2">
      <c r="A87" s="126">
        <v>83</v>
      </c>
      <c r="B87" s="139" t="s">
        <v>126</v>
      </c>
      <c r="C87" s="140"/>
      <c r="D87" s="129" t="s">
        <v>81</v>
      </c>
      <c r="E87" s="145" t="s">
        <v>163</v>
      </c>
      <c r="F87" s="138">
        <v>2202001169</v>
      </c>
      <c r="G87" s="141" t="s">
        <v>171</v>
      </c>
      <c r="H87" s="141" t="s">
        <v>172</v>
      </c>
    </row>
    <row r="88" spans="1:8" ht="48" x14ac:dyDescent="0.2">
      <c r="A88" s="126">
        <v>84</v>
      </c>
      <c r="B88" s="139" t="s">
        <v>126</v>
      </c>
      <c r="C88" s="140"/>
      <c r="D88" s="129" t="s">
        <v>81</v>
      </c>
      <c r="E88" s="145" t="s">
        <v>163</v>
      </c>
      <c r="F88" s="138">
        <v>2202001170</v>
      </c>
      <c r="G88" s="141" t="s">
        <v>171</v>
      </c>
      <c r="H88" s="141" t="s">
        <v>172</v>
      </c>
    </row>
    <row r="89" spans="1:8" ht="48" x14ac:dyDescent="0.2">
      <c r="A89" s="126">
        <v>85</v>
      </c>
      <c r="B89" s="139" t="s">
        <v>126</v>
      </c>
      <c r="C89" s="140"/>
      <c r="D89" s="129" t="s">
        <v>81</v>
      </c>
      <c r="E89" s="145" t="s">
        <v>163</v>
      </c>
      <c r="F89" s="138">
        <v>2202001171</v>
      </c>
      <c r="G89" s="141" t="s">
        <v>171</v>
      </c>
      <c r="H89" s="141" t="s">
        <v>172</v>
      </c>
    </row>
    <row r="90" spans="1:8" ht="48" x14ac:dyDescent="0.2">
      <c r="A90" s="126">
        <v>86</v>
      </c>
      <c r="B90" s="139" t="s">
        <v>124</v>
      </c>
      <c r="C90" s="140"/>
      <c r="D90" s="129" t="s">
        <v>81</v>
      </c>
      <c r="E90" s="145" t="s">
        <v>163</v>
      </c>
      <c r="F90" s="138">
        <v>2202001172</v>
      </c>
      <c r="G90" s="141" t="s">
        <v>171</v>
      </c>
      <c r="H90" s="141" t="s">
        <v>172</v>
      </c>
    </row>
    <row r="91" spans="1:8" ht="48" x14ac:dyDescent="0.2">
      <c r="A91" s="126">
        <v>87</v>
      </c>
      <c r="B91" s="139" t="s">
        <v>124</v>
      </c>
      <c r="C91" s="140"/>
      <c r="D91" s="129" t="s">
        <v>81</v>
      </c>
      <c r="E91" s="145" t="s">
        <v>163</v>
      </c>
      <c r="F91" s="138">
        <v>2202001173</v>
      </c>
      <c r="G91" s="141" t="s">
        <v>171</v>
      </c>
      <c r="H91" s="141" t="s">
        <v>172</v>
      </c>
    </row>
    <row r="92" spans="1:8" ht="48" x14ac:dyDescent="0.2">
      <c r="A92" s="126">
        <v>88</v>
      </c>
      <c r="B92" s="146" t="s">
        <v>173</v>
      </c>
      <c r="C92" s="147"/>
      <c r="D92" s="129" t="s">
        <v>81</v>
      </c>
      <c r="E92" s="145" t="s">
        <v>163</v>
      </c>
      <c r="F92" s="138">
        <v>2202001174</v>
      </c>
      <c r="G92" s="141" t="s">
        <v>174</v>
      </c>
      <c r="H92" s="141" t="s">
        <v>172</v>
      </c>
    </row>
    <row r="93" spans="1:8" ht="48" x14ac:dyDescent="0.2">
      <c r="A93" s="126">
        <v>89</v>
      </c>
      <c r="B93" s="139" t="s">
        <v>173</v>
      </c>
      <c r="C93" s="140"/>
      <c r="D93" s="129" t="s">
        <v>81</v>
      </c>
      <c r="E93" s="145" t="s">
        <v>163</v>
      </c>
      <c r="F93" s="138">
        <v>2202001175</v>
      </c>
      <c r="G93" s="141" t="s">
        <v>174</v>
      </c>
      <c r="H93" s="141" t="s">
        <v>172</v>
      </c>
    </row>
    <row r="94" spans="1:8" ht="48" x14ac:dyDescent="0.2">
      <c r="A94" s="126">
        <v>90</v>
      </c>
      <c r="B94" s="139" t="s">
        <v>173</v>
      </c>
      <c r="C94" s="140"/>
      <c r="D94" s="129" t="s">
        <v>81</v>
      </c>
      <c r="E94" s="145" t="s">
        <v>163</v>
      </c>
      <c r="F94" s="138">
        <v>2202001176</v>
      </c>
      <c r="G94" s="141" t="s">
        <v>174</v>
      </c>
      <c r="H94" s="141" t="s">
        <v>172</v>
      </c>
    </row>
    <row r="95" spans="1:8" ht="48" x14ac:dyDescent="0.2">
      <c r="A95" s="126">
        <v>91</v>
      </c>
      <c r="B95" s="139" t="s">
        <v>173</v>
      </c>
      <c r="C95" s="140"/>
      <c r="D95" s="129" t="s">
        <v>81</v>
      </c>
      <c r="E95" s="145" t="s">
        <v>163</v>
      </c>
      <c r="F95" s="138">
        <v>2202001177</v>
      </c>
      <c r="G95" s="141" t="s">
        <v>174</v>
      </c>
      <c r="H95" s="141" t="s">
        <v>172</v>
      </c>
    </row>
    <row r="96" spans="1:8" ht="48" x14ac:dyDescent="0.2">
      <c r="A96" s="126">
        <v>92</v>
      </c>
      <c r="B96" s="146" t="s">
        <v>175</v>
      </c>
      <c r="C96" s="147"/>
      <c r="D96" s="129" t="s">
        <v>81</v>
      </c>
      <c r="E96" s="145" t="s">
        <v>163</v>
      </c>
      <c r="F96" s="138">
        <v>2202001178</v>
      </c>
      <c r="G96" s="141" t="s">
        <v>174</v>
      </c>
      <c r="H96" s="141" t="s">
        <v>172</v>
      </c>
    </row>
    <row r="97" spans="1:50" ht="48" x14ac:dyDescent="0.2">
      <c r="A97" s="126">
        <v>93</v>
      </c>
      <c r="B97" s="139" t="s">
        <v>176</v>
      </c>
      <c r="C97" s="140"/>
      <c r="D97" s="129" t="s">
        <v>81</v>
      </c>
      <c r="E97" s="145" t="s">
        <v>163</v>
      </c>
      <c r="F97" s="138">
        <v>2202001179</v>
      </c>
      <c r="G97" s="141" t="s">
        <v>171</v>
      </c>
      <c r="H97" s="141" t="s">
        <v>172</v>
      </c>
    </row>
    <row r="98" spans="1:50" x14ac:dyDescent="0.2">
      <c r="A98" s="126">
        <v>94</v>
      </c>
      <c r="B98" s="139" t="s">
        <v>177</v>
      </c>
      <c r="C98" s="140"/>
      <c r="D98" s="137" t="s">
        <v>73</v>
      </c>
      <c r="E98" s="145" t="s">
        <v>178</v>
      </c>
      <c r="F98" s="138">
        <v>2203000818</v>
      </c>
      <c r="G98" s="141" t="s">
        <v>166</v>
      </c>
      <c r="H98" s="141" t="s">
        <v>106</v>
      </c>
    </row>
    <row r="99" spans="1:50" x14ac:dyDescent="0.2">
      <c r="A99" s="126">
        <v>95</v>
      </c>
      <c r="B99" s="148" t="s">
        <v>179</v>
      </c>
      <c r="C99" s="148"/>
      <c r="D99" s="129" t="s">
        <v>81</v>
      </c>
      <c r="E99" s="130" t="s">
        <v>180</v>
      </c>
      <c r="F99" s="131">
        <v>2202001759</v>
      </c>
      <c r="G99" s="132" t="s">
        <v>181</v>
      </c>
      <c r="H99" s="129" t="s">
        <v>79</v>
      </c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</row>
    <row r="100" spans="1:50" x14ac:dyDescent="0.2">
      <c r="A100" s="126">
        <v>96</v>
      </c>
      <c r="B100" s="148" t="s">
        <v>179</v>
      </c>
      <c r="C100" s="148"/>
      <c r="D100" s="129" t="s">
        <v>81</v>
      </c>
      <c r="E100" s="130" t="s">
        <v>180</v>
      </c>
      <c r="F100" s="131">
        <v>2202001760</v>
      </c>
      <c r="G100" s="132" t="s">
        <v>182</v>
      </c>
      <c r="H100" s="129" t="s">
        <v>79</v>
      </c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</row>
    <row r="101" spans="1:50" x14ac:dyDescent="0.2">
      <c r="A101" s="126">
        <v>97</v>
      </c>
      <c r="B101" s="148" t="s">
        <v>179</v>
      </c>
      <c r="C101" s="148"/>
      <c r="D101" s="129" t="s">
        <v>81</v>
      </c>
      <c r="E101" s="130" t="s">
        <v>180</v>
      </c>
      <c r="F101" s="131">
        <v>2202001761</v>
      </c>
      <c r="G101" s="132" t="s">
        <v>182</v>
      </c>
      <c r="H101" s="129" t="s">
        <v>79</v>
      </c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</row>
    <row r="102" spans="1:50" x14ac:dyDescent="0.2">
      <c r="A102" s="126">
        <v>98</v>
      </c>
      <c r="B102" s="148" t="s">
        <v>179</v>
      </c>
      <c r="C102" s="148"/>
      <c r="D102" s="129" t="s">
        <v>81</v>
      </c>
      <c r="E102" s="130" t="s">
        <v>180</v>
      </c>
      <c r="F102" s="131">
        <v>2202001762</v>
      </c>
      <c r="G102" s="132" t="s">
        <v>182</v>
      </c>
      <c r="H102" s="129" t="s">
        <v>79</v>
      </c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</row>
    <row r="103" spans="1:50" x14ac:dyDescent="0.2">
      <c r="A103" s="126">
        <v>99</v>
      </c>
      <c r="B103" s="148" t="s">
        <v>179</v>
      </c>
      <c r="C103" s="148"/>
      <c r="D103" s="129" t="s">
        <v>81</v>
      </c>
      <c r="E103" s="130" t="s">
        <v>180</v>
      </c>
      <c r="F103" s="131">
        <v>2202001763</v>
      </c>
      <c r="G103" s="132" t="s">
        <v>182</v>
      </c>
      <c r="H103" s="129" t="s">
        <v>79</v>
      </c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</row>
    <row r="104" spans="1:50" x14ac:dyDescent="0.2">
      <c r="A104" s="126">
        <v>100</v>
      </c>
      <c r="B104" s="148" t="s">
        <v>179</v>
      </c>
      <c r="C104" s="148"/>
      <c r="D104" s="129" t="s">
        <v>81</v>
      </c>
      <c r="E104" s="130" t="s">
        <v>180</v>
      </c>
      <c r="F104" s="131">
        <v>2202001764</v>
      </c>
      <c r="G104" s="132" t="s">
        <v>182</v>
      </c>
      <c r="H104" s="129" t="s">
        <v>79</v>
      </c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</row>
    <row r="105" spans="1:50" x14ac:dyDescent="0.2">
      <c r="A105" s="126">
        <v>101</v>
      </c>
      <c r="B105" s="148" t="s">
        <v>80</v>
      </c>
      <c r="C105" s="148"/>
      <c r="D105" s="129" t="s">
        <v>81</v>
      </c>
      <c r="E105" s="130" t="s">
        <v>180</v>
      </c>
      <c r="F105" s="131">
        <v>2202001765</v>
      </c>
      <c r="G105" s="132" t="s">
        <v>85</v>
      </c>
      <c r="H105" s="129" t="s">
        <v>79</v>
      </c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</row>
    <row r="106" spans="1:50" x14ac:dyDescent="0.2">
      <c r="A106" s="126">
        <v>102</v>
      </c>
      <c r="B106" s="148" t="s">
        <v>80</v>
      </c>
      <c r="C106" s="148"/>
      <c r="D106" s="129" t="s">
        <v>81</v>
      </c>
      <c r="E106" s="130" t="s">
        <v>180</v>
      </c>
      <c r="F106" s="131">
        <v>2202001766</v>
      </c>
      <c r="G106" s="132" t="s">
        <v>85</v>
      </c>
      <c r="H106" s="129" t="s">
        <v>79</v>
      </c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</row>
    <row r="107" spans="1:50" x14ac:dyDescent="0.2">
      <c r="A107" s="126">
        <v>103</v>
      </c>
      <c r="B107" s="148" t="s">
        <v>80</v>
      </c>
      <c r="C107" s="148"/>
      <c r="D107" s="129" t="s">
        <v>81</v>
      </c>
      <c r="E107" s="130" t="s">
        <v>180</v>
      </c>
      <c r="F107" s="131">
        <v>2202001767</v>
      </c>
      <c r="G107" s="132" t="s">
        <v>85</v>
      </c>
      <c r="H107" s="129" t="s">
        <v>79</v>
      </c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</row>
    <row r="108" spans="1:50" x14ac:dyDescent="0.2">
      <c r="A108" s="126">
        <v>104</v>
      </c>
      <c r="B108" s="148" t="s">
        <v>80</v>
      </c>
      <c r="C108" s="148"/>
      <c r="D108" s="129" t="s">
        <v>81</v>
      </c>
      <c r="E108" s="130" t="s">
        <v>180</v>
      </c>
      <c r="F108" s="131">
        <v>2202001768</v>
      </c>
      <c r="G108" s="132" t="s">
        <v>85</v>
      </c>
      <c r="H108" s="129" t="s">
        <v>79</v>
      </c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</row>
    <row r="109" spans="1:50" x14ac:dyDescent="0.2">
      <c r="A109" s="126">
        <v>105</v>
      </c>
      <c r="B109" s="148" t="s">
        <v>80</v>
      </c>
      <c r="C109" s="148"/>
      <c r="D109" s="129" t="s">
        <v>81</v>
      </c>
      <c r="E109" s="130" t="s">
        <v>180</v>
      </c>
      <c r="F109" s="131">
        <v>2202001769</v>
      </c>
      <c r="G109" s="132" t="s">
        <v>85</v>
      </c>
      <c r="H109" s="129" t="s">
        <v>79</v>
      </c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</row>
    <row r="110" spans="1:50" x14ac:dyDescent="0.2">
      <c r="A110" s="126">
        <v>106</v>
      </c>
      <c r="B110" s="148" t="s">
        <v>80</v>
      </c>
      <c r="C110" s="148"/>
      <c r="D110" s="129" t="s">
        <v>81</v>
      </c>
      <c r="E110" s="130" t="s">
        <v>180</v>
      </c>
      <c r="F110" s="131">
        <v>2202001770</v>
      </c>
      <c r="G110" s="132" t="s">
        <v>85</v>
      </c>
      <c r="H110" s="129" t="s">
        <v>79</v>
      </c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</row>
    <row r="111" spans="1:50" x14ac:dyDescent="0.2">
      <c r="A111" s="126">
        <v>107</v>
      </c>
      <c r="B111" s="148" t="s">
        <v>80</v>
      </c>
      <c r="C111" s="148"/>
      <c r="D111" s="129" t="s">
        <v>81</v>
      </c>
      <c r="E111" s="130" t="s">
        <v>180</v>
      </c>
      <c r="F111" s="131">
        <v>2202001771</v>
      </c>
      <c r="G111" s="132" t="s">
        <v>85</v>
      </c>
      <c r="H111" s="129" t="s">
        <v>79</v>
      </c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</row>
    <row r="112" spans="1:50" x14ac:dyDescent="0.2">
      <c r="A112" s="126">
        <v>108</v>
      </c>
      <c r="B112" s="148" t="s">
        <v>80</v>
      </c>
      <c r="C112" s="148"/>
      <c r="D112" s="129" t="s">
        <v>81</v>
      </c>
      <c r="E112" s="130" t="s">
        <v>180</v>
      </c>
      <c r="F112" s="131">
        <v>2202001772</v>
      </c>
      <c r="G112" s="132" t="s">
        <v>85</v>
      </c>
      <c r="H112" s="129" t="s">
        <v>79</v>
      </c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</row>
    <row r="113" spans="1:8" s="143" customFormat="1" x14ac:dyDescent="0.2">
      <c r="A113" s="126">
        <v>109</v>
      </c>
      <c r="B113" s="148" t="s">
        <v>80</v>
      </c>
      <c r="C113" s="148"/>
      <c r="D113" s="129" t="s">
        <v>81</v>
      </c>
      <c r="E113" s="130" t="s">
        <v>180</v>
      </c>
      <c r="F113" s="131">
        <v>2202001773</v>
      </c>
      <c r="G113" s="132" t="s">
        <v>85</v>
      </c>
      <c r="H113" s="129" t="s">
        <v>79</v>
      </c>
    </row>
    <row r="114" spans="1:8" s="143" customFormat="1" x14ac:dyDescent="0.2">
      <c r="A114" s="126">
        <v>110</v>
      </c>
      <c r="B114" s="148" t="s">
        <v>80</v>
      </c>
      <c r="C114" s="148"/>
      <c r="D114" s="129" t="s">
        <v>81</v>
      </c>
      <c r="E114" s="130" t="s">
        <v>180</v>
      </c>
      <c r="F114" s="131">
        <v>2202001774</v>
      </c>
      <c r="G114" s="132" t="s">
        <v>85</v>
      </c>
      <c r="H114" s="129" t="s">
        <v>79</v>
      </c>
    </row>
    <row r="115" spans="1:8" s="143" customFormat="1" x14ac:dyDescent="0.2">
      <c r="A115" s="126">
        <v>111</v>
      </c>
      <c r="B115" s="148" t="s">
        <v>80</v>
      </c>
      <c r="C115" s="148"/>
      <c r="D115" s="129" t="s">
        <v>81</v>
      </c>
      <c r="E115" s="130" t="s">
        <v>180</v>
      </c>
      <c r="F115" s="131">
        <v>2202001775</v>
      </c>
      <c r="G115" s="132" t="s">
        <v>85</v>
      </c>
      <c r="H115" s="129" t="s">
        <v>79</v>
      </c>
    </row>
    <row r="116" spans="1:8" s="143" customFormat="1" x14ac:dyDescent="0.2">
      <c r="A116" s="126">
        <v>112</v>
      </c>
      <c r="B116" s="148" t="s">
        <v>80</v>
      </c>
      <c r="C116" s="148"/>
      <c r="D116" s="129" t="s">
        <v>81</v>
      </c>
      <c r="E116" s="130" t="s">
        <v>180</v>
      </c>
      <c r="F116" s="131">
        <v>2202001776</v>
      </c>
      <c r="G116" s="132" t="s">
        <v>85</v>
      </c>
      <c r="H116" s="129" t="s">
        <v>79</v>
      </c>
    </row>
    <row r="117" spans="1:8" s="143" customFormat="1" x14ac:dyDescent="0.2">
      <c r="A117" s="126">
        <v>113</v>
      </c>
      <c r="B117" s="148" t="s">
        <v>80</v>
      </c>
      <c r="C117" s="148"/>
      <c r="D117" s="129" t="s">
        <v>81</v>
      </c>
      <c r="E117" s="130" t="s">
        <v>180</v>
      </c>
      <c r="F117" s="131">
        <v>2202001777</v>
      </c>
      <c r="G117" s="132" t="s">
        <v>85</v>
      </c>
      <c r="H117" s="129" t="s">
        <v>79</v>
      </c>
    </row>
    <row r="118" spans="1:8" s="143" customFormat="1" x14ac:dyDescent="0.2">
      <c r="A118" s="126">
        <v>114</v>
      </c>
      <c r="B118" s="148" t="s">
        <v>80</v>
      </c>
      <c r="C118" s="148"/>
      <c r="D118" s="129" t="s">
        <v>81</v>
      </c>
      <c r="E118" s="130" t="s">
        <v>180</v>
      </c>
      <c r="F118" s="131">
        <v>2202001778</v>
      </c>
      <c r="G118" s="132" t="s">
        <v>85</v>
      </c>
      <c r="H118" s="129" t="s">
        <v>79</v>
      </c>
    </row>
    <row r="119" spans="1:8" s="143" customFormat="1" x14ac:dyDescent="0.2">
      <c r="A119" s="126">
        <v>115</v>
      </c>
      <c r="B119" s="148" t="s">
        <v>80</v>
      </c>
      <c r="C119" s="148"/>
      <c r="D119" s="129" t="s">
        <v>81</v>
      </c>
      <c r="E119" s="130" t="s">
        <v>180</v>
      </c>
      <c r="F119" s="131">
        <v>2202001779</v>
      </c>
      <c r="G119" s="132" t="s">
        <v>85</v>
      </c>
      <c r="H119" s="129" t="s">
        <v>79</v>
      </c>
    </row>
    <row r="120" spans="1:8" s="143" customFormat="1" x14ac:dyDescent="0.2">
      <c r="A120" s="126">
        <v>116</v>
      </c>
      <c r="B120" s="148" t="s">
        <v>80</v>
      </c>
      <c r="C120" s="148"/>
      <c r="D120" s="129" t="s">
        <v>81</v>
      </c>
      <c r="E120" s="130" t="s">
        <v>180</v>
      </c>
      <c r="F120" s="131">
        <v>2202001780</v>
      </c>
      <c r="G120" s="132" t="s">
        <v>85</v>
      </c>
      <c r="H120" s="129" t="s">
        <v>79</v>
      </c>
    </row>
    <row r="121" spans="1:8" s="143" customFormat="1" x14ac:dyDescent="0.2">
      <c r="A121" s="126">
        <v>117</v>
      </c>
      <c r="B121" s="148" t="s">
        <v>80</v>
      </c>
      <c r="C121" s="148"/>
      <c r="D121" s="129" t="s">
        <v>81</v>
      </c>
      <c r="E121" s="130" t="s">
        <v>180</v>
      </c>
      <c r="F121" s="131">
        <v>2202001781</v>
      </c>
      <c r="G121" s="132" t="s">
        <v>85</v>
      </c>
      <c r="H121" s="129" t="s">
        <v>79</v>
      </c>
    </row>
    <row r="122" spans="1:8" s="143" customFormat="1" x14ac:dyDescent="0.2">
      <c r="A122" s="126">
        <v>118</v>
      </c>
      <c r="B122" s="148" t="s">
        <v>80</v>
      </c>
      <c r="C122" s="148"/>
      <c r="D122" s="129" t="s">
        <v>81</v>
      </c>
      <c r="E122" s="130" t="s">
        <v>180</v>
      </c>
      <c r="F122" s="131">
        <v>2202001782</v>
      </c>
      <c r="G122" s="132" t="s">
        <v>85</v>
      </c>
      <c r="H122" s="129" t="s">
        <v>79</v>
      </c>
    </row>
    <row r="123" spans="1:8" s="143" customFormat="1" x14ac:dyDescent="0.2">
      <c r="A123" s="126">
        <v>119</v>
      </c>
      <c r="B123" s="148" t="s">
        <v>80</v>
      </c>
      <c r="C123" s="148"/>
      <c r="D123" s="129" t="s">
        <v>81</v>
      </c>
      <c r="E123" s="130" t="s">
        <v>180</v>
      </c>
      <c r="F123" s="131">
        <v>2202001783</v>
      </c>
      <c r="G123" s="132" t="s">
        <v>85</v>
      </c>
      <c r="H123" s="129" t="s">
        <v>79</v>
      </c>
    </row>
    <row r="124" spans="1:8" s="143" customFormat="1" x14ac:dyDescent="0.2">
      <c r="A124" s="126">
        <v>120</v>
      </c>
      <c r="B124" s="148" t="s">
        <v>80</v>
      </c>
      <c r="C124" s="148"/>
      <c r="D124" s="129" t="s">
        <v>81</v>
      </c>
      <c r="E124" s="130" t="s">
        <v>180</v>
      </c>
      <c r="F124" s="131">
        <v>2202001784</v>
      </c>
      <c r="G124" s="132" t="s">
        <v>85</v>
      </c>
      <c r="H124" s="129" t="s">
        <v>79</v>
      </c>
    </row>
    <row r="125" spans="1:8" s="143" customFormat="1" x14ac:dyDescent="0.2">
      <c r="A125" s="126">
        <v>121</v>
      </c>
      <c r="B125" s="148" t="s">
        <v>80</v>
      </c>
      <c r="C125" s="148"/>
      <c r="D125" s="129" t="s">
        <v>81</v>
      </c>
      <c r="E125" s="130" t="s">
        <v>180</v>
      </c>
      <c r="F125" s="131">
        <v>2202001785</v>
      </c>
      <c r="G125" s="132" t="s">
        <v>85</v>
      </c>
      <c r="H125" s="129" t="s">
        <v>79</v>
      </c>
    </row>
    <row r="126" spans="1:8" s="143" customFormat="1" x14ac:dyDescent="0.2">
      <c r="A126" s="126">
        <v>122</v>
      </c>
      <c r="B126" s="148" t="s">
        <v>80</v>
      </c>
      <c r="C126" s="148"/>
      <c r="D126" s="129" t="s">
        <v>81</v>
      </c>
      <c r="E126" s="130" t="s">
        <v>180</v>
      </c>
      <c r="F126" s="131">
        <v>2202001786</v>
      </c>
      <c r="G126" s="132" t="s">
        <v>85</v>
      </c>
      <c r="H126" s="129" t="s">
        <v>79</v>
      </c>
    </row>
    <row r="127" spans="1:8" s="143" customFormat="1" x14ac:dyDescent="0.2">
      <c r="A127" s="126">
        <v>123</v>
      </c>
      <c r="B127" s="148" t="s">
        <v>80</v>
      </c>
      <c r="C127" s="148"/>
      <c r="D127" s="129" t="s">
        <v>81</v>
      </c>
      <c r="E127" s="130" t="s">
        <v>180</v>
      </c>
      <c r="F127" s="131">
        <v>2202001787</v>
      </c>
      <c r="G127" s="132" t="s">
        <v>85</v>
      </c>
      <c r="H127" s="129" t="s">
        <v>79</v>
      </c>
    </row>
    <row r="128" spans="1:8" s="143" customFormat="1" x14ac:dyDescent="0.2">
      <c r="A128" s="126">
        <v>124</v>
      </c>
      <c r="B128" s="148" t="s">
        <v>80</v>
      </c>
      <c r="C128" s="148"/>
      <c r="D128" s="129" t="s">
        <v>81</v>
      </c>
      <c r="E128" s="130" t="s">
        <v>180</v>
      </c>
      <c r="F128" s="131">
        <v>2202001788</v>
      </c>
      <c r="G128" s="132" t="s">
        <v>85</v>
      </c>
      <c r="H128" s="129" t="s">
        <v>79</v>
      </c>
    </row>
    <row r="129" spans="1:50" x14ac:dyDescent="0.2">
      <c r="A129" s="126">
        <v>125</v>
      </c>
      <c r="B129" s="148" t="s">
        <v>80</v>
      </c>
      <c r="C129" s="148"/>
      <c r="D129" s="129" t="s">
        <v>81</v>
      </c>
      <c r="E129" s="130" t="s">
        <v>180</v>
      </c>
      <c r="F129" s="131">
        <v>2202001789</v>
      </c>
      <c r="G129" s="132" t="s">
        <v>85</v>
      </c>
      <c r="H129" s="129" t="s">
        <v>79</v>
      </c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</row>
    <row r="130" spans="1:50" x14ac:dyDescent="0.2">
      <c r="A130" s="126">
        <v>126</v>
      </c>
      <c r="B130" s="148" t="s">
        <v>80</v>
      </c>
      <c r="C130" s="148"/>
      <c r="D130" s="129" t="s">
        <v>81</v>
      </c>
      <c r="E130" s="130" t="s">
        <v>180</v>
      </c>
      <c r="F130" s="131">
        <v>2202001790</v>
      </c>
      <c r="G130" s="132" t="s">
        <v>85</v>
      </c>
      <c r="H130" s="129" t="s">
        <v>79</v>
      </c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</row>
    <row r="131" spans="1:50" x14ac:dyDescent="0.2">
      <c r="A131" s="126">
        <v>127</v>
      </c>
      <c r="B131" s="148" t="s">
        <v>80</v>
      </c>
      <c r="C131" s="148"/>
      <c r="D131" s="129" t="s">
        <v>81</v>
      </c>
      <c r="E131" s="130" t="s">
        <v>180</v>
      </c>
      <c r="F131" s="131">
        <v>2202001791</v>
      </c>
      <c r="G131" s="132" t="s">
        <v>85</v>
      </c>
      <c r="H131" s="129" t="s">
        <v>79</v>
      </c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</row>
    <row r="132" spans="1:50" x14ac:dyDescent="0.2">
      <c r="A132" s="126">
        <v>128</v>
      </c>
      <c r="B132" s="148" t="s">
        <v>80</v>
      </c>
      <c r="C132" s="148"/>
      <c r="D132" s="129" t="s">
        <v>81</v>
      </c>
      <c r="E132" s="130" t="s">
        <v>180</v>
      </c>
      <c r="F132" s="131">
        <v>2202001792</v>
      </c>
      <c r="G132" s="132" t="s">
        <v>85</v>
      </c>
      <c r="H132" s="129" t="s">
        <v>79</v>
      </c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</row>
    <row r="133" spans="1:50" x14ac:dyDescent="0.2">
      <c r="A133" s="126">
        <v>129</v>
      </c>
      <c r="B133" s="148" t="s">
        <v>80</v>
      </c>
      <c r="C133" s="148"/>
      <c r="D133" s="129" t="s">
        <v>81</v>
      </c>
      <c r="E133" s="130" t="s">
        <v>180</v>
      </c>
      <c r="F133" s="131">
        <v>2202001793</v>
      </c>
      <c r="G133" s="132" t="s">
        <v>85</v>
      </c>
      <c r="H133" s="129" t="s">
        <v>79</v>
      </c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</row>
    <row r="134" spans="1:50" x14ac:dyDescent="0.2">
      <c r="A134" s="126">
        <v>130</v>
      </c>
      <c r="B134" s="148" t="s">
        <v>80</v>
      </c>
      <c r="C134" s="148"/>
      <c r="D134" s="129" t="s">
        <v>81</v>
      </c>
      <c r="E134" s="130" t="s">
        <v>180</v>
      </c>
      <c r="F134" s="131">
        <v>2202001794</v>
      </c>
      <c r="G134" s="132" t="s">
        <v>85</v>
      </c>
      <c r="H134" s="129" t="s">
        <v>79</v>
      </c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</row>
    <row r="135" spans="1:50" x14ac:dyDescent="0.2">
      <c r="A135" s="126">
        <v>131</v>
      </c>
      <c r="B135" s="148" t="s">
        <v>80</v>
      </c>
      <c r="C135" s="148"/>
      <c r="D135" s="129" t="s">
        <v>81</v>
      </c>
      <c r="E135" s="130" t="s">
        <v>180</v>
      </c>
      <c r="F135" s="131">
        <v>2202001795</v>
      </c>
      <c r="G135" s="132" t="s">
        <v>85</v>
      </c>
      <c r="H135" s="129" t="s">
        <v>79</v>
      </c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</row>
    <row r="136" spans="1:50" x14ac:dyDescent="0.2">
      <c r="A136" s="126">
        <v>132</v>
      </c>
      <c r="B136" s="148" t="s">
        <v>80</v>
      </c>
      <c r="C136" s="148"/>
      <c r="D136" s="129" t="s">
        <v>81</v>
      </c>
      <c r="E136" s="130" t="s">
        <v>180</v>
      </c>
      <c r="F136" s="131">
        <v>2202001796</v>
      </c>
      <c r="G136" s="132" t="s">
        <v>85</v>
      </c>
      <c r="H136" s="129" t="s">
        <v>79</v>
      </c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</row>
    <row r="137" spans="1:50" x14ac:dyDescent="0.2">
      <c r="A137" s="126">
        <v>133</v>
      </c>
      <c r="B137" s="148" t="s">
        <v>80</v>
      </c>
      <c r="C137" s="148"/>
      <c r="D137" s="129" t="s">
        <v>81</v>
      </c>
      <c r="E137" s="130" t="s">
        <v>180</v>
      </c>
      <c r="F137" s="131">
        <v>2202001797</v>
      </c>
      <c r="G137" s="132" t="s">
        <v>85</v>
      </c>
      <c r="H137" s="129" t="s">
        <v>79</v>
      </c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</row>
    <row r="138" spans="1:50" x14ac:dyDescent="0.2">
      <c r="A138" s="126">
        <v>134</v>
      </c>
      <c r="B138" s="148" t="s">
        <v>80</v>
      </c>
      <c r="C138" s="148"/>
      <c r="D138" s="129" t="s">
        <v>81</v>
      </c>
      <c r="E138" s="130" t="s">
        <v>180</v>
      </c>
      <c r="F138" s="131">
        <v>2202001798</v>
      </c>
      <c r="G138" s="132" t="s">
        <v>85</v>
      </c>
      <c r="H138" s="129" t="s">
        <v>79</v>
      </c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</row>
    <row r="139" spans="1:50" x14ac:dyDescent="0.2">
      <c r="A139" s="126">
        <v>135</v>
      </c>
      <c r="B139" s="148" t="s">
        <v>80</v>
      </c>
      <c r="C139" s="148"/>
      <c r="D139" s="129" t="s">
        <v>81</v>
      </c>
      <c r="E139" s="130" t="s">
        <v>180</v>
      </c>
      <c r="F139" s="131">
        <v>2202001799</v>
      </c>
      <c r="G139" s="132" t="s">
        <v>85</v>
      </c>
      <c r="H139" s="129" t="s">
        <v>79</v>
      </c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</row>
    <row r="140" spans="1:50" x14ac:dyDescent="0.2">
      <c r="A140" s="126">
        <v>136</v>
      </c>
      <c r="B140" s="148" t="s">
        <v>80</v>
      </c>
      <c r="C140" s="148"/>
      <c r="D140" s="129" t="s">
        <v>81</v>
      </c>
      <c r="E140" s="130" t="s">
        <v>180</v>
      </c>
      <c r="F140" s="131">
        <v>2202001800</v>
      </c>
      <c r="G140" s="132" t="s">
        <v>85</v>
      </c>
      <c r="H140" s="129" t="s">
        <v>79</v>
      </c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</row>
    <row r="141" spans="1:50" x14ac:dyDescent="0.2">
      <c r="A141" s="126">
        <v>137</v>
      </c>
      <c r="B141" s="148" t="s">
        <v>80</v>
      </c>
      <c r="C141" s="148"/>
      <c r="D141" s="129" t="s">
        <v>81</v>
      </c>
      <c r="E141" s="130" t="s">
        <v>180</v>
      </c>
      <c r="F141" s="131">
        <v>2202001801</v>
      </c>
      <c r="G141" s="132" t="s">
        <v>85</v>
      </c>
      <c r="H141" s="129" t="s">
        <v>79</v>
      </c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</row>
    <row r="142" spans="1:50" x14ac:dyDescent="0.2">
      <c r="A142" s="126">
        <v>138</v>
      </c>
      <c r="B142" s="148" t="s">
        <v>80</v>
      </c>
      <c r="C142" s="148"/>
      <c r="D142" s="129" t="s">
        <v>81</v>
      </c>
      <c r="E142" s="130" t="s">
        <v>180</v>
      </c>
      <c r="F142" s="131">
        <v>2202001802</v>
      </c>
      <c r="G142" s="132" t="s">
        <v>85</v>
      </c>
      <c r="H142" s="129" t="s">
        <v>79</v>
      </c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</row>
    <row r="143" spans="1:50" x14ac:dyDescent="0.2">
      <c r="A143" s="126">
        <v>139</v>
      </c>
      <c r="B143" s="148" t="s">
        <v>80</v>
      </c>
      <c r="C143" s="148"/>
      <c r="D143" s="129" t="s">
        <v>81</v>
      </c>
      <c r="E143" s="130" t="s">
        <v>180</v>
      </c>
      <c r="F143" s="131">
        <v>2202001803</v>
      </c>
      <c r="G143" s="132" t="s">
        <v>85</v>
      </c>
      <c r="H143" s="129" t="s">
        <v>79</v>
      </c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</row>
    <row r="144" spans="1:50" x14ac:dyDescent="0.2">
      <c r="A144" s="126">
        <v>140</v>
      </c>
      <c r="B144" s="149" t="s">
        <v>183</v>
      </c>
      <c r="C144" s="149"/>
      <c r="D144" s="141" t="s">
        <v>73</v>
      </c>
      <c r="E144" s="145" t="s">
        <v>184</v>
      </c>
      <c r="F144" s="138">
        <v>2203001354</v>
      </c>
      <c r="G144" s="141" t="s">
        <v>185</v>
      </c>
      <c r="H144" s="141" t="s">
        <v>186</v>
      </c>
    </row>
    <row r="145" spans="1:8" x14ac:dyDescent="0.2">
      <c r="A145" s="126">
        <v>141</v>
      </c>
      <c r="B145" s="149" t="s">
        <v>187</v>
      </c>
      <c r="C145" s="149"/>
      <c r="D145" s="141" t="s">
        <v>73</v>
      </c>
      <c r="E145" s="145" t="s">
        <v>184</v>
      </c>
      <c r="F145" s="138">
        <v>2203001355</v>
      </c>
      <c r="G145" s="141" t="s">
        <v>188</v>
      </c>
      <c r="H145" s="141" t="s">
        <v>186</v>
      </c>
    </row>
    <row r="146" spans="1:8" x14ac:dyDescent="0.2">
      <c r="A146" s="126">
        <v>142</v>
      </c>
      <c r="B146" s="149" t="s">
        <v>189</v>
      </c>
      <c r="C146" s="149"/>
      <c r="D146" s="141" t="s">
        <v>73</v>
      </c>
      <c r="E146" s="145" t="s">
        <v>184</v>
      </c>
      <c r="F146" s="138">
        <v>2203001356</v>
      </c>
      <c r="G146" s="141" t="s">
        <v>190</v>
      </c>
      <c r="H146" s="141" t="s">
        <v>186</v>
      </c>
    </row>
    <row r="147" spans="1:8" x14ac:dyDescent="0.2">
      <c r="A147" s="126">
        <v>143</v>
      </c>
      <c r="B147" s="149" t="s">
        <v>191</v>
      </c>
      <c r="C147" s="149"/>
      <c r="D147" s="141" t="s">
        <v>81</v>
      </c>
      <c r="E147" s="145" t="s">
        <v>184</v>
      </c>
      <c r="F147" s="138">
        <v>2202002179</v>
      </c>
      <c r="G147" s="141" t="s">
        <v>192</v>
      </c>
      <c r="H147" s="141" t="s">
        <v>79</v>
      </c>
    </row>
    <row r="148" spans="1:8" x14ac:dyDescent="0.2">
      <c r="A148" s="126">
        <v>144</v>
      </c>
      <c r="B148" s="149" t="s">
        <v>191</v>
      </c>
      <c r="C148" s="149"/>
      <c r="D148" s="141" t="s">
        <v>81</v>
      </c>
      <c r="E148" s="145" t="s">
        <v>184</v>
      </c>
      <c r="F148" s="138">
        <v>2202002180</v>
      </c>
      <c r="G148" s="141" t="s">
        <v>192</v>
      </c>
      <c r="H148" s="141" t="s">
        <v>79</v>
      </c>
    </row>
    <row r="149" spans="1:8" x14ac:dyDescent="0.2">
      <c r="A149" s="126">
        <v>145</v>
      </c>
      <c r="B149" s="149" t="s">
        <v>191</v>
      </c>
      <c r="C149" s="149"/>
      <c r="D149" s="141" t="s">
        <v>81</v>
      </c>
      <c r="E149" s="145" t="s">
        <v>184</v>
      </c>
      <c r="F149" s="138">
        <v>2202002181</v>
      </c>
      <c r="G149" s="141" t="s">
        <v>192</v>
      </c>
      <c r="H149" s="141" t="s">
        <v>79</v>
      </c>
    </row>
    <row r="150" spans="1:8" x14ac:dyDescent="0.2">
      <c r="A150" s="126">
        <v>146</v>
      </c>
      <c r="B150" s="149" t="s">
        <v>191</v>
      </c>
      <c r="C150" s="149"/>
      <c r="D150" s="141" t="s">
        <v>81</v>
      </c>
      <c r="E150" s="145" t="s">
        <v>184</v>
      </c>
      <c r="F150" s="138">
        <v>2202002182</v>
      </c>
      <c r="G150" s="141" t="s">
        <v>192</v>
      </c>
      <c r="H150" s="141" t="s">
        <v>79</v>
      </c>
    </row>
    <row r="151" spans="1:8" x14ac:dyDescent="0.2">
      <c r="A151" s="126">
        <v>147</v>
      </c>
      <c r="B151" s="149" t="s">
        <v>191</v>
      </c>
      <c r="C151" s="149"/>
      <c r="D151" s="141" t="s">
        <v>81</v>
      </c>
      <c r="E151" s="145" t="s">
        <v>184</v>
      </c>
      <c r="F151" s="138">
        <v>2202002183</v>
      </c>
      <c r="G151" s="141" t="s">
        <v>192</v>
      </c>
      <c r="H151" s="141" t="s">
        <v>79</v>
      </c>
    </row>
    <row r="152" spans="1:8" x14ac:dyDescent="0.2">
      <c r="A152" s="126">
        <v>148</v>
      </c>
      <c r="B152" s="149" t="s">
        <v>191</v>
      </c>
      <c r="C152" s="149"/>
      <c r="D152" s="141" t="s">
        <v>81</v>
      </c>
      <c r="E152" s="145" t="s">
        <v>184</v>
      </c>
      <c r="F152" s="138">
        <v>2202002184</v>
      </c>
      <c r="G152" s="141" t="s">
        <v>192</v>
      </c>
      <c r="H152" s="141" t="s">
        <v>79</v>
      </c>
    </row>
    <row r="153" spans="1:8" ht="48" x14ac:dyDescent="0.2">
      <c r="A153" s="126">
        <v>149</v>
      </c>
      <c r="B153" s="139" t="s">
        <v>193</v>
      </c>
      <c r="C153" s="140"/>
      <c r="D153" s="141" t="s">
        <v>81</v>
      </c>
      <c r="E153" s="145" t="s">
        <v>184</v>
      </c>
      <c r="F153" s="138">
        <v>2202002185</v>
      </c>
      <c r="G153" s="141" t="s">
        <v>194</v>
      </c>
      <c r="H153" s="141" t="s">
        <v>172</v>
      </c>
    </row>
    <row r="154" spans="1:8" ht="48" x14ac:dyDescent="0.2">
      <c r="A154" s="126">
        <v>150</v>
      </c>
      <c r="B154" s="139" t="s">
        <v>193</v>
      </c>
      <c r="C154" s="140"/>
      <c r="D154" s="141" t="s">
        <v>81</v>
      </c>
      <c r="E154" s="145" t="s">
        <v>184</v>
      </c>
      <c r="F154" s="138">
        <v>2202002185</v>
      </c>
      <c r="G154" s="141" t="s">
        <v>194</v>
      </c>
      <c r="H154" s="141" t="s">
        <v>172</v>
      </c>
    </row>
    <row r="155" spans="1:8" x14ac:dyDescent="0.2">
      <c r="A155" s="126">
        <v>151</v>
      </c>
      <c r="B155" s="139" t="s">
        <v>80</v>
      </c>
      <c r="C155" s="140"/>
      <c r="D155" s="141" t="s">
        <v>81</v>
      </c>
      <c r="E155" s="145" t="s">
        <v>184</v>
      </c>
      <c r="F155" s="138">
        <v>2202002187</v>
      </c>
      <c r="G155" s="141" t="s">
        <v>85</v>
      </c>
      <c r="H155" s="141" t="s">
        <v>79</v>
      </c>
    </row>
    <row r="156" spans="1:8" x14ac:dyDescent="0.2">
      <c r="A156" s="126">
        <v>152</v>
      </c>
      <c r="B156" s="139" t="s">
        <v>80</v>
      </c>
      <c r="C156" s="140"/>
      <c r="D156" s="141" t="s">
        <v>81</v>
      </c>
      <c r="E156" s="145" t="s">
        <v>184</v>
      </c>
      <c r="F156" s="138">
        <v>2202002188</v>
      </c>
      <c r="G156" s="141" t="s">
        <v>85</v>
      </c>
      <c r="H156" s="141" t="s">
        <v>79</v>
      </c>
    </row>
    <row r="157" spans="1:8" x14ac:dyDescent="0.2">
      <c r="A157" s="126">
        <v>153</v>
      </c>
      <c r="B157" s="139" t="s">
        <v>80</v>
      </c>
      <c r="C157" s="140"/>
      <c r="D157" s="141" t="s">
        <v>81</v>
      </c>
      <c r="E157" s="145" t="s">
        <v>184</v>
      </c>
      <c r="F157" s="138">
        <v>2202002189</v>
      </c>
      <c r="G157" s="141" t="s">
        <v>85</v>
      </c>
      <c r="H157" s="141" t="s">
        <v>79</v>
      </c>
    </row>
    <row r="158" spans="1:8" x14ac:dyDescent="0.2">
      <c r="A158" s="126">
        <v>154</v>
      </c>
      <c r="B158" s="139" t="s">
        <v>80</v>
      </c>
      <c r="C158" s="140"/>
      <c r="D158" s="141" t="s">
        <v>81</v>
      </c>
      <c r="E158" s="145" t="s">
        <v>184</v>
      </c>
      <c r="F158" s="138">
        <v>2202002190</v>
      </c>
      <c r="G158" s="141" t="s">
        <v>85</v>
      </c>
      <c r="H158" s="141" t="s">
        <v>79</v>
      </c>
    </row>
    <row r="159" spans="1:8" x14ac:dyDescent="0.2">
      <c r="A159" s="126">
        <v>155</v>
      </c>
      <c r="B159" s="139" t="s">
        <v>80</v>
      </c>
      <c r="C159" s="140"/>
      <c r="D159" s="141" t="s">
        <v>81</v>
      </c>
      <c r="E159" s="145" t="s">
        <v>184</v>
      </c>
      <c r="F159" s="138">
        <v>2202002191</v>
      </c>
      <c r="G159" s="141" t="s">
        <v>85</v>
      </c>
      <c r="H159" s="141" t="s">
        <v>79</v>
      </c>
    </row>
    <row r="160" spans="1:8" x14ac:dyDescent="0.2">
      <c r="A160" s="126">
        <v>156</v>
      </c>
      <c r="B160" s="139" t="s">
        <v>80</v>
      </c>
      <c r="C160" s="140"/>
      <c r="D160" s="141" t="s">
        <v>81</v>
      </c>
      <c r="E160" s="145" t="s">
        <v>184</v>
      </c>
      <c r="F160" s="138">
        <v>2202002192</v>
      </c>
      <c r="G160" s="141" t="s">
        <v>85</v>
      </c>
      <c r="H160" s="141" t="s">
        <v>79</v>
      </c>
    </row>
    <row r="161" spans="1:8" x14ac:dyDescent="0.2">
      <c r="A161" s="126">
        <v>157</v>
      </c>
      <c r="B161" s="139" t="s">
        <v>80</v>
      </c>
      <c r="C161" s="140"/>
      <c r="D161" s="141" t="s">
        <v>81</v>
      </c>
      <c r="E161" s="145" t="s">
        <v>184</v>
      </c>
      <c r="F161" s="138">
        <v>2202002193</v>
      </c>
      <c r="G161" s="141" t="s">
        <v>85</v>
      </c>
      <c r="H161" s="141" t="s">
        <v>79</v>
      </c>
    </row>
    <row r="162" spans="1:8" x14ac:dyDescent="0.2">
      <c r="A162" s="126">
        <v>158</v>
      </c>
      <c r="B162" s="139" t="s">
        <v>80</v>
      </c>
      <c r="C162" s="140"/>
      <c r="D162" s="141" t="s">
        <v>81</v>
      </c>
      <c r="E162" s="145" t="s">
        <v>184</v>
      </c>
      <c r="F162" s="138">
        <v>2202002194</v>
      </c>
      <c r="G162" s="141" t="s">
        <v>85</v>
      </c>
      <c r="H162" s="141" t="s">
        <v>79</v>
      </c>
    </row>
    <row r="163" spans="1:8" x14ac:dyDescent="0.2">
      <c r="A163" s="126">
        <v>159</v>
      </c>
      <c r="B163" s="139" t="s">
        <v>80</v>
      </c>
      <c r="C163" s="140"/>
      <c r="D163" s="141" t="s">
        <v>81</v>
      </c>
      <c r="E163" s="145" t="s">
        <v>184</v>
      </c>
      <c r="F163" s="138">
        <v>2202002195</v>
      </c>
      <c r="G163" s="141" t="s">
        <v>85</v>
      </c>
      <c r="H163" s="141" t="s">
        <v>79</v>
      </c>
    </row>
    <row r="164" spans="1:8" x14ac:dyDescent="0.2">
      <c r="A164" s="126">
        <v>160</v>
      </c>
      <c r="B164" s="139" t="s">
        <v>80</v>
      </c>
      <c r="C164" s="140"/>
      <c r="D164" s="141" t="s">
        <v>81</v>
      </c>
      <c r="E164" s="145" t="s">
        <v>184</v>
      </c>
      <c r="F164" s="138">
        <v>2202002196</v>
      </c>
      <c r="G164" s="141" t="s">
        <v>85</v>
      </c>
      <c r="H164" s="141" t="s">
        <v>79</v>
      </c>
    </row>
    <row r="165" spans="1:8" x14ac:dyDescent="0.2">
      <c r="A165" s="126">
        <v>161</v>
      </c>
      <c r="B165" s="139" t="s">
        <v>195</v>
      </c>
      <c r="C165" s="140"/>
      <c r="D165" s="141" t="s">
        <v>81</v>
      </c>
      <c r="E165" s="145" t="s">
        <v>184</v>
      </c>
      <c r="F165" s="138">
        <v>2202002197</v>
      </c>
      <c r="G165" s="141" t="s">
        <v>85</v>
      </c>
      <c r="H165" s="141" t="s">
        <v>79</v>
      </c>
    </row>
    <row r="166" spans="1:8" x14ac:dyDescent="0.2">
      <c r="A166" s="126">
        <v>162</v>
      </c>
      <c r="B166" s="139" t="s">
        <v>196</v>
      </c>
      <c r="C166" s="140"/>
      <c r="D166" s="141" t="s">
        <v>81</v>
      </c>
      <c r="E166" s="145" t="s">
        <v>184</v>
      </c>
      <c r="F166" s="138">
        <v>2202002198</v>
      </c>
      <c r="G166" s="141" t="s">
        <v>85</v>
      </c>
      <c r="H166" s="141" t="s">
        <v>79</v>
      </c>
    </row>
    <row r="167" spans="1:8" x14ac:dyDescent="0.2">
      <c r="A167" s="126">
        <v>163</v>
      </c>
      <c r="B167" s="139" t="s">
        <v>173</v>
      </c>
      <c r="C167" s="140"/>
      <c r="D167" s="141" t="s">
        <v>81</v>
      </c>
      <c r="E167" s="145" t="s">
        <v>184</v>
      </c>
      <c r="F167" s="138">
        <v>2202002199</v>
      </c>
      <c r="G167" s="141" t="s">
        <v>85</v>
      </c>
      <c r="H167" s="141" t="s">
        <v>79</v>
      </c>
    </row>
    <row r="168" spans="1:8" x14ac:dyDescent="0.2">
      <c r="A168" s="126">
        <v>164</v>
      </c>
      <c r="B168" s="139" t="s">
        <v>80</v>
      </c>
      <c r="C168" s="140"/>
      <c r="D168" s="141" t="s">
        <v>81</v>
      </c>
      <c r="E168" s="145" t="s">
        <v>184</v>
      </c>
      <c r="F168" s="138">
        <v>2202002200</v>
      </c>
      <c r="G168" s="141" t="s">
        <v>85</v>
      </c>
      <c r="H168" s="141" t="s">
        <v>79</v>
      </c>
    </row>
    <row r="169" spans="1:8" x14ac:dyDescent="0.2">
      <c r="A169" s="126">
        <v>165</v>
      </c>
      <c r="B169" s="139" t="s">
        <v>80</v>
      </c>
      <c r="C169" s="140"/>
      <c r="D169" s="141" t="s">
        <v>81</v>
      </c>
      <c r="E169" s="145" t="s">
        <v>184</v>
      </c>
      <c r="F169" s="138">
        <v>2202002201</v>
      </c>
      <c r="G169" s="141" t="s">
        <v>85</v>
      </c>
      <c r="H169" s="141" t="s">
        <v>79</v>
      </c>
    </row>
    <row r="170" spans="1:8" x14ac:dyDescent="0.2">
      <c r="A170" s="126">
        <v>166</v>
      </c>
      <c r="B170" s="139" t="s">
        <v>80</v>
      </c>
      <c r="C170" s="140"/>
      <c r="D170" s="141" t="s">
        <v>81</v>
      </c>
      <c r="E170" s="145" t="s">
        <v>184</v>
      </c>
      <c r="F170" s="138">
        <v>2202002202</v>
      </c>
      <c r="G170" s="141" t="s">
        <v>85</v>
      </c>
      <c r="H170" s="141" t="s">
        <v>79</v>
      </c>
    </row>
    <row r="171" spans="1:8" x14ac:dyDescent="0.2">
      <c r="A171" s="126">
        <v>167</v>
      </c>
      <c r="B171" s="139" t="s">
        <v>80</v>
      </c>
      <c r="C171" s="140"/>
      <c r="D171" s="141" t="s">
        <v>81</v>
      </c>
      <c r="E171" s="145" t="s">
        <v>184</v>
      </c>
      <c r="F171" s="138">
        <v>2202002203</v>
      </c>
      <c r="G171" s="141" t="s">
        <v>85</v>
      </c>
      <c r="H171" s="141" t="s">
        <v>79</v>
      </c>
    </row>
    <row r="172" spans="1:8" x14ac:dyDescent="0.2">
      <c r="A172" s="126">
        <v>168</v>
      </c>
      <c r="B172" s="139" t="s">
        <v>80</v>
      </c>
      <c r="C172" s="140"/>
      <c r="D172" s="141" t="s">
        <v>81</v>
      </c>
      <c r="E172" s="145" t="s">
        <v>184</v>
      </c>
      <c r="F172" s="138">
        <v>2202002204</v>
      </c>
      <c r="G172" s="141" t="s">
        <v>85</v>
      </c>
      <c r="H172" s="141" t="s">
        <v>79</v>
      </c>
    </row>
    <row r="173" spans="1:8" x14ac:dyDescent="0.2">
      <c r="A173" s="126">
        <v>169</v>
      </c>
      <c r="B173" s="139" t="s">
        <v>80</v>
      </c>
      <c r="C173" s="140"/>
      <c r="D173" s="141" t="s">
        <v>81</v>
      </c>
      <c r="E173" s="145" t="s">
        <v>184</v>
      </c>
      <c r="F173" s="138">
        <v>2202002205</v>
      </c>
      <c r="G173" s="141" t="s">
        <v>85</v>
      </c>
      <c r="H173" s="141" t="s">
        <v>79</v>
      </c>
    </row>
    <row r="174" spans="1:8" x14ac:dyDescent="0.2">
      <c r="A174" s="126">
        <v>170</v>
      </c>
      <c r="B174" s="139" t="s">
        <v>80</v>
      </c>
      <c r="C174" s="140"/>
      <c r="D174" s="141" t="s">
        <v>81</v>
      </c>
      <c r="E174" s="145" t="s">
        <v>197</v>
      </c>
      <c r="F174" s="150">
        <v>2202002434</v>
      </c>
      <c r="G174" s="137" t="s">
        <v>198</v>
      </c>
      <c r="H174" s="141" t="s">
        <v>79</v>
      </c>
    </row>
    <row r="175" spans="1:8" x14ac:dyDescent="0.2">
      <c r="A175" s="126">
        <v>171</v>
      </c>
      <c r="B175" s="139" t="s">
        <v>80</v>
      </c>
      <c r="C175" s="140"/>
      <c r="D175" s="141" t="s">
        <v>81</v>
      </c>
      <c r="E175" s="145" t="s">
        <v>197</v>
      </c>
      <c r="F175" s="150">
        <v>2202002435</v>
      </c>
      <c r="G175" s="137" t="s">
        <v>198</v>
      </c>
      <c r="H175" s="141" t="s">
        <v>79</v>
      </c>
    </row>
    <row r="176" spans="1:8" x14ac:dyDescent="0.2">
      <c r="A176" s="126">
        <v>172</v>
      </c>
      <c r="B176" s="139" t="s">
        <v>80</v>
      </c>
      <c r="C176" s="140"/>
      <c r="D176" s="141" t="s">
        <v>81</v>
      </c>
      <c r="E176" s="145" t="s">
        <v>197</v>
      </c>
      <c r="F176" s="150">
        <v>2202002437</v>
      </c>
      <c r="G176" s="137" t="s">
        <v>198</v>
      </c>
      <c r="H176" s="141" t="s">
        <v>79</v>
      </c>
    </row>
    <row r="177" spans="1:8" x14ac:dyDescent="0.2">
      <c r="A177" s="126">
        <v>173</v>
      </c>
      <c r="B177" s="139" t="s">
        <v>80</v>
      </c>
      <c r="C177" s="140"/>
      <c r="D177" s="141" t="s">
        <v>81</v>
      </c>
      <c r="E177" s="145" t="s">
        <v>197</v>
      </c>
      <c r="F177" s="150">
        <v>2202002438</v>
      </c>
      <c r="G177" s="137" t="s">
        <v>198</v>
      </c>
      <c r="H177" s="141" t="s">
        <v>79</v>
      </c>
    </row>
    <row r="178" spans="1:8" x14ac:dyDescent="0.2">
      <c r="A178" s="126">
        <v>174</v>
      </c>
      <c r="B178" s="139" t="s">
        <v>80</v>
      </c>
      <c r="C178" s="140"/>
      <c r="D178" s="141" t="s">
        <v>81</v>
      </c>
      <c r="E178" s="145" t="s">
        <v>197</v>
      </c>
      <c r="F178" s="150">
        <v>2202002439</v>
      </c>
      <c r="G178" s="137" t="s">
        <v>198</v>
      </c>
      <c r="H178" s="141" t="s">
        <v>79</v>
      </c>
    </row>
    <row r="179" spans="1:8" ht="72" x14ac:dyDescent="0.2">
      <c r="A179" s="126">
        <v>175</v>
      </c>
      <c r="B179" s="139" t="s">
        <v>199</v>
      </c>
      <c r="C179" s="140"/>
      <c r="D179" s="141" t="s">
        <v>73</v>
      </c>
      <c r="E179" s="145" t="s">
        <v>197</v>
      </c>
      <c r="F179" s="150">
        <v>2203001495</v>
      </c>
      <c r="G179" s="141" t="s">
        <v>200</v>
      </c>
      <c r="H179" s="141" t="s">
        <v>110</v>
      </c>
    </row>
    <row r="180" spans="1:8" ht="72" x14ac:dyDescent="0.2">
      <c r="A180" s="126">
        <v>176</v>
      </c>
      <c r="B180" s="139" t="s">
        <v>201</v>
      </c>
      <c r="C180" s="140"/>
      <c r="D180" s="141" t="s">
        <v>73</v>
      </c>
      <c r="E180" s="145" t="s">
        <v>197</v>
      </c>
      <c r="F180" s="150">
        <v>2203001496</v>
      </c>
      <c r="G180" s="141" t="s">
        <v>200</v>
      </c>
      <c r="H180" s="141" t="s">
        <v>110</v>
      </c>
    </row>
    <row r="181" spans="1:8" ht="72" x14ac:dyDescent="0.2">
      <c r="A181" s="126">
        <v>177</v>
      </c>
      <c r="B181" s="139" t="s">
        <v>202</v>
      </c>
      <c r="C181" s="140"/>
      <c r="D181" s="141" t="s">
        <v>73</v>
      </c>
      <c r="E181" s="145" t="s">
        <v>197</v>
      </c>
      <c r="F181" s="150">
        <v>2203001497</v>
      </c>
      <c r="G181" s="141" t="s">
        <v>203</v>
      </c>
      <c r="H181" s="141" t="s">
        <v>204</v>
      </c>
    </row>
    <row r="182" spans="1:8" ht="36" customHeight="1" x14ac:dyDescent="0.2">
      <c r="A182" s="126">
        <v>178</v>
      </c>
      <c r="B182" s="139" t="s">
        <v>205</v>
      </c>
      <c r="C182" s="140"/>
      <c r="D182" s="141" t="s">
        <v>73</v>
      </c>
      <c r="E182" s="145" t="s">
        <v>197</v>
      </c>
      <c r="F182" s="150">
        <v>2203001519</v>
      </c>
      <c r="G182" s="141" t="s">
        <v>206</v>
      </c>
      <c r="H182" s="141" t="s">
        <v>207</v>
      </c>
    </row>
    <row r="183" spans="1:8" ht="72" x14ac:dyDescent="0.2">
      <c r="A183" s="126">
        <v>179</v>
      </c>
      <c r="B183" s="139" t="s">
        <v>208</v>
      </c>
      <c r="C183" s="140"/>
      <c r="D183" s="141" t="s">
        <v>73</v>
      </c>
      <c r="E183" s="145" t="s">
        <v>197</v>
      </c>
      <c r="F183" s="150">
        <v>2203001520</v>
      </c>
      <c r="G183" s="141" t="s">
        <v>209</v>
      </c>
      <c r="H183" s="141" t="s">
        <v>210</v>
      </c>
    </row>
    <row r="184" spans="1:8" s="115" customFormat="1" ht="42" customHeight="1" x14ac:dyDescent="0.2">
      <c r="A184" s="150">
        <v>180</v>
      </c>
      <c r="B184" s="139" t="s">
        <v>211</v>
      </c>
      <c r="C184" s="140"/>
      <c r="D184" s="141" t="s">
        <v>73</v>
      </c>
      <c r="E184" s="145" t="s">
        <v>212</v>
      </c>
      <c r="F184" s="150">
        <v>2203001756</v>
      </c>
      <c r="G184" s="141" t="s">
        <v>213</v>
      </c>
      <c r="H184" s="141" t="s">
        <v>79</v>
      </c>
    </row>
    <row r="185" spans="1:8" s="115" customFormat="1" ht="42" customHeight="1" x14ac:dyDescent="0.2">
      <c r="A185" s="150">
        <v>181</v>
      </c>
      <c r="B185" s="139" t="s">
        <v>214</v>
      </c>
      <c r="C185" s="140"/>
      <c r="D185" s="141" t="s">
        <v>73</v>
      </c>
      <c r="E185" s="145" t="s">
        <v>212</v>
      </c>
      <c r="F185" s="150">
        <v>2203001757</v>
      </c>
      <c r="G185" s="141" t="s">
        <v>116</v>
      </c>
      <c r="H185" s="141" t="s">
        <v>215</v>
      </c>
    </row>
    <row r="186" spans="1:8" s="115" customFormat="1" ht="48" x14ac:dyDescent="0.2">
      <c r="A186" s="150">
        <v>182</v>
      </c>
      <c r="B186" s="146" t="s">
        <v>216</v>
      </c>
      <c r="C186" s="147"/>
      <c r="D186" s="141" t="s">
        <v>73</v>
      </c>
      <c r="E186" s="145" t="s">
        <v>212</v>
      </c>
      <c r="F186" s="150">
        <v>2203001758</v>
      </c>
      <c r="G186" s="141" t="s">
        <v>116</v>
      </c>
      <c r="H186" s="141" t="s">
        <v>215</v>
      </c>
    </row>
    <row r="187" spans="1:8" s="115" customFormat="1" ht="42" customHeight="1" x14ac:dyDescent="0.2">
      <c r="A187" s="150">
        <v>183</v>
      </c>
      <c r="B187" s="139" t="s">
        <v>217</v>
      </c>
      <c r="C187" s="140"/>
      <c r="D187" s="141" t="s">
        <v>73</v>
      </c>
      <c r="E187" s="145" t="s">
        <v>212</v>
      </c>
      <c r="F187" s="150">
        <v>2203001755</v>
      </c>
      <c r="G187" s="141" t="s">
        <v>218</v>
      </c>
      <c r="H187" s="141" t="s">
        <v>219</v>
      </c>
    </row>
    <row r="188" spans="1:8" s="115" customFormat="1" x14ac:dyDescent="0.2">
      <c r="A188" s="150">
        <v>184</v>
      </c>
      <c r="B188" s="139" t="s">
        <v>220</v>
      </c>
      <c r="C188" s="140"/>
      <c r="D188" s="141" t="s">
        <v>81</v>
      </c>
      <c r="E188" s="145" t="s">
        <v>212</v>
      </c>
      <c r="F188" s="150">
        <v>2202002948</v>
      </c>
      <c r="G188" s="141" t="s">
        <v>221</v>
      </c>
      <c r="H188" s="141" t="s">
        <v>79</v>
      </c>
    </row>
    <row r="189" spans="1:8" s="115" customFormat="1" x14ac:dyDescent="0.2">
      <c r="A189" s="150">
        <v>185</v>
      </c>
      <c r="B189" s="139" t="s">
        <v>220</v>
      </c>
      <c r="C189" s="140"/>
      <c r="D189" s="141" t="s">
        <v>81</v>
      </c>
      <c r="E189" s="145" t="s">
        <v>212</v>
      </c>
      <c r="F189" s="150">
        <v>2202002949</v>
      </c>
      <c r="G189" s="141" t="s">
        <v>221</v>
      </c>
      <c r="H189" s="141" t="s">
        <v>79</v>
      </c>
    </row>
    <row r="190" spans="1:8" s="115" customFormat="1" ht="72" x14ac:dyDescent="0.2">
      <c r="A190" s="150">
        <v>186</v>
      </c>
      <c r="B190" s="139" t="s">
        <v>220</v>
      </c>
      <c r="C190" s="140"/>
      <c r="D190" s="141" t="s">
        <v>81</v>
      </c>
      <c r="E190" s="145" t="s">
        <v>212</v>
      </c>
      <c r="F190" s="150">
        <v>2202002950</v>
      </c>
      <c r="G190" s="141" t="s">
        <v>222</v>
      </c>
      <c r="H190" s="141" t="s">
        <v>223</v>
      </c>
    </row>
    <row r="191" spans="1:8" s="115" customFormat="1" ht="72" x14ac:dyDescent="0.2">
      <c r="A191" s="150">
        <v>187</v>
      </c>
      <c r="B191" s="139" t="s">
        <v>220</v>
      </c>
      <c r="C191" s="140"/>
      <c r="D191" s="141" t="s">
        <v>81</v>
      </c>
      <c r="E191" s="145" t="s">
        <v>212</v>
      </c>
      <c r="F191" s="150">
        <v>2202002951</v>
      </c>
      <c r="G191" s="141" t="s">
        <v>222</v>
      </c>
      <c r="H191" s="141" t="s">
        <v>223</v>
      </c>
    </row>
    <row r="192" spans="1:8" s="115" customFormat="1" ht="72" x14ac:dyDescent="0.2">
      <c r="A192" s="150">
        <v>188</v>
      </c>
      <c r="B192" s="139" t="s">
        <v>220</v>
      </c>
      <c r="C192" s="140"/>
      <c r="D192" s="141" t="s">
        <v>81</v>
      </c>
      <c r="E192" s="145" t="s">
        <v>212</v>
      </c>
      <c r="F192" s="150">
        <v>2202002952</v>
      </c>
      <c r="G192" s="141" t="s">
        <v>222</v>
      </c>
      <c r="H192" s="141" t="s">
        <v>223</v>
      </c>
    </row>
    <row r="193" spans="1:8" s="115" customFormat="1" x14ac:dyDescent="0.2">
      <c r="A193" s="150">
        <v>189</v>
      </c>
      <c r="B193" s="139" t="s">
        <v>220</v>
      </c>
      <c r="C193" s="140"/>
      <c r="D193" s="141" t="s">
        <v>81</v>
      </c>
      <c r="E193" s="145" t="s">
        <v>212</v>
      </c>
      <c r="F193" s="150">
        <v>2202002953</v>
      </c>
      <c r="G193" s="141" t="s">
        <v>221</v>
      </c>
      <c r="H193" s="141" t="s">
        <v>79</v>
      </c>
    </row>
    <row r="194" spans="1:8" s="115" customFormat="1" ht="72" x14ac:dyDescent="0.2">
      <c r="A194" s="150">
        <v>190</v>
      </c>
      <c r="B194" s="139" t="s">
        <v>220</v>
      </c>
      <c r="C194" s="140"/>
      <c r="D194" s="141" t="s">
        <v>81</v>
      </c>
      <c r="E194" s="145" t="s">
        <v>212</v>
      </c>
      <c r="F194" s="150">
        <v>2202002954</v>
      </c>
      <c r="G194" s="141" t="s">
        <v>93</v>
      </c>
      <c r="H194" s="141" t="s">
        <v>224</v>
      </c>
    </row>
    <row r="195" spans="1:8" s="115" customFormat="1" ht="72" x14ac:dyDescent="0.2">
      <c r="A195" s="150">
        <v>191</v>
      </c>
      <c r="B195" s="139" t="s">
        <v>220</v>
      </c>
      <c r="C195" s="140"/>
      <c r="D195" s="141" t="s">
        <v>81</v>
      </c>
      <c r="E195" s="145" t="s">
        <v>212</v>
      </c>
      <c r="F195" s="150">
        <v>2202002955</v>
      </c>
      <c r="G195" s="141" t="s">
        <v>93</v>
      </c>
      <c r="H195" s="141" t="s">
        <v>224</v>
      </c>
    </row>
    <row r="196" spans="1:8" s="115" customFormat="1" ht="72" x14ac:dyDescent="0.2">
      <c r="A196" s="150">
        <v>192</v>
      </c>
      <c r="B196" s="135" t="s">
        <v>225</v>
      </c>
      <c r="C196" s="136"/>
      <c r="D196" s="141" t="s">
        <v>81</v>
      </c>
      <c r="E196" s="145" t="s">
        <v>212</v>
      </c>
      <c r="F196" s="150">
        <v>2202002956</v>
      </c>
      <c r="G196" s="141" t="s">
        <v>226</v>
      </c>
      <c r="H196" s="141" t="s">
        <v>76</v>
      </c>
    </row>
    <row r="197" spans="1:8" s="115" customFormat="1" ht="48" x14ac:dyDescent="0.2">
      <c r="A197" s="150">
        <v>193</v>
      </c>
      <c r="B197" s="135" t="s">
        <v>227</v>
      </c>
      <c r="C197" s="136"/>
      <c r="D197" s="141" t="s">
        <v>81</v>
      </c>
      <c r="E197" s="145" t="s">
        <v>228</v>
      </c>
      <c r="F197" s="150">
        <v>2202002957</v>
      </c>
      <c r="G197" s="137" t="s">
        <v>229</v>
      </c>
      <c r="H197" s="141" t="s">
        <v>230</v>
      </c>
    </row>
    <row r="198" spans="1:8" s="115" customFormat="1" ht="48" x14ac:dyDescent="0.2">
      <c r="A198" s="150">
        <v>194</v>
      </c>
      <c r="B198" s="135" t="s">
        <v>227</v>
      </c>
      <c r="C198" s="136"/>
      <c r="D198" s="141" t="s">
        <v>81</v>
      </c>
      <c r="E198" s="145" t="s">
        <v>228</v>
      </c>
      <c r="F198" s="150">
        <v>2202002958</v>
      </c>
      <c r="G198" s="137" t="s">
        <v>229</v>
      </c>
      <c r="H198" s="141" t="s">
        <v>230</v>
      </c>
    </row>
    <row r="199" spans="1:8" s="115" customFormat="1" ht="48" x14ac:dyDescent="0.2">
      <c r="A199" s="150">
        <v>195</v>
      </c>
      <c r="B199" s="135" t="s">
        <v>227</v>
      </c>
      <c r="C199" s="136"/>
      <c r="D199" s="141" t="s">
        <v>81</v>
      </c>
      <c r="E199" s="145" t="s">
        <v>228</v>
      </c>
      <c r="F199" s="150">
        <v>2202002959</v>
      </c>
      <c r="G199" s="137" t="s">
        <v>229</v>
      </c>
      <c r="H199" s="141" t="s">
        <v>230</v>
      </c>
    </row>
    <row r="200" spans="1:8" s="115" customFormat="1" ht="72" x14ac:dyDescent="0.2">
      <c r="A200" s="150">
        <v>196</v>
      </c>
      <c r="B200" s="135" t="s">
        <v>231</v>
      </c>
      <c r="C200" s="136"/>
      <c r="D200" s="141" t="s">
        <v>73</v>
      </c>
      <c r="E200" s="145" t="s">
        <v>232</v>
      </c>
      <c r="F200" s="150">
        <v>2203001783</v>
      </c>
      <c r="G200" s="141" t="s">
        <v>233</v>
      </c>
      <c r="H200" s="141" t="s">
        <v>230</v>
      </c>
    </row>
    <row r="201" spans="1:8" s="115" customFormat="1" ht="96" x14ac:dyDescent="0.2">
      <c r="A201" s="150">
        <v>197</v>
      </c>
      <c r="B201" s="135" t="s">
        <v>234</v>
      </c>
      <c r="C201" s="136"/>
      <c r="D201" s="141" t="s">
        <v>73</v>
      </c>
      <c r="E201" s="145" t="s">
        <v>232</v>
      </c>
      <c r="F201" s="150">
        <v>2203001784</v>
      </c>
      <c r="G201" s="141" t="s">
        <v>235</v>
      </c>
      <c r="H201" s="141" t="s">
        <v>236</v>
      </c>
    </row>
    <row r="202" spans="1:8" s="115" customFormat="1" ht="96" x14ac:dyDescent="0.2">
      <c r="A202" s="150">
        <v>198</v>
      </c>
      <c r="B202" s="135" t="s">
        <v>237</v>
      </c>
      <c r="C202" s="136"/>
      <c r="D202" s="141" t="s">
        <v>73</v>
      </c>
      <c r="E202" s="145" t="s">
        <v>232</v>
      </c>
      <c r="F202" s="150">
        <v>2203001785</v>
      </c>
      <c r="G202" s="141" t="s">
        <v>235</v>
      </c>
      <c r="H202" s="141" t="s">
        <v>236</v>
      </c>
    </row>
    <row r="203" spans="1:8" s="115" customFormat="1" x14ac:dyDescent="0.2">
      <c r="A203" s="150">
        <v>199</v>
      </c>
      <c r="B203" s="139" t="s">
        <v>238</v>
      </c>
      <c r="C203" s="140"/>
      <c r="D203" s="141" t="s">
        <v>73</v>
      </c>
      <c r="E203" s="145" t="s">
        <v>239</v>
      </c>
      <c r="F203" s="138">
        <v>2203002054</v>
      </c>
      <c r="G203" s="141" t="s">
        <v>240</v>
      </c>
      <c r="H203" s="141" t="s">
        <v>106</v>
      </c>
    </row>
    <row r="204" spans="1:8" s="115" customFormat="1" x14ac:dyDescent="0.2">
      <c r="A204" s="150">
        <v>200</v>
      </c>
      <c r="B204" s="139" t="s">
        <v>241</v>
      </c>
      <c r="C204" s="140"/>
      <c r="D204" s="141" t="s">
        <v>73</v>
      </c>
      <c r="E204" s="145" t="s">
        <v>239</v>
      </c>
      <c r="F204" s="138">
        <v>2203002055</v>
      </c>
      <c r="G204" s="141" t="s">
        <v>240</v>
      </c>
      <c r="H204" s="141" t="s">
        <v>106</v>
      </c>
    </row>
    <row r="205" spans="1:8" x14ac:dyDescent="0.2">
      <c r="A205" s="150">
        <v>201</v>
      </c>
      <c r="B205" s="139" t="s">
        <v>242</v>
      </c>
      <c r="C205" s="140"/>
      <c r="D205" s="141" t="s">
        <v>73</v>
      </c>
      <c r="E205" s="145" t="s">
        <v>239</v>
      </c>
      <c r="F205" s="138">
        <v>2203002056</v>
      </c>
      <c r="G205" s="141" t="s">
        <v>243</v>
      </c>
      <c r="H205" s="141" t="s">
        <v>117</v>
      </c>
    </row>
  </sheetData>
  <autoFilter ref="A4:AX202">
    <filterColumn colId="1" showButton="0"/>
  </autoFilter>
  <mergeCells count="200">
    <mergeCell ref="B204:C204"/>
    <mergeCell ref="B205:C205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5:C185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4:C94"/>
    <mergeCell ref="B95:C95"/>
    <mergeCell ref="B97:C97"/>
    <mergeCell ref="B98:C98"/>
    <mergeCell ref="B99:C99"/>
    <mergeCell ref="B100:C100"/>
    <mergeCell ref="B87:C87"/>
    <mergeCell ref="B88:C88"/>
    <mergeCell ref="B89:C89"/>
    <mergeCell ref="B90:C90"/>
    <mergeCell ref="B91:C91"/>
    <mergeCell ref="B93:C93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2022-09-15T07:44:45Z</dcterms:created>
  <dcterms:modified xsi:type="dcterms:W3CDTF">2022-09-15T07:44:54Z</dcterms:modified>
</cp:coreProperties>
</file>