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H33" i="1"/>
  <c r="G33" i="1"/>
  <c r="H32" i="1"/>
  <c r="G32" i="1"/>
  <c r="G31" i="1"/>
  <c r="H31" i="1" s="1"/>
  <c r="G30" i="1"/>
  <c r="H30" i="1" s="1"/>
  <c r="H29" i="1"/>
  <c r="G29" i="1"/>
  <c r="G28" i="1"/>
  <c r="H28" i="1" s="1"/>
  <c r="G27" i="1"/>
  <c r="H27" i="1" s="1"/>
  <c r="G26" i="1"/>
  <c r="H26" i="1" s="1"/>
  <c r="H25" i="1"/>
  <c r="G25" i="1"/>
  <c r="G24" i="1"/>
  <c r="H24" i="1" s="1"/>
  <c r="G23" i="1"/>
  <c r="H23" i="1" s="1"/>
  <c r="G22" i="1"/>
  <c r="H22" i="1" s="1"/>
  <c r="H21" i="1"/>
  <c r="G21" i="1"/>
  <c r="G20" i="1"/>
  <c r="H20" i="1" s="1"/>
  <c r="G19" i="1"/>
  <c r="H19" i="1" s="1"/>
  <c r="G18" i="1"/>
  <c r="H18" i="1" s="1"/>
  <c r="H17" i="1"/>
  <c r="G17" i="1"/>
  <c r="G16" i="1"/>
  <c r="H16" i="1" s="1"/>
  <c r="G15" i="1"/>
  <c r="H15" i="1" s="1"/>
  <c r="G14" i="1"/>
  <c r="H14" i="1" s="1"/>
  <c r="H13" i="1"/>
  <c r="G13" i="1"/>
  <c r="G12" i="1"/>
  <c r="H12" i="1" s="1"/>
  <c r="G11" i="1"/>
  <c r="H11" i="1" s="1"/>
  <c r="G10" i="1"/>
  <c r="H10" i="1" s="1"/>
  <c r="H9" i="1"/>
  <c r="G9" i="1"/>
  <c r="G8" i="1"/>
  <c r="H8" i="1" s="1"/>
  <c r="G7" i="1"/>
  <c r="H7" i="1" s="1"/>
  <c r="G6" i="1"/>
  <c r="H6" i="1" s="1"/>
  <c r="G5" i="1"/>
  <c r="H5" i="1" s="1"/>
  <c r="G36" i="1" l="1"/>
  <c r="H36" i="1" s="1"/>
  <c r="F76" i="1"/>
</calcChain>
</file>

<file path=xl/sharedStrings.xml><?xml version="1.0" encoding="utf-8"?>
<sst xmlns="http://schemas.openxmlformats.org/spreadsheetml/2006/main" count="806" uniqueCount="382">
  <si>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</si>
  <si>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</si>
  <si>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</si>
  <si>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</si>
  <si>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</si>
  <si>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12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</si>
  <si>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</si>
  <si>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</si>
  <si>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</si>
  <si>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</si>
  <si>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</si>
  <si>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</si>
  <si>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</si>
  <si>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</si>
  <si>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</si>
  <si>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</si>
  <si>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</si>
  <si>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</si>
  <si>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</si>
  <si>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</si>
  <si>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</si>
  <si>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</si>
  <si>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</si>
  <si>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</si>
  <si>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</si>
  <si>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</si>
  <si>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</si>
  <si>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</si>
  <si>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</si>
  <si>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</si>
  <si>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</si>
  <si>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</si>
  <si>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</si>
  <si>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</si>
  <si>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</si>
  <si>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ใช้ผลยืนยันจากหน่วยงานเจ้าภาพ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</si>
  <si>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</si>
  <si>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</si>
  <si>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</si>
  <si>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</si>
  <si>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</si>
  <si>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</si>
  <si>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</si>
  <si>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</si>
  <si>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</si>
  <si>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</si>
  <si>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</si>
  <si>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</si>
  <si>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</si>
  <si>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</si>
  <si>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</si>
  <si>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</si>
  <si>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</si>
  <si>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</si>
  <si>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</si>
  <si>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</si>
  <si>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</si>
  <si>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</si>
  <si>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</si>
  <si>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</si>
  <si>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</si>
  <si>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</si>
  <si>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</si>
  <si>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</si>
  <si>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</si>
  <si>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</si>
  <si>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</si>
  <si>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</si>
  <si>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</si>
  <si>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</si>
  <si>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</si>
  <si>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</si>
  <si>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</si>
  <si>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</si>
  <si>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</si>
  <si>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</si>
  <si>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</si>
  <si>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</si>
  <si>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</si>
  <si>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</si>
  <si>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</si>
  <si>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</si>
  <si>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</si>
  <si>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</si>
  <si>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</si>
  <si>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</si>
  <si>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</si>
  <si>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</si>
  <si>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</si>
  <si>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</si>
  <si>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</si>
  <si>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</si>
  <si>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</si>
  <si>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</si>
  <si>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</si>
  <si>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</si>
  <si>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</si>
  <si>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</si>
  <si>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</si>
  <si>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</si>
  <si>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</si>
  <si>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</si>
  <si>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</si>
  <si>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</si>
  <si>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</si>
  <si>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</si>
  <si>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</si>
  <si>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</si>
  <si>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</si>
  <si>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</si>
  <si>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</si>
  <si>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</si>
  <si>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</si>
  <si>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</si>
  <si>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</si>
  <si>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</si>
  <si>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</si>
  <si>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</si>
  <si>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</si>
  <si>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</si>
  <si>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</si>
  <si>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</si>
  <si>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</si>
  <si>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</si>
  <si>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</si>
  <si>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</si>
  <si>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</si>
  <si>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</si>
  <si>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</si>
  <si>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</si>
  <si>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</si>
  <si>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</si>
  <si>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</si>
  <si>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</si>
  <si>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</si>
  <si>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</si>
  <si>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</si>
  <si>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</si>
  <si>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</si>
  <si>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</si>
  <si>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</si>
  <si>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</si>
  <si>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</si>
  <si>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</si>
  <si>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</si>
  <si>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</si>
  <si>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</si>
  <si>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</si>
  <si>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</si>
  <si>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</si>
  <si>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</si>
  <si>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</si>
  <si>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</si>
  <si>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</si>
  <si>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</si>
  <si>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</si>
  <si>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</si>
  <si>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</si>
  <si>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</si>
  <si>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</si>
  <si>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</si>
  <si>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</si>
  <si>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</si>
  <si>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</si>
  <si>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</si>
  <si>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</si>
  <si>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</si>
  <si>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</si>
  <si>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</si>
  <si>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</si>
  <si>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</si>
  <si>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</si>
  <si>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</si>
  <si>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</si>
  <si>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</si>
  <si>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</si>
  <si>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</si>
  <si>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บริษัท ทัวร์เอื้องหลวง จำกัด</t>
  </si>
  <si>
    <t>PRR3303 การสื่อสารเพื่อแสดงความรับผิดชอบต่อสังคม</t>
  </si>
  <si>
    <t>บริษัท ไอคลิก จำกัด</t>
  </si>
  <si>
    <t xml:space="preserve">JRC3302 การผลิตสื่อออนไลน์ </t>
  </si>
  <si>
    <t>ห้างหุ้นส่วนจำกัด เท็พพ์</t>
  </si>
  <si>
    <t>AIM3303 การสื่อสารการตลาดผ่านสื่อดิจิทัล</t>
  </si>
  <si>
    <t>บริษัท คาเมร่า โอเค จำกัด</t>
  </si>
  <si>
    <t xml:space="preserve">CFD1204 คอมพิวเตอร์กราฟิกเพื่องานภาพยนตร์ </t>
  </si>
  <si>
    <t>บริษัท เอดีเค ไทย จำกัด</t>
  </si>
  <si>
    <t>10 คน</t>
  </si>
  <si>
    <t>BRT3303 การจัดกิจกรรมพิเศษ</t>
  </si>
  <si>
    <t>บริษัท เซียน ทีวีจำกัด</t>
  </si>
  <si>
    <t>บริษัท บูมเมอร์แรง ครีเอชั่น จำกัด</t>
  </si>
  <si>
    <t>บริษัท เอดีเค คอนเน็กท์ (ประเทศไทย) จำกัด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</si>
  <si>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</si>
  <si>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</si>
  <si>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</si>
  <si>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</si>
  <si>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</si>
  <si>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</si>
  <si>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</si>
  <si>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</si>
  <si>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</si>
  <si>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</si>
  <si>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</si>
  <si>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</si>
  <si>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</si>
  <si>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</si>
  <si>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</si>
  <si>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</si>
  <si>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</si>
  <si>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</si>
  <si>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</si>
  <si>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</si>
  <si>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</si>
  <si>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</si>
  <si>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</si>
  <si>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</si>
  <si>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</si>
  <si>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</si>
  <si>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</si>
  <si>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</si>
  <si>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</si>
  <si>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</si>
  <si>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</si>
  <si>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</si>
  <si>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</si>
  <si>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</si>
  <si>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</si>
  <si>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</si>
  <si>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</si>
  <si>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</si>
  <si>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</si>
  <si>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</si>
  <si>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</si>
  <si>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</si>
  <si>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</si>
  <si>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</si>
  <si>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</si>
  <si>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</si>
  <si>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</si>
  <si>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</si>
  <si>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</si>
  <si>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 Cross Vibe Bangkok Sukhumvit</t>
  </si>
  <si>
    <t>HL2901 การฝึกงานเบื้องต้นสำหรับโรงแรมและธุรกิจที่พักและรายวิชา TAH4201 การวิจัยในอุตสาหกรรมบริการ</t>
  </si>
  <si>
    <t>นักศึกษา 450 ชั่วโมง /คน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</si>
  <si>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</si>
  <si>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</si>
  <si>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</si>
  <si>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</si>
  <si>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</si>
  <si>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</si>
  <si>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</si>
  <si>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</si>
  <si>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</si>
  <si>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</si>
  <si>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</si>
  <si>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</si>
  <si>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</si>
  <si>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</si>
  <si>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</si>
  <si>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</si>
  <si>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</si>
  <si>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</si>
  <si>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</si>
  <si>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</si>
  <si>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</si>
  <si>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</si>
  <si>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</si>
  <si>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</si>
  <si>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</si>
  <si>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</si>
  <si>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</si>
  <si>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</si>
  <si>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</si>
  <si>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</si>
  <si>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</si>
  <si>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</si>
  <si>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</si>
  <si>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</si>
  <si>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</si>
  <si>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</si>
  <si>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</si>
  <si>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</si>
  <si>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</si>
  <si>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</si>
  <si>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</si>
  <si>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</si>
  <si>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</si>
  <si>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</si>
  <si>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</si>
  <si>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</si>
  <si>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</si>
  <si>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</si>
  <si>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</si>
  <si>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</si>
  <si>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</si>
  <si>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</si>
  <si>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</si>
  <si>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</si>
  <si>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</si>
  <si>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</si>
  <si>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</si>
  <si>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</si>
  <si>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</si>
  <si>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</si>
  <si>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</si>
  <si>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</si>
  <si>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</si>
  <si>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</si>
  <si>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</si>
  <si>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</si>
  <si>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</si>
  <si>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</si>
  <si>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</si>
  <si>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</si>
  <si>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</si>
  <si>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</si>
  <si>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</si>
  <si>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</si>
  <si>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</si>
  <si>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</si>
  <si>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</si>
  <si>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</si>
  <si>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</si>
  <si>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สถาบันวิจัยและพัฒนาแห่งมหาวิทยาลัยเกษตรศาสตร์</t>
  </si>
  <si>
    <t>โครงงานวิจัยทางชีววิทยา</t>
  </si>
  <si>
    <t>450 ชั่วโมง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</si>
  <si>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</si>
  <si>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</si>
  <si>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</si>
  <si>
    <t>กองพิสูจน์หลักฐานกลาง สำนักงานตำรวจแห่งชาติ</t>
  </si>
  <si>
    <t>โครงงานวิจัยทางนิติวิทยาศาสตร์</t>
  </si>
  <si>
    <t>ภาควิชานิติเวชศาสตร์ คณะแพทย์ศาสตร์ จุฬาลงกรณ์มหาวิทยาลัย</t>
  </si>
  <si>
    <t>ศูนย์พิสูจน์หลักฐาน1</t>
  </si>
  <si>
    <t>ศูนย์พิสูจน์หลักฐาน9</t>
  </si>
  <si>
    <t xml:space="preserve">หลักสูตรบริหารธุรกิจบัณฑิต  หลักสูตรปรับปรุง พ.ศ. 2560
 สาขาวิชาการจัดการคุณภาพ </t>
  </si>
  <si>
    <t xml:space="preserve">วิทยาลัยนวัตกรรมและการจัดการ </t>
  </si>
  <si>
    <t>บริษัท เสถียรสเตนเลสสตีล จำกัด (มหาชน)</t>
  </si>
  <si>
    <t>CIM1123 การจัดการองค์การ
ในยุคดิจิทัล</t>
  </si>
  <si>
    <t>17 คน</t>
  </si>
  <si>
    <t>QMT3513 การจัดการห่วงโซ่อุปทาน</t>
  </si>
  <si>
    <t>บริษัท แปซิฟิกไพพ์ จำกัด (มหาชน)</t>
  </si>
  <si>
    <t>QMT4511 การจัดการกระบวนการ</t>
  </si>
  <si>
    <t>บริษัท ไทยซัมมิท โอโตโมทีฟ จำกัด</t>
  </si>
  <si>
    <t>QMT4801 โครงการศึกษาพิเศษด้านการจัดการคุณภาพ</t>
  </si>
  <si>
    <t>หลักสูตรวิทยาศาสตรบัณฑิต  หลักสูตรปรับปรุง พ.ศ. 2560
 สาขาวิชาเทคโนโลยีสารสนเทศและการสื่อสารเพื่อการตลาด</t>
  </si>
  <si>
    <t>20 คน</t>
  </si>
  <si>
    <t>ITM4301 โครงงานเทคโนโลยีสารสนเทศและการสื่อสาร
เพื่อการตลาด</t>
  </si>
  <si>
    <t>ITM4101 พาณิชย์อิเล็กทรอนิกส์และกฎหมายทางอินเทอร์เน็ต</t>
  </si>
  <si>
    <t>หลักสูตรศิลปศาสตรบัณฑิต  สาขาวิชาการจัดการพัฒนาสังคมและวัฒนธรรม
แขนงวิชาการจัดการพัฒนาสังคม</t>
  </si>
  <si>
    <t>คณะมนุษยศาสตร์และสังคมศาสตร์</t>
  </si>
  <si>
    <t>สำนักงานเขตดุสิต กรุงเทพมหานคร</t>
  </si>
  <si>
    <t>SDM2208 ชุมชนศึกษา</t>
  </si>
  <si>
    <t>รายวิชาการจัดการท่องเที่ยวเชิงวัฒนธรรมชุมชน TIH3309</t>
  </si>
  <si>
    <t>รายวิชาการจัดการท่องเที่ยวอย่างยั่งยืน TIH2305</t>
  </si>
  <si>
    <t>บริหารธุรกิจบัณฑิต สาขาการจัดการโลจิสติกส์</t>
  </si>
  <si>
    <t>บริษัทจัดหางาน บิ๊กวัน โอเวอร์ซี จำกัด</t>
  </si>
  <si>
    <t>LOG3201 การจัดการโลจิสติกส์เชิงกลยุทธ์</t>
  </si>
  <si>
    <t>CLS4401 การเตรียมฝึกประสบการณ์</t>
  </si>
  <si>
    <t>ห้างหุ้นส่วนจำกัด SP Logistics 2022</t>
  </si>
  <si>
    <t>บริษัท 3K INTER PACKAGING CO.,LTD</t>
  </si>
  <si>
    <t>หลักสูตรศิลปกรรมศาสตรบัณฑิต
สาขาวิชาศิลปะการแสดง (ศิลปะการละครและความเป็นผู้ประกอบการสร้างสรรค์)</t>
  </si>
  <si>
    <t>ศิลปกรรมศาสตร์</t>
  </si>
  <si>
    <t>บริษัทไลท์ซอร์ส</t>
  </si>
  <si>
    <t>PER 4901 ศิลปนิพนธ์</t>
  </si>
  <si>
    <t xml:space="preserve">      นักศึกษา 450 ชั่วโมง /คน      อาจารย์ 450 ชั่วโมง / คน</t>
  </si>
  <si>
    <t>โรงเรียนสอนศิลปะการเเสดงเชิงบวก</t>
  </si>
  <si>
    <t>บจก โกลบอล แปซิฟิก เลอ ม๊องด์ (อาร์ตพีเดีย)</t>
  </si>
  <si>
    <r>
      <t>บริษัท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คิดบวกสิปป์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</t>
    </r>
  </si>
  <si>
    <t>Purple Ventures Co., Ltd. (Robinhood)</t>
  </si>
  <si>
    <t>หลักสูตรศิลปกรรมศาสตรบัณฑิต 
สาขาวิชาการออกแบบผลิตภัณฑ์สร้างสรรค์</t>
  </si>
  <si>
    <t>บริษัท ปาตาเพียร สตูดิโอ จำกัด</t>
  </si>
  <si>
    <t>CPD 4244 ศิลปนิพนธ์</t>
  </si>
  <si>
    <t xml:space="preserve"> นักศึกษา 450 ชั่วโมง /คน      อาจารย์ 450 ชั่วโมง / คน</t>
  </si>
  <si>
    <t>บริษัท barketek</t>
  </si>
  <si>
    <t>หลักสูตรศิลปกรรมศาสตรบัณฑิต สาขาวิชาจิตรกรรม</t>
  </si>
  <si>
    <t>บริษัท ตีฟเลอร์เฮาส์ ฟิล์ม โปรดักชั่น
 จำกัด (สำนักงานใหญ่)</t>
  </si>
  <si>
    <t xml:space="preserve">PAI4203 ศิลปนิพนธ์ </t>
  </si>
  <si>
    <t>โรงเรียนทอฝัน มิวสิคแอนด์แดนซ์</t>
  </si>
  <si>
    <t>หอศิลปวัฒนธรรมแห่งกรุงเทพมหานคร</t>
  </si>
  <si>
    <t>หลักสูตรศิลปกรรมศาสตรบัณฑิต สาขาวิชาการออกแบบนิเทศศิลป์</t>
  </si>
  <si>
    <t>สื่อมวลชนคาทอลิกแห่งประเทศไทย</t>
  </si>
  <si>
    <t>VCD 4901 โครงการพิเศษ
การออกแบบนิเทศศิลป์</t>
  </si>
  <si>
    <t>นักศึกษา 450 ชั่วโมง /คน      อาจารย์ 450 ชั่วโมง /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</si>
</sst>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/>
    </xf>
    <xf numFmtId="1" fontId="1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top" wrapText="1"/>
    </xf>
    <xf numFmtId="0" fontId="6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2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2" fillId="4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1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14" xfId="0" applyFont="1" applyBorder="1"/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top" wrapText="1"/>
    </xf>
    <xf numFmtId="0" fontId="18" fillId="8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187" fontId="1" fillId="4" borderId="10" xfId="0" applyNumberFormat="1" applyFont="1" applyFill="1" applyBorder="1" applyAlignment="1">
      <alignment horizontal="left" vertical="top"/>
    </xf>
    <xf numFmtId="1" fontId="1" fillId="4" borderId="10" xfId="0" applyNumberFormat="1" applyFont="1" applyFill="1" applyBorder="1" applyAlignment="1">
      <alignment horizontal="left" vertical="top"/>
    </xf>
    <xf numFmtId="0" fontId="4" fillId="0" borderId="11" xfId="0" applyFont="1" applyBorder="1"/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0" fontId="4" fillId="0" borderId="16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11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11" borderId="1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11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10" borderId="12" xfId="0" applyFont="1" applyFill="1" applyBorder="1" applyAlignment="1">
      <alignment horizontal="center" vertical="top"/>
    </xf>
    <xf numFmtId="14" fontId="1" fillId="0" borderId="12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1" fillId="10" borderId="15" xfId="0" applyFont="1" applyFill="1" applyBorder="1" applyAlignment="1">
      <alignment horizontal="center" vertical="top"/>
    </xf>
    <xf numFmtId="14" fontId="1" fillId="0" borderId="1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0" fontId="1" fillId="10" borderId="11" xfId="0" applyFont="1" applyFill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10" borderId="17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11" borderId="2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vertical="top" wrapText="1"/>
    </xf>
    <xf numFmtId="0" fontId="1" fillId="10" borderId="20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vertical="top"/>
    </xf>
    <xf numFmtId="14" fontId="1" fillId="0" borderId="1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11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11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top"/>
    </xf>
    <xf numFmtId="0" fontId="1" fillId="11" borderId="0" xfId="0" applyFont="1" applyFill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center" vertical="top"/>
    </xf>
    <xf numFmtId="0" fontId="1" fillId="11" borderId="25" xfId="0" applyFont="1" applyFill="1" applyBorder="1" applyAlignment="1">
      <alignment horizontal="left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1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 wrapText="1"/>
    </xf>
    <xf numFmtId="0" fontId="1" fillId="10" borderId="18" xfId="0" applyFont="1" applyFill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11" borderId="18" xfId="0" applyFont="1" applyFill="1" applyBorder="1" applyAlignment="1">
      <alignment vertical="center" wrapText="1"/>
    </xf>
    <xf numFmtId="0" fontId="1" fillId="10" borderId="18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10" borderId="32" xfId="0" applyFont="1" applyFill="1" applyBorder="1" applyAlignment="1">
      <alignment horizontal="center" vertical="top"/>
    </xf>
    <xf numFmtId="0" fontId="1" fillId="10" borderId="32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/>
    </xf>
    <xf numFmtId="0" fontId="1" fillId="11" borderId="32" xfId="0" applyFont="1" applyFill="1" applyBorder="1" applyAlignment="1">
      <alignment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left" vertical="top"/>
    </xf>
    <xf numFmtId="0" fontId="1" fillId="10" borderId="3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left" vertical="top"/>
    </xf>
    <xf numFmtId="0" fontId="15" fillId="0" borderId="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4" fontId="1" fillId="0" borderId="8" xfId="0" applyNumberFormat="1" applyFont="1" applyBorder="1" applyAlignment="1">
      <alignment horizontal="left" vertical="top"/>
    </xf>
    <xf numFmtId="0" fontId="1" fillId="10" borderId="18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5" fillId="0" borderId="19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4" fontId="1" fillId="0" borderId="36" xfId="0" applyNumberFormat="1" applyFont="1" applyBorder="1" applyAlignment="1">
      <alignment horizontal="left" vertical="top" wrapText="1"/>
    </xf>
    <xf numFmtId="0" fontId="1" fillId="11" borderId="20" xfId="0" applyFont="1" applyFill="1" applyBorder="1" applyAlignment="1">
      <alignment horizontal="center" vertical="top" wrapText="1"/>
    </xf>
    <xf numFmtId="0" fontId="1" fillId="10" borderId="18" xfId="0" applyFont="1" applyFill="1" applyBorder="1" applyAlignment="1">
      <alignment vertical="top"/>
    </xf>
    <xf numFmtId="14" fontId="1" fillId="0" borderId="20" xfId="0" applyNumberFormat="1" applyFont="1" applyBorder="1" applyAlignment="1">
      <alignment horizontal="center" vertical="top"/>
    </xf>
    <xf numFmtId="0" fontId="15" fillId="0" borderId="3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4" fontId="1" fillId="0" borderId="38" xfId="0" applyNumberFormat="1" applyFont="1" applyBorder="1" applyAlignment="1">
      <alignment horizontal="left" vertical="top" wrapText="1"/>
    </xf>
    <xf numFmtId="0" fontId="1" fillId="11" borderId="24" xfId="0" applyFont="1" applyFill="1" applyBorder="1" applyAlignment="1">
      <alignment horizontal="center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10" borderId="18" xfId="0" applyFont="1" applyFill="1" applyBorder="1" applyAlignment="1">
      <alignment horizontal="left" vertical="top"/>
    </xf>
    <xf numFmtId="14" fontId="1" fillId="0" borderId="39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12" borderId="2" xfId="0" applyFont="1" applyFill="1" applyBorder="1" applyAlignment="1">
      <alignment horizontal="left" vertical="top" wrapText="1"/>
    </xf>
    <xf numFmtId="0" fontId="20" fillId="12" borderId="3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20" fillId="12" borderId="0" xfId="0" applyFont="1" applyFill="1" applyBorder="1" applyAlignment="1">
      <alignment horizontal="left" vertical="top" wrapText="1"/>
    </xf>
    <xf numFmtId="0" fontId="20" fillId="12" borderId="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20" fillId="12" borderId="5" xfId="0" applyFont="1" applyFill="1" applyBorder="1" applyAlignment="1">
      <alignment horizontal="left" vertical="top" wrapText="1"/>
    </xf>
    <xf numFmtId="0" fontId="20" fillId="12" borderId="14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14" fontId="1" fillId="0" borderId="4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11" borderId="10" xfId="0" applyFont="1" applyFill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/>
    </xf>
    <xf numFmtId="0" fontId="1" fillId="11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10" borderId="12" xfId="0" applyFont="1" applyFill="1" applyBorder="1" applyAlignment="1">
      <alignment horizontal="left" vertical="top"/>
    </xf>
    <xf numFmtId="0" fontId="1" fillId="10" borderId="12" xfId="0" applyFont="1" applyFill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10" borderId="14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4" fontId="1" fillId="0" borderId="20" xfId="0" applyNumberFormat="1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14" fontId="1" fillId="0" borderId="43" xfId="0" applyNumberFormat="1" applyFont="1" applyBorder="1" applyAlignment="1">
      <alignment horizontal="center" vertical="top" wrapText="1"/>
    </xf>
    <xf numFmtId="0" fontId="1" fillId="11" borderId="12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10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14" fontId="1" fillId="0" borderId="44" xfId="0" applyNumberFormat="1" applyFont="1" applyBorder="1" applyAlignment="1">
      <alignment horizontal="left" vertical="top"/>
    </xf>
    <xf numFmtId="0" fontId="1" fillId="13" borderId="10" xfId="0" applyFont="1" applyFill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quotePrefix="1" applyFont="1" applyBorder="1" applyAlignment="1">
      <alignment horizontal="left" vertical="top" wrapText="1"/>
    </xf>
    <xf numFmtId="0" fontId="1" fillId="14" borderId="12" xfId="0" quotePrefix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11" borderId="45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2" xfId="0" applyFont="1" applyFill="1" applyBorder="1" applyAlignment="1">
      <alignment horizontal="left" vertical="top"/>
    </xf>
    <xf numFmtId="0" fontId="1" fillId="11" borderId="12" xfId="0" quotePrefix="1" applyFont="1" applyFill="1" applyBorder="1" applyAlignment="1">
      <alignment horizontal="center" vertical="top"/>
    </xf>
    <xf numFmtId="0" fontId="1" fillId="11" borderId="12" xfId="0" quotePrefix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top"/>
    </xf>
    <xf numFmtId="14" fontId="1" fillId="11" borderId="12" xfId="0" applyNumberFormat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5" xfId="0" quotePrefix="1" applyFont="1" applyFill="1" applyBorder="1" applyAlignment="1">
      <alignment horizontal="center" vertical="center" wrapText="1"/>
    </xf>
    <xf numFmtId="14" fontId="1" fillId="11" borderId="15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top"/>
    </xf>
    <xf numFmtId="0" fontId="1" fillId="11" borderId="11" xfId="0" quotePrefix="1" applyFont="1" applyFill="1" applyBorder="1" applyAlignment="1">
      <alignment horizontal="center" vertical="center" wrapText="1"/>
    </xf>
    <xf numFmtId="14" fontId="1" fillId="11" borderId="11" xfId="0" applyNumberFormat="1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left" vertical="top" wrapText="1"/>
    </xf>
    <xf numFmtId="0" fontId="1" fillId="11" borderId="35" xfId="0" applyFont="1" applyFill="1" applyBorder="1" applyAlignment="1">
      <alignment horizontal="left" vertical="top" wrapText="1"/>
    </xf>
    <xf numFmtId="0" fontId="1" fillId="11" borderId="16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center" vertical="top"/>
    </xf>
    <xf numFmtId="0" fontId="1" fillId="1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14" borderId="1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CEE-48AE-BFF6-FD7540C610F0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CEE-48AE-BFF6-FD7540C610F0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36</c:v>
                </c:pt>
                <c:pt idx="4">
                  <c:v>2</c:v>
                </c:pt>
                <c:pt idx="5">
                  <c:v>32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8</c:v>
                </c:pt>
                <c:pt idx="11">
                  <c:v>42</c:v>
                </c:pt>
                <c:pt idx="12">
                  <c:v>2</c:v>
                </c:pt>
                <c:pt idx="13">
                  <c:v>31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32</c:v>
                </c:pt>
                <c:pt idx="28">
                  <c:v>2</c:v>
                </c:pt>
                <c:pt idx="29">
                  <c:v>30</c:v>
                </c:pt>
                <c:pt idx="30">
                  <c:v>52</c:v>
                </c:pt>
                <c:pt idx="31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EE-48AE-BFF6-FD7540C6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36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2</v>
          </cell>
        </row>
        <row r="51">
          <cell r="D51" t="str">
            <v>นักศึกษา</v>
          </cell>
          <cell r="E51">
            <v>30</v>
          </cell>
          <cell r="F51">
            <v>32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8</v>
          </cell>
        </row>
        <row r="57">
          <cell r="D57" t="str">
            <v>นักศึกษา</v>
          </cell>
          <cell r="E57">
            <v>30</v>
          </cell>
          <cell r="F57">
            <v>42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2</v>
          </cell>
        </row>
        <row r="59">
          <cell r="D59" t="str">
            <v>นักศึกษา</v>
          </cell>
          <cell r="E59">
            <v>30</v>
          </cell>
          <cell r="F59">
            <v>31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30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32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30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52</v>
          </cell>
        </row>
        <row r="77">
          <cell r="D77" t="str">
            <v>นักศึกษา</v>
          </cell>
          <cell r="E77">
            <v>740</v>
          </cell>
          <cell r="F77">
            <v>868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13" activePane="bottomRight" state="frozen"/>
      <selection activeCell="I39" sqref="I39:I42"/>
      <selection pane="topRight" activeCell="I39" sqref="I39:I42"/>
      <selection pane="bottomLeft" activeCell="I39" sqref="I39:I42"/>
      <selection pane="bottomRight" activeCell="I39" sqref="I39:I42"/>
    </sheetView>
  </sheetViews>
  <sheetFormatPr defaultColWidth="12.625" defaultRowHeight="15" customHeight="1" x14ac:dyDescent="0.4"/>
  <cols>
    <col min="1" max="1" width="10.25" style="7" customWidth="1"/>
    <col min="2" max="2" width="19.875" style="7" customWidth="1"/>
    <col min="3" max="3" width="22.875" style="7" customWidth="1"/>
    <col min="4" max="4" width="7.5" style="7" customWidth="1"/>
    <col min="5" max="5" width="7.875" style="7" customWidth="1"/>
    <col min="6" max="6" width="36.625" style="7" customWidth="1"/>
    <col min="7" max="7" width="16" style="7" customWidth="1"/>
    <col min="8" max="8" width="16.625" style="7" customWidth="1"/>
    <col min="9" max="9" width="19.625" style="7" customWidth="1"/>
    <col min="10" max="10" width="32.375" style="7" customWidth="1"/>
    <col min="11" max="11" width="45.25" style="7" customWidth="1"/>
    <col min="12" max="37" width="9" style="7" customWidth="1"/>
    <col min="38" max="16384" width="12.625" style="7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/>
      <c r="E3" s="19"/>
      <c r="F3" s="20" t="s">
        <v>9</v>
      </c>
      <c r="G3" s="21"/>
      <c r="H3" s="2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3" t="s">
        <v>10</v>
      </c>
      <c r="B4" s="24" t="s">
        <v>11</v>
      </c>
      <c r="C4" s="22"/>
      <c r="D4" s="24" t="s">
        <v>12</v>
      </c>
      <c r="E4" s="22"/>
      <c r="F4" s="25" t="s">
        <v>13</v>
      </c>
      <c r="G4" s="25" t="s">
        <v>14</v>
      </c>
      <c r="H4" s="26" t="s">
        <v>15</v>
      </c>
      <c r="I4" s="27" t="s">
        <v>16</v>
      </c>
      <c r="J4" s="27" t="s">
        <v>17</v>
      </c>
      <c r="K4" s="8"/>
      <c r="L4" s="28"/>
      <c r="M4" s="2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29">
        <v>1</v>
      </c>
      <c r="B5" s="30" t="s">
        <v>18</v>
      </c>
      <c r="C5" s="6"/>
      <c r="D5" s="31" t="s">
        <v>19</v>
      </c>
      <c r="E5" s="32">
        <v>2</v>
      </c>
      <c r="F5" s="33">
        <v>2</v>
      </c>
      <c r="G5" s="34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5" t="str">
        <f t="shared" ref="H5:H36" si="0">IF(G5=5,"ü","û")</f>
        <v>ü</v>
      </c>
      <c r="I5" s="36">
        <v>2</v>
      </c>
      <c r="J5" s="36" t="s">
        <v>20</v>
      </c>
      <c r="K5" s="8"/>
      <c r="L5" s="37" t="s">
        <v>11</v>
      </c>
      <c r="M5" s="8"/>
      <c r="N5" s="8"/>
      <c r="O5" s="8"/>
      <c r="P5" s="8"/>
      <c r="Q5" s="38"/>
      <c r="R5" s="8"/>
      <c r="S5" s="8"/>
      <c r="T5" s="39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0"/>
      <c r="B6" s="41"/>
      <c r="C6" s="42"/>
      <c r="D6" s="31" t="s">
        <v>21</v>
      </c>
      <c r="E6" s="32">
        <v>250</v>
      </c>
      <c r="F6" s="33">
        <v>330</v>
      </c>
      <c r="G6" s="34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5" t="str">
        <f t="shared" si="0"/>
        <v>ü</v>
      </c>
      <c r="I6" s="36">
        <v>330</v>
      </c>
      <c r="J6" s="36" t="s">
        <v>20</v>
      </c>
      <c r="K6" s="8"/>
      <c r="L6" s="43" t="s">
        <v>22</v>
      </c>
      <c r="M6" s="43" t="s">
        <v>23</v>
      </c>
      <c r="N6" s="43" t="s">
        <v>24</v>
      </c>
      <c r="O6" s="43" t="s">
        <v>25</v>
      </c>
      <c r="P6" s="43" t="s">
        <v>26</v>
      </c>
      <c r="Q6" s="43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29">
        <v>2</v>
      </c>
      <c r="B7" s="30" t="s">
        <v>28</v>
      </c>
      <c r="C7" s="6"/>
      <c r="D7" s="31" t="s">
        <v>19</v>
      </c>
      <c r="E7" s="32">
        <v>2</v>
      </c>
      <c r="F7" s="33">
        <v>2</v>
      </c>
      <c r="G7" s="34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5" t="str">
        <f t="shared" si="0"/>
        <v>ü</v>
      </c>
      <c r="I7" s="36">
        <v>2</v>
      </c>
      <c r="J7" s="36" t="s">
        <v>20</v>
      </c>
      <c r="K7" s="44" t="s">
        <v>19</v>
      </c>
      <c r="L7" s="45">
        <v>1</v>
      </c>
      <c r="M7" s="45"/>
      <c r="N7" s="45"/>
      <c r="O7" s="45"/>
      <c r="P7" s="45">
        <v>1</v>
      </c>
      <c r="Q7" s="45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6"/>
      <c r="B8" s="47"/>
      <c r="C8" s="48"/>
      <c r="D8" s="31" t="s">
        <v>21</v>
      </c>
      <c r="E8" s="32">
        <v>30</v>
      </c>
      <c r="F8" s="33">
        <v>36</v>
      </c>
      <c r="G8" s="34">
        <f>IF(F8=0,0,IF(F8="N/A",1,IF(F8&lt;=M$8,1,IF(F8=N$8,2,IF(F8&lt;N$8,(((F8-M$8)/L$8)+1),IF(F8=O$8,3,IF(F8&lt;O$8,(((F8-N$8)/L$8)+2),IF(F8=P$8,4,IF(F8&lt;P$8,(((F8-O$8)/L$8)+3),IF(F8&gt;=Q$8,5,IF(F8&lt;Q$8,(((F8-P$8)/L$8)+4),0)))))))))))</f>
        <v>5</v>
      </c>
      <c r="H8" s="35" t="str">
        <f t="shared" si="0"/>
        <v>ü</v>
      </c>
      <c r="I8" s="36">
        <v>36</v>
      </c>
      <c r="J8" s="36" t="s">
        <v>20</v>
      </c>
      <c r="K8" s="44" t="s">
        <v>21</v>
      </c>
      <c r="L8" s="49">
        <v>3</v>
      </c>
      <c r="M8" s="49">
        <v>18</v>
      </c>
      <c r="N8" s="49">
        <v>21</v>
      </c>
      <c r="O8" s="49">
        <v>24</v>
      </c>
      <c r="P8" s="49">
        <v>27</v>
      </c>
      <c r="Q8" s="49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29">
        <v>3</v>
      </c>
      <c r="B9" s="30" t="s">
        <v>29</v>
      </c>
      <c r="C9" s="6"/>
      <c r="D9" s="31" t="s">
        <v>19</v>
      </c>
      <c r="E9" s="32">
        <v>2</v>
      </c>
      <c r="F9" s="33">
        <v>2</v>
      </c>
      <c r="G9" s="34">
        <f>IF(F9=0,0,IF(F9="N/A",1,IF(F9&lt;=M$7,1,IF(F9=N$7,2,IF(F9&lt;N$7,(((F9-M$7)/L$7)+1),IF(F9=O$7,3,IF(F9&lt;O$7,(((F9-N$7)/L$7)+2),IF(F9=P$7,4,IF(F9&lt;P$7,(((F9-O$7)/L$7)+3),IF(F9&gt;=Q$7,5,IF(F9&lt;Q$7,(((F9-P$7)/L$7)+4),0)))))))))))</f>
        <v>5</v>
      </c>
      <c r="H9" s="35" t="str">
        <f t="shared" si="0"/>
        <v>ü</v>
      </c>
      <c r="I9" s="36">
        <v>2</v>
      </c>
      <c r="J9" s="36" t="s">
        <v>20</v>
      </c>
      <c r="K9" s="8"/>
      <c r="L9" s="50"/>
      <c r="M9" s="50"/>
      <c r="N9" s="50"/>
      <c r="O9" s="50"/>
      <c r="P9" s="50"/>
      <c r="Q9" s="5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6"/>
      <c r="B10" s="47"/>
      <c r="C10" s="48"/>
      <c r="D10" s="31" t="s">
        <v>21</v>
      </c>
      <c r="E10" s="32">
        <v>30</v>
      </c>
      <c r="F10" s="33">
        <v>32</v>
      </c>
      <c r="G10" s="34">
        <f>IF(F10=0,0,IF(F10="N/A",1,IF(F10&lt;=M$8,1,IF(F10=N$8,2,IF(F10&lt;N$8,(((F10-M$8)/L$8)+1),IF(F10=O$8,3,IF(F10&lt;O$8,(((F10-N$8)/L$8)+2),IF(F10=P$8,4,IF(F10&lt;P$8,(((F10-O$8)/L$8)+3),IF(F10&gt;=Q$8,5,IF(F10&lt;Q$8,(((F10-P$8)/L$8)+4),0)))))))))))</f>
        <v>5</v>
      </c>
      <c r="H10" s="35" t="str">
        <f t="shared" si="0"/>
        <v>ü</v>
      </c>
      <c r="I10" s="36">
        <v>32</v>
      </c>
      <c r="J10" s="36" t="s">
        <v>20</v>
      </c>
      <c r="K10" s="8"/>
      <c r="L10" s="51" t="s">
        <v>30</v>
      </c>
      <c r="M10" s="52"/>
      <c r="N10" s="52"/>
      <c r="O10" s="52"/>
      <c r="P10" s="52"/>
      <c r="Q10" s="52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7.75" x14ac:dyDescent="0.4">
      <c r="A11" s="29">
        <v>4</v>
      </c>
      <c r="B11" s="30" t="s">
        <v>31</v>
      </c>
      <c r="C11" s="6"/>
      <c r="D11" s="31" t="s">
        <v>19</v>
      </c>
      <c r="E11" s="32">
        <v>2</v>
      </c>
      <c r="F11" s="33">
        <v>2</v>
      </c>
      <c r="G11" s="53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54" t="str">
        <f t="shared" si="0"/>
        <v>ü</v>
      </c>
      <c r="I11" s="55">
        <v>2</v>
      </c>
      <c r="J11" s="36" t="s">
        <v>20</v>
      </c>
      <c r="K11" s="8"/>
      <c r="L11" s="43" t="s">
        <v>22</v>
      </c>
      <c r="M11" s="43" t="s">
        <v>23</v>
      </c>
      <c r="N11" s="43" t="s">
        <v>24</v>
      </c>
      <c r="O11" s="43" t="s">
        <v>25</v>
      </c>
      <c r="P11" s="43" t="s">
        <v>26</v>
      </c>
      <c r="Q11" s="43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6"/>
      <c r="B12" s="47"/>
      <c r="C12" s="48"/>
      <c r="D12" s="31" t="s">
        <v>21</v>
      </c>
      <c r="E12" s="32">
        <v>30</v>
      </c>
      <c r="F12" s="33">
        <v>34</v>
      </c>
      <c r="G12" s="53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54" t="str">
        <f t="shared" si="0"/>
        <v>ü</v>
      </c>
      <c r="I12" s="55">
        <v>34</v>
      </c>
      <c r="J12" s="36" t="s">
        <v>20</v>
      </c>
      <c r="K12" s="44" t="s">
        <v>19</v>
      </c>
      <c r="L12" s="45">
        <v>1</v>
      </c>
      <c r="M12" s="45"/>
      <c r="N12" s="45"/>
      <c r="O12" s="45"/>
      <c r="P12" s="45">
        <v>1</v>
      </c>
      <c r="Q12" s="45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29">
        <v>5</v>
      </c>
      <c r="B13" s="30" t="s">
        <v>32</v>
      </c>
      <c r="C13" s="6"/>
      <c r="D13" s="31" t="s">
        <v>19</v>
      </c>
      <c r="E13" s="32">
        <v>2</v>
      </c>
      <c r="F13" s="33">
        <v>2</v>
      </c>
      <c r="G13" s="34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5" t="str">
        <f t="shared" si="0"/>
        <v>ü</v>
      </c>
      <c r="I13" s="36">
        <v>2</v>
      </c>
      <c r="J13" s="36" t="s">
        <v>20</v>
      </c>
      <c r="K13" s="44" t="s">
        <v>21</v>
      </c>
      <c r="L13" s="49">
        <v>25</v>
      </c>
      <c r="M13" s="49">
        <v>150</v>
      </c>
      <c r="N13" s="49">
        <v>175</v>
      </c>
      <c r="O13" s="49">
        <v>200</v>
      </c>
      <c r="P13" s="49">
        <v>225</v>
      </c>
      <c r="Q13" s="49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6"/>
      <c r="B14" s="47"/>
      <c r="C14" s="48"/>
      <c r="D14" s="31" t="s">
        <v>21</v>
      </c>
      <c r="E14" s="32">
        <v>30</v>
      </c>
      <c r="F14" s="33">
        <v>17</v>
      </c>
      <c r="G14" s="34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5" t="str">
        <f t="shared" si="0"/>
        <v>û</v>
      </c>
      <c r="I14" s="36">
        <v>17</v>
      </c>
      <c r="J14" s="36" t="s">
        <v>20</v>
      </c>
      <c r="K14" s="8"/>
      <c r="L14" s="8"/>
      <c r="M14" s="8"/>
      <c r="N14" s="8"/>
      <c r="O14" s="8"/>
      <c r="P14" s="8"/>
      <c r="Q14" s="3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29">
        <v>6</v>
      </c>
      <c r="B15" s="30" t="s">
        <v>33</v>
      </c>
      <c r="C15" s="6"/>
      <c r="D15" s="31" t="s">
        <v>19</v>
      </c>
      <c r="E15" s="32">
        <v>2</v>
      </c>
      <c r="F15" s="33">
        <v>8</v>
      </c>
      <c r="G15" s="34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5" t="str">
        <f t="shared" si="0"/>
        <v>ü</v>
      </c>
      <c r="I15" s="36">
        <v>8</v>
      </c>
      <c r="J15" s="36" t="s">
        <v>20</v>
      </c>
      <c r="K15" s="8"/>
      <c r="L15" s="39" t="s">
        <v>34</v>
      </c>
      <c r="M15" s="56"/>
      <c r="N15" s="56"/>
      <c r="O15" s="56"/>
      <c r="P15" s="56"/>
      <c r="Q15" s="56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6"/>
      <c r="B16" s="47"/>
      <c r="C16" s="48"/>
      <c r="D16" s="31" t="s">
        <v>21</v>
      </c>
      <c r="E16" s="32">
        <v>30</v>
      </c>
      <c r="F16" s="33">
        <v>42</v>
      </c>
      <c r="G16" s="34">
        <f>IF(F16=0,0,IF(F16="N/A",1,IF(F16&lt;=M$8,1,IF(F16=N$8,2,IF(F16&lt;N$8,(((F16-M$8)/L$8)+1),IF(F16=O$8,3,IF(F16&lt;O$8,(((F16-N$8)/L$8)+2),IF(F16=P$8,4,IF(F16&lt;P$8,(((F16-O$8)/L$8)+3),IF(F16&gt;=Q$8,5,IF(F16&lt;Q$8,(((F16-P$8)/L$8)+4),0)))))))))))</f>
        <v>5</v>
      </c>
      <c r="H16" s="35" t="str">
        <f t="shared" si="0"/>
        <v>ü</v>
      </c>
      <c r="I16" s="36">
        <v>44</v>
      </c>
      <c r="J16" s="57" t="s">
        <v>35</v>
      </c>
      <c r="K16" s="8"/>
      <c r="L16" s="43" t="s">
        <v>22</v>
      </c>
      <c r="M16" s="43" t="s">
        <v>23</v>
      </c>
      <c r="N16" s="43" t="s">
        <v>24</v>
      </c>
      <c r="O16" s="43" t="s">
        <v>25</v>
      </c>
      <c r="P16" s="43" t="s">
        <v>26</v>
      </c>
      <c r="Q16" s="43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29">
        <v>7</v>
      </c>
      <c r="B17" s="30" t="s">
        <v>36</v>
      </c>
      <c r="C17" s="6"/>
      <c r="D17" s="31" t="s">
        <v>19</v>
      </c>
      <c r="E17" s="32">
        <v>2</v>
      </c>
      <c r="F17" s="33">
        <v>2</v>
      </c>
      <c r="G17" s="34">
        <f>IF(F17=0,0,IF(F17="N/A",1,IF(F17&lt;=M$7,1,IF(F17=N$7,2,IF(F17&lt;N$7,(((F17-M$7)/L$7)+1),IF(F17=O$7,3,IF(F17&lt;O$7,(((F17-N$7)/L$7)+2),IF(F17=P$7,4,IF(F17&lt;P$7,(((F17-O$7)/L$7)+3),IF(F17&gt;=Q$7,5,IF(F17&lt;Q$7,(((F17-P$7)/L$7)+4),0)))))))))))</f>
        <v>5</v>
      </c>
      <c r="H17" s="35" t="str">
        <f t="shared" si="0"/>
        <v>ü</v>
      </c>
      <c r="I17" s="36">
        <v>2</v>
      </c>
      <c r="J17" s="36" t="s">
        <v>20</v>
      </c>
      <c r="K17" s="44" t="s">
        <v>19</v>
      </c>
      <c r="L17" s="45">
        <v>2</v>
      </c>
      <c r="M17" s="45">
        <v>2</v>
      </c>
      <c r="N17" s="45">
        <v>4</v>
      </c>
      <c r="O17" s="45">
        <v>6</v>
      </c>
      <c r="P17" s="45">
        <v>8</v>
      </c>
      <c r="Q17" s="45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6"/>
      <c r="B18" s="58"/>
      <c r="C18" s="48"/>
      <c r="D18" s="31" t="s">
        <v>21</v>
      </c>
      <c r="E18" s="32">
        <v>30</v>
      </c>
      <c r="F18" s="33">
        <v>31</v>
      </c>
      <c r="G18" s="34">
        <f>IF(F18=0,0,IF(F18="N/A",1,IF(F18&lt;=M$8,1,IF(F18=N$8,2,IF(F18&lt;N$8,(((F18-M$8)/L$8)+1),IF(F18=O$8,3,IF(F18&lt;O$8,(((F18-N$8)/L$8)+2),IF(F18=P$8,4,IF(F18&lt;P$8,(((F18-O$8)/L$8)+3),IF(F18&gt;=Q$8,5,IF(F18&lt;Q$8,(((F18-P$8)/L$8)+4),0)))))))))))</f>
        <v>5</v>
      </c>
      <c r="H18" s="35" t="str">
        <f t="shared" si="0"/>
        <v>ü</v>
      </c>
      <c r="I18" s="36">
        <v>31</v>
      </c>
      <c r="J18" s="36" t="s">
        <v>20</v>
      </c>
      <c r="K18" s="44" t="s">
        <v>21</v>
      </c>
      <c r="L18" s="49">
        <v>20</v>
      </c>
      <c r="M18" s="49">
        <v>20</v>
      </c>
      <c r="N18" s="49">
        <v>40</v>
      </c>
      <c r="O18" s="49">
        <v>60</v>
      </c>
      <c r="P18" s="49">
        <v>80</v>
      </c>
      <c r="Q18" s="49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29">
        <v>8</v>
      </c>
      <c r="B19" s="30" t="s">
        <v>37</v>
      </c>
      <c r="C19" s="6"/>
      <c r="D19" s="31" t="s">
        <v>19</v>
      </c>
      <c r="E19" s="32">
        <v>10</v>
      </c>
      <c r="F19" s="33">
        <v>20</v>
      </c>
      <c r="G19" s="34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5" t="str">
        <f t="shared" si="0"/>
        <v>ü</v>
      </c>
      <c r="I19" s="36">
        <v>20</v>
      </c>
      <c r="J19" s="36" t="s">
        <v>20</v>
      </c>
      <c r="K19" s="8"/>
      <c r="L19" s="39"/>
      <c r="M19" s="39"/>
      <c r="N19" s="59"/>
      <c r="O19" s="59"/>
      <c r="P19" s="59"/>
      <c r="Q19" s="5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6"/>
      <c r="B20" s="58"/>
      <c r="C20" s="48"/>
      <c r="D20" s="31" t="s">
        <v>21</v>
      </c>
      <c r="E20" s="32">
        <v>100</v>
      </c>
      <c r="F20" s="33">
        <v>118</v>
      </c>
      <c r="G20" s="34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5" t="str">
        <f t="shared" si="0"/>
        <v>ü</v>
      </c>
      <c r="I20" s="36">
        <v>118</v>
      </c>
      <c r="J20" s="36" t="s">
        <v>20</v>
      </c>
      <c r="K20" s="8"/>
      <c r="L20" s="60" t="s">
        <v>38</v>
      </c>
      <c r="M20" s="39"/>
      <c r="N20" s="59"/>
      <c r="O20" s="59"/>
      <c r="P20" s="59"/>
      <c r="Q20" s="59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29">
        <v>9</v>
      </c>
      <c r="B21" s="30" t="s">
        <v>39</v>
      </c>
      <c r="C21" s="6"/>
      <c r="D21" s="31" t="s">
        <v>19</v>
      </c>
      <c r="E21" s="32">
        <v>2</v>
      </c>
      <c r="F21" s="33">
        <v>2</v>
      </c>
      <c r="G21" s="34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5" t="str">
        <f t="shared" si="0"/>
        <v>ü</v>
      </c>
      <c r="I21" s="36">
        <v>2</v>
      </c>
      <c r="J21" s="36" t="s">
        <v>20</v>
      </c>
      <c r="K21" s="8"/>
      <c r="L21" s="43" t="s">
        <v>22</v>
      </c>
      <c r="M21" s="43" t="s">
        <v>23</v>
      </c>
      <c r="N21" s="43" t="s">
        <v>24</v>
      </c>
      <c r="O21" s="43" t="s">
        <v>25</v>
      </c>
      <c r="P21" s="43" t="s">
        <v>26</v>
      </c>
      <c r="Q21" s="43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6"/>
      <c r="B22" s="58"/>
      <c r="C22" s="48"/>
      <c r="D22" s="31" t="s">
        <v>21</v>
      </c>
      <c r="E22" s="32">
        <v>30</v>
      </c>
      <c r="F22" s="33">
        <v>67</v>
      </c>
      <c r="G22" s="34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5" t="str">
        <f t="shared" si="0"/>
        <v>ü</v>
      </c>
      <c r="I22" s="36">
        <v>67</v>
      </c>
      <c r="J22" s="36" t="s">
        <v>20</v>
      </c>
      <c r="K22" s="44" t="s">
        <v>19</v>
      </c>
      <c r="L22" s="45">
        <v>2</v>
      </c>
      <c r="M22" s="45">
        <v>30</v>
      </c>
      <c r="N22" s="45">
        <v>32</v>
      </c>
      <c r="O22" s="45">
        <v>34</v>
      </c>
      <c r="P22" s="45">
        <v>36</v>
      </c>
      <c r="Q22" s="45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29">
        <v>10</v>
      </c>
      <c r="B23" s="30" t="s">
        <v>40</v>
      </c>
      <c r="C23" s="6"/>
      <c r="D23" s="31" t="s">
        <v>19</v>
      </c>
      <c r="E23" s="32">
        <v>2</v>
      </c>
      <c r="F23" s="33">
        <v>2</v>
      </c>
      <c r="G23" s="34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5" t="str">
        <f t="shared" si="0"/>
        <v>ü</v>
      </c>
      <c r="I23" s="36">
        <v>2</v>
      </c>
      <c r="J23" s="36" t="s">
        <v>20</v>
      </c>
      <c r="K23" s="44" t="s">
        <v>21</v>
      </c>
      <c r="L23" s="49">
        <v>50</v>
      </c>
      <c r="M23" s="49">
        <v>540</v>
      </c>
      <c r="N23" s="49">
        <v>590</v>
      </c>
      <c r="O23" s="49">
        <v>640</v>
      </c>
      <c r="P23" s="49">
        <v>690</v>
      </c>
      <c r="Q23" s="49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6"/>
      <c r="B24" s="58"/>
      <c r="C24" s="48"/>
      <c r="D24" s="31" t="s">
        <v>21</v>
      </c>
      <c r="E24" s="32">
        <v>30</v>
      </c>
      <c r="F24" s="33">
        <v>33</v>
      </c>
      <c r="G24" s="34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5" t="str">
        <f t="shared" si="0"/>
        <v>ü</v>
      </c>
      <c r="I24" s="36">
        <v>33</v>
      </c>
      <c r="J24" s="36" t="s">
        <v>20</v>
      </c>
      <c r="K24" s="8"/>
      <c r="L24" s="56"/>
      <c r="M24" s="56"/>
      <c r="N24" s="56"/>
      <c r="O24" s="56"/>
      <c r="P24" s="56"/>
      <c r="Q24" s="5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29">
        <v>11</v>
      </c>
      <c r="B25" s="30" t="s">
        <v>41</v>
      </c>
      <c r="C25" s="6"/>
      <c r="D25" s="31" t="s">
        <v>19</v>
      </c>
      <c r="E25" s="32">
        <v>2</v>
      </c>
      <c r="F25" s="33">
        <v>0</v>
      </c>
      <c r="G25" s="34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5" t="str">
        <f t="shared" si="0"/>
        <v>û</v>
      </c>
      <c r="I25" s="36">
        <v>0</v>
      </c>
      <c r="J25" s="36" t="s">
        <v>20</v>
      </c>
      <c r="K25" s="8"/>
      <c r="L25" s="52"/>
      <c r="M25" s="52"/>
      <c r="N25" s="52"/>
      <c r="O25" s="52"/>
      <c r="P25" s="52"/>
      <c r="Q25" s="52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6"/>
      <c r="B26" s="47"/>
      <c r="C26" s="48"/>
      <c r="D26" s="31" t="s">
        <v>21</v>
      </c>
      <c r="E26" s="32">
        <v>30</v>
      </c>
      <c r="F26" s="33">
        <v>0</v>
      </c>
      <c r="G26" s="34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5" t="str">
        <f t="shared" si="0"/>
        <v>û</v>
      </c>
      <c r="I26" s="36">
        <v>0</v>
      </c>
      <c r="J26" s="36" t="s">
        <v>20</v>
      </c>
      <c r="K26" s="8"/>
      <c r="L26" s="52"/>
      <c r="M26" s="52"/>
      <c r="N26" s="52"/>
      <c r="O26" s="52"/>
      <c r="P26" s="52"/>
      <c r="Q26" s="52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29">
        <v>12</v>
      </c>
      <c r="B27" s="30" t="s">
        <v>42</v>
      </c>
      <c r="C27" s="6"/>
      <c r="D27" s="31" t="s">
        <v>19</v>
      </c>
      <c r="E27" s="32">
        <v>2</v>
      </c>
      <c r="F27" s="33">
        <v>2</v>
      </c>
      <c r="G27" s="34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5" t="str">
        <f t="shared" si="0"/>
        <v>ü</v>
      </c>
      <c r="I27" s="36">
        <v>2</v>
      </c>
      <c r="J27" s="36" t="s">
        <v>20</v>
      </c>
      <c r="K27" s="8"/>
      <c r="L27" s="60"/>
      <c r="M27" s="6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6"/>
      <c r="B28" s="58"/>
      <c r="C28" s="48"/>
      <c r="D28" s="31" t="s">
        <v>21</v>
      </c>
      <c r="E28" s="32">
        <v>30</v>
      </c>
      <c r="F28" s="33">
        <v>36</v>
      </c>
      <c r="G28" s="34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5" t="str">
        <f t="shared" si="0"/>
        <v>ü</v>
      </c>
      <c r="I28" s="36">
        <v>36</v>
      </c>
      <c r="J28" s="36" t="s">
        <v>20</v>
      </c>
      <c r="K28" s="8"/>
      <c r="L28" s="60"/>
      <c r="M28" s="6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29">
        <v>13</v>
      </c>
      <c r="B29" s="30" t="s">
        <v>43</v>
      </c>
      <c r="C29" s="6"/>
      <c r="D29" s="31" t="s">
        <v>19</v>
      </c>
      <c r="E29" s="32">
        <v>2</v>
      </c>
      <c r="F29" s="33">
        <v>2</v>
      </c>
      <c r="G29" s="34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5" t="str">
        <f t="shared" si="0"/>
        <v>ü</v>
      </c>
      <c r="I29" s="36">
        <v>2</v>
      </c>
      <c r="J29" s="36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6"/>
      <c r="B30" s="58"/>
      <c r="C30" s="48"/>
      <c r="D30" s="31" t="s">
        <v>21</v>
      </c>
      <c r="E30" s="32">
        <v>30</v>
      </c>
      <c r="F30" s="33">
        <v>30</v>
      </c>
      <c r="G30" s="34">
        <f>IF(F30=0,0,IF(F30="N/A",1,IF(F30&lt;=M$8,1,IF(F30=N$8,2,IF(F30&lt;N$8,(((F30-M$8)/L$8)+1),IF(F30=O$8,3,IF(F30&lt;O$8,(((F30-N$8)/L$8)+2),IF(F30=P$8,4,IF(F30&lt;P$8,(((F30-O$8)/L$8)+3),IF(F30&gt;=Q$8,5,IF(F30&lt;Q$8,(((F30-P$8)/L$8)+4),0)))))))))))</f>
        <v>5</v>
      </c>
      <c r="H30" s="35" t="str">
        <f t="shared" si="0"/>
        <v>ü</v>
      </c>
      <c r="I30" s="36">
        <v>30</v>
      </c>
      <c r="J30" s="36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29">
        <v>14</v>
      </c>
      <c r="B31" s="30" t="s">
        <v>44</v>
      </c>
      <c r="C31" s="6"/>
      <c r="D31" s="31" t="s">
        <v>19</v>
      </c>
      <c r="E31" s="32">
        <v>2</v>
      </c>
      <c r="F31" s="33">
        <v>2</v>
      </c>
      <c r="G31" s="34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5" t="str">
        <f t="shared" si="0"/>
        <v>ü</v>
      </c>
      <c r="I31" s="36">
        <v>2</v>
      </c>
      <c r="J31" s="36" t="s">
        <v>20</v>
      </c>
      <c r="K31" s="8"/>
      <c r="L31" s="56"/>
      <c r="M31" s="56"/>
      <c r="N31" s="56"/>
      <c r="O31" s="56"/>
      <c r="P31" s="56"/>
      <c r="Q31" s="56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6"/>
      <c r="B32" s="58"/>
      <c r="C32" s="48"/>
      <c r="D32" s="31" t="s">
        <v>21</v>
      </c>
      <c r="E32" s="32">
        <v>30</v>
      </c>
      <c r="F32" s="33">
        <v>32</v>
      </c>
      <c r="G32" s="34">
        <f>IF(F32=0,0,IF(F32="N/A",1,IF(F32&lt;=M$8,1,IF(F32=N$8,2,IF(F32&lt;N$8,(((F32-M$8)/L$8)+1),IF(F32=O$8,3,IF(F32&lt;O$8,(((F32-N$8)/L$8)+2),IF(F32=P$8,4,IF(F32&lt;P$8,(((F32-O$8)/L$8)+3),IF(F32&gt;=Q$8,5,IF(F32&lt;Q$8,(((F32-P$8)/L$8)+4),0)))))))))))</f>
        <v>5</v>
      </c>
      <c r="H32" s="35" t="str">
        <f t="shared" si="0"/>
        <v>ü</v>
      </c>
      <c r="I32" s="36">
        <v>32</v>
      </c>
      <c r="J32" s="36" t="s">
        <v>20</v>
      </c>
      <c r="K32" s="8"/>
      <c r="L32" s="56"/>
      <c r="M32" s="56"/>
      <c r="N32" s="56"/>
      <c r="O32" s="56"/>
      <c r="P32" s="56"/>
      <c r="Q32" s="56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29">
        <v>15</v>
      </c>
      <c r="B33" s="30" t="s">
        <v>45</v>
      </c>
      <c r="C33" s="6"/>
      <c r="D33" s="31" t="s">
        <v>19</v>
      </c>
      <c r="E33" s="32">
        <v>2</v>
      </c>
      <c r="F33" s="33">
        <v>2</v>
      </c>
      <c r="G33" s="34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5" t="str">
        <f t="shared" si="0"/>
        <v>ü</v>
      </c>
      <c r="I33" s="36">
        <v>2</v>
      </c>
      <c r="J33" s="36" t="s">
        <v>20</v>
      </c>
      <c r="K33" s="8"/>
      <c r="L33" s="52"/>
      <c r="M33" s="52"/>
      <c r="N33" s="52"/>
      <c r="O33" s="52"/>
      <c r="P33" s="52"/>
      <c r="Q33" s="52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0"/>
      <c r="B34" s="41"/>
      <c r="C34" s="42"/>
      <c r="D34" s="31" t="s">
        <v>21</v>
      </c>
      <c r="E34" s="32">
        <v>30</v>
      </c>
      <c r="F34" s="33">
        <v>30</v>
      </c>
      <c r="G34" s="34">
        <f>IF(F34=0,0,IF(F34="N/A",1,IF(F34&lt;=M$8,1,IF(F34=N$8,2,IF(F34&lt;N$8,(((F34-M$8)/L$8)+1),IF(F34=O$8,3,IF(F34&lt;O$8,(((F34-N$8)/L$8)+2),IF(F34=P$8,4,IF(F34&lt;P$8,(((F34-O$8)/L$8)+3),IF(F34&gt;=Q$8,5,IF(F34&lt;Q$8,(((F34-P$8)/L$8)+4),0)))))))))))</f>
        <v>5</v>
      </c>
      <c r="H34" s="35" t="str">
        <f t="shared" si="0"/>
        <v>ü</v>
      </c>
      <c r="I34" s="36">
        <v>30</v>
      </c>
      <c r="J34" s="36" t="s">
        <v>20</v>
      </c>
      <c r="K34" s="8"/>
      <c r="L34" s="52"/>
      <c r="M34" s="52"/>
      <c r="N34" s="52"/>
      <c r="O34" s="52"/>
      <c r="P34" s="52"/>
      <c r="Q34" s="5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1" t="s">
        <v>38</v>
      </c>
      <c r="B35" s="2"/>
      <c r="C35" s="6"/>
      <c r="D35" s="23" t="s">
        <v>19</v>
      </c>
      <c r="E35" s="62">
        <v>38</v>
      </c>
      <c r="F35" s="63">
        <f t="shared" ref="F35:F36" si="1">SUM(F5,F7,F9,F11,F13,F15,F17,F19,F21,F23,F25,F27,F29,F31,F33)</f>
        <v>52</v>
      </c>
      <c r="G35" s="64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5" t="str">
        <f t="shared" si="0"/>
        <v>ü</v>
      </c>
      <c r="I35" s="66"/>
      <c r="J35" s="6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7"/>
      <c r="B36" s="10"/>
      <c r="C36" s="68"/>
      <c r="D36" s="23" t="s">
        <v>21</v>
      </c>
      <c r="E36" s="62">
        <v>740</v>
      </c>
      <c r="F36" s="63">
        <f t="shared" si="1"/>
        <v>868</v>
      </c>
      <c r="G36" s="64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5</v>
      </c>
      <c r="H36" s="65" t="str">
        <f t="shared" si="0"/>
        <v>ü</v>
      </c>
      <c r="I36" s="66"/>
      <c r="J36" s="6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69" t="s">
        <v>46</v>
      </c>
      <c r="B38" s="6"/>
      <c r="C38" s="70" t="s">
        <v>47</v>
      </c>
      <c r="D38" s="2"/>
      <c r="E38" s="2"/>
      <c r="F38" s="6"/>
      <c r="G38" s="71" t="s">
        <v>2</v>
      </c>
      <c r="H38" s="71" t="s">
        <v>48</v>
      </c>
      <c r="I38" s="71" t="s">
        <v>15</v>
      </c>
      <c r="J38" s="72" t="s">
        <v>16</v>
      </c>
      <c r="K38" s="73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7" ht="63" customHeight="1" x14ac:dyDescent="0.4">
      <c r="A39" s="67"/>
      <c r="B39" s="68"/>
      <c r="C39" s="67"/>
      <c r="D39" s="10"/>
      <c r="E39" s="10"/>
      <c r="F39" s="68"/>
      <c r="G39" s="74">
        <v>5</v>
      </c>
      <c r="H39" s="75">
        <v>5</v>
      </c>
      <c r="I39" s="76" t="str">
        <f>IF(H39=5,"ü","û")</f>
        <v>ü</v>
      </c>
      <c r="J39" s="74">
        <v>5</v>
      </c>
      <c r="K39" s="74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7" ht="24" customHeight="1" x14ac:dyDescent="0.4">
      <c r="A40" s="5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0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0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0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0" t="str">
        <f t="shared" ref="A45:B60" si="2">A4</f>
        <v>ลำดับ</v>
      </c>
      <c r="B45" s="8" t="str">
        <f t="shared" si="2"/>
        <v>หน่วยงาน</v>
      </c>
      <c r="C45" s="77" t="s">
        <v>11</v>
      </c>
      <c r="D45" s="8" t="str">
        <f t="shared" ref="D45:F60" si="3">D4</f>
        <v>เป้าหมาย</v>
      </c>
      <c r="E45" s="8" t="s">
        <v>12</v>
      </c>
      <c r="F45" s="8" t="s">
        <v>49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0">
        <f t="shared" si="2"/>
        <v>1</v>
      </c>
      <c r="B46" s="8" t="str">
        <f t="shared" si="2"/>
        <v>1) คณะครุศาสตร์</v>
      </c>
      <c r="C46" s="78" t="s">
        <v>50</v>
      </c>
      <c r="D46" s="79" t="str">
        <f t="shared" si="3"/>
        <v>อาจารย์</v>
      </c>
      <c r="E46" s="80">
        <f t="shared" si="3"/>
        <v>2</v>
      </c>
      <c r="F46" s="81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0">
        <f t="shared" si="2"/>
        <v>0</v>
      </c>
      <c r="B47" s="8">
        <f t="shared" si="2"/>
        <v>0</v>
      </c>
      <c r="C47" s="82"/>
      <c r="D47" s="79" t="str">
        <f t="shared" si="3"/>
        <v>นักศึกษา</v>
      </c>
      <c r="E47" s="80">
        <f t="shared" si="3"/>
        <v>250</v>
      </c>
      <c r="F47" s="81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0">
        <f t="shared" si="2"/>
        <v>2</v>
      </c>
      <c r="B48" s="8" t="str">
        <f t="shared" si="2"/>
        <v>2) คณะวิทยาศาสตร์และเทคโนโลยี</v>
      </c>
      <c r="C48" s="78" t="s">
        <v>51</v>
      </c>
      <c r="D48" s="79" t="str">
        <f t="shared" si="3"/>
        <v>อาจารย์</v>
      </c>
      <c r="E48" s="80">
        <f t="shared" si="3"/>
        <v>2</v>
      </c>
      <c r="F48" s="81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0">
        <f t="shared" si="2"/>
        <v>0</v>
      </c>
      <c r="B49" s="8">
        <f t="shared" si="2"/>
        <v>0</v>
      </c>
      <c r="C49" s="82"/>
      <c r="D49" s="79" t="str">
        <f t="shared" si="3"/>
        <v>นักศึกษา</v>
      </c>
      <c r="E49" s="80">
        <f t="shared" si="3"/>
        <v>30</v>
      </c>
      <c r="F49" s="81">
        <f t="shared" si="3"/>
        <v>36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0">
        <f t="shared" si="2"/>
        <v>3</v>
      </c>
      <c r="B50" s="8" t="str">
        <f t="shared" si="2"/>
        <v>3) คณะมนุษยศาสตร์และสังคมศาสตร์</v>
      </c>
      <c r="C50" s="78" t="s">
        <v>52</v>
      </c>
      <c r="D50" s="79" t="str">
        <f t="shared" si="3"/>
        <v>อาจารย์</v>
      </c>
      <c r="E50" s="80">
        <f t="shared" si="3"/>
        <v>2</v>
      </c>
      <c r="F50" s="81">
        <f t="shared" si="3"/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0">
        <f t="shared" si="2"/>
        <v>0</v>
      </c>
      <c r="B51" s="8">
        <f t="shared" si="2"/>
        <v>0</v>
      </c>
      <c r="C51" s="82"/>
      <c r="D51" s="79" t="str">
        <f t="shared" si="3"/>
        <v>นักศึกษา</v>
      </c>
      <c r="E51" s="80">
        <f t="shared" si="3"/>
        <v>30</v>
      </c>
      <c r="F51" s="81">
        <f t="shared" si="3"/>
        <v>32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0">
        <f t="shared" si="2"/>
        <v>4</v>
      </c>
      <c r="B52" s="8" t="str">
        <f t="shared" si="2"/>
        <v>4) คณะวิทยาการจัดการ</v>
      </c>
      <c r="C52" s="78" t="s">
        <v>53</v>
      </c>
      <c r="D52" s="79" t="str">
        <f t="shared" si="3"/>
        <v>อาจารย์</v>
      </c>
      <c r="E52" s="80">
        <f t="shared" si="3"/>
        <v>2</v>
      </c>
      <c r="F52" s="81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0">
        <f t="shared" si="2"/>
        <v>0</v>
      </c>
      <c r="B53" s="8">
        <f t="shared" si="2"/>
        <v>0</v>
      </c>
      <c r="C53" s="82"/>
      <c r="D53" s="79" t="str">
        <f t="shared" si="3"/>
        <v>นักศึกษา</v>
      </c>
      <c r="E53" s="80">
        <f t="shared" si="3"/>
        <v>30</v>
      </c>
      <c r="F53" s="81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0">
        <f t="shared" si="2"/>
        <v>5</v>
      </c>
      <c r="B54" s="8" t="str">
        <f t="shared" si="2"/>
        <v>5) คณะเทคโนโลยีอุตสาหกรรม</v>
      </c>
      <c r="C54" s="78" t="s">
        <v>54</v>
      </c>
      <c r="D54" s="79" t="str">
        <f t="shared" si="3"/>
        <v>อาจารย์</v>
      </c>
      <c r="E54" s="80">
        <f t="shared" si="3"/>
        <v>2</v>
      </c>
      <c r="F54" s="81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0">
        <f t="shared" si="2"/>
        <v>0</v>
      </c>
      <c r="B55" s="8">
        <f t="shared" si="2"/>
        <v>0</v>
      </c>
      <c r="C55" s="82"/>
      <c r="D55" s="79" t="str">
        <f t="shared" si="3"/>
        <v>นักศึกษา</v>
      </c>
      <c r="E55" s="80">
        <f t="shared" si="3"/>
        <v>30</v>
      </c>
      <c r="F55" s="81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0">
        <f t="shared" si="2"/>
        <v>6</v>
      </c>
      <c r="B56" s="8" t="str">
        <f t="shared" si="2"/>
        <v>6) คณะศิลปกรรมศาสตร์</v>
      </c>
      <c r="C56" s="78" t="s">
        <v>55</v>
      </c>
      <c r="D56" s="79" t="str">
        <f t="shared" si="3"/>
        <v>อาจารย์</v>
      </c>
      <c r="E56" s="80">
        <f t="shared" si="3"/>
        <v>2</v>
      </c>
      <c r="F56" s="81">
        <f t="shared" si="3"/>
        <v>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0">
        <f t="shared" si="2"/>
        <v>0</v>
      </c>
      <c r="B57" s="8">
        <f t="shared" si="2"/>
        <v>0</v>
      </c>
      <c r="C57" s="82"/>
      <c r="D57" s="79" t="str">
        <f t="shared" si="3"/>
        <v>นักศึกษา</v>
      </c>
      <c r="E57" s="80">
        <f t="shared" si="3"/>
        <v>30</v>
      </c>
      <c r="F57" s="81">
        <f t="shared" si="3"/>
        <v>42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0">
        <f t="shared" si="2"/>
        <v>7</v>
      </c>
      <c r="B58" s="8" t="str">
        <f t="shared" si="2"/>
        <v>8)  วิทยาลัยนวัตกรรมและการจัดการ</v>
      </c>
      <c r="C58" s="78" t="s">
        <v>56</v>
      </c>
      <c r="D58" s="79" t="str">
        <f t="shared" si="3"/>
        <v>อาจารย์</v>
      </c>
      <c r="E58" s="80">
        <f t="shared" si="3"/>
        <v>2</v>
      </c>
      <c r="F58" s="81">
        <f t="shared" si="3"/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0">
        <f t="shared" si="2"/>
        <v>0</v>
      </c>
      <c r="B59" s="8">
        <f t="shared" si="2"/>
        <v>0</v>
      </c>
      <c r="C59" s="82"/>
      <c r="D59" s="79" t="str">
        <f t="shared" si="3"/>
        <v>นักศึกษา</v>
      </c>
      <c r="E59" s="80">
        <f t="shared" si="3"/>
        <v>30</v>
      </c>
      <c r="F59" s="81">
        <f t="shared" si="3"/>
        <v>31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0">
        <f t="shared" si="2"/>
        <v>8</v>
      </c>
      <c r="B60" s="8" t="str">
        <f t="shared" si="2"/>
        <v>9) วิทยาลัยพยาบาลและสุขภาพ</v>
      </c>
      <c r="C60" s="78" t="s">
        <v>57</v>
      </c>
      <c r="D60" s="79" t="str">
        <f t="shared" si="3"/>
        <v>อาจารย์</v>
      </c>
      <c r="E60" s="80">
        <f t="shared" si="3"/>
        <v>10</v>
      </c>
      <c r="F60" s="81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0">
        <f t="shared" ref="A61:B76" si="4">A20</f>
        <v>0</v>
      </c>
      <c r="B61" s="8">
        <f t="shared" si="4"/>
        <v>0</v>
      </c>
      <c r="C61" s="82"/>
      <c r="D61" s="79" t="str">
        <f t="shared" ref="D61:F76" si="5">D20</f>
        <v>นักศึกษา</v>
      </c>
      <c r="E61" s="80">
        <f t="shared" si="5"/>
        <v>100</v>
      </c>
      <c r="F61" s="81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0">
        <f t="shared" si="4"/>
        <v>9</v>
      </c>
      <c r="B62" s="8" t="str">
        <f t="shared" si="4"/>
        <v>10) วิทยาลัยสหเวชศาสตร์</v>
      </c>
      <c r="C62" s="78" t="s">
        <v>58</v>
      </c>
      <c r="D62" s="79" t="str">
        <f t="shared" si="5"/>
        <v>อาจารย์</v>
      </c>
      <c r="E62" s="80">
        <f t="shared" si="5"/>
        <v>2</v>
      </c>
      <c r="F62" s="81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0">
        <f t="shared" si="4"/>
        <v>0</v>
      </c>
      <c r="B63" s="8">
        <f t="shared" si="4"/>
        <v>0</v>
      </c>
      <c r="C63" s="82"/>
      <c r="D63" s="79" t="str">
        <f t="shared" si="5"/>
        <v>นักศึกษา</v>
      </c>
      <c r="E63" s="80">
        <f t="shared" si="5"/>
        <v>30</v>
      </c>
      <c r="F63" s="81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0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78" t="s">
        <v>59</v>
      </c>
      <c r="D64" s="79" t="str">
        <f t="shared" si="5"/>
        <v>อาจารย์</v>
      </c>
      <c r="E64" s="80">
        <f t="shared" si="5"/>
        <v>2</v>
      </c>
      <c r="F64" s="81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0">
        <f t="shared" si="4"/>
        <v>0</v>
      </c>
      <c r="B65" s="8">
        <f t="shared" si="4"/>
        <v>0</v>
      </c>
      <c r="C65" s="82"/>
      <c r="D65" s="79" t="str">
        <f t="shared" si="5"/>
        <v>นักศึกษา</v>
      </c>
      <c r="E65" s="80">
        <f t="shared" si="5"/>
        <v>30</v>
      </c>
      <c r="F65" s="81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0">
        <f t="shared" si="4"/>
        <v>11</v>
      </c>
      <c r="B66" s="8" t="str">
        <f t="shared" si="4"/>
        <v>12) วิทยาลัยสถาปัตยกรรมศาสตร์</v>
      </c>
      <c r="C66" s="78" t="s">
        <v>60</v>
      </c>
      <c r="D66" s="79" t="str">
        <f t="shared" si="5"/>
        <v>อาจารย์</v>
      </c>
      <c r="E66" s="80">
        <f t="shared" si="5"/>
        <v>2</v>
      </c>
      <c r="F66" s="81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0">
        <f t="shared" si="4"/>
        <v>0</v>
      </c>
      <c r="B67" s="8">
        <f t="shared" si="4"/>
        <v>0</v>
      </c>
      <c r="C67" s="82"/>
      <c r="D67" s="79" t="str">
        <f t="shared" si="5"/>
        <v>นักศึกษา</v>
      </c>
      <c r="E67" s="80">
        <f t="shared" si="5"/>
        <v>30</v>
      </c>
      <c r="F67" s="81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0">
        <f t="shared" si="4"/>
        <v>12</v>
      </c>
      <c r="B68" s="8" t="str">
        <f t="shared" si="4"/>
        <v>13) วิทยาลัยการเมืองและการปกครอง</v>
      </c>
      <c r="C68" s="78" t="s">
        <v>61</v>
      </c>
      <c r="D68" s="79" t="str">
        <f t="shared" si="5"/>
        <v>อาจารย์</v>
      </c>
      <c r="E68" s="80">
        <f t="shared" si="5"/>
        <v>2</v>
      </c>
      <c r="F68" s="81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0">
        <f t="shared" si="4"/>
        <v>0</v>
      </c>
      <c r="B69" s="8">
        <f t="shared" si="4"/>
        <v>0</v>
      </c>
      <c r="C69" s="82"/>
      <c r="D69" s="79" t="str">
        <f t="shared" si="5"/>
        <v>นักศึกษา</v>
      </c>
      <c r="E69" s="80">
        <f t="shared" si="5"/>
        <v>30</v>
      </c>
      <c r="F69" s="81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0">
        <f t="shared" si="4"/>
        <v>13</v>
      </c>
      <c r="B70" s="8" t="str">
        <f t="shared" si="4"/>
        <v>14) วิทยาลัยการจัดการอุตสาหกรรมบริการ</v>
      </c>
      <c r="C70" s="78" t="s">
        <v>62</v>
      </c>
      <c r="D70" s="79" t="str">
        <f t="shared" si="5"/>
        <v>อาจารย์</v>
      </c>
      <c r="E70" s="80">
        <f t="shared" si="5"/>
        <v>2</v>
      </c>
      <c r="F70" s="81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0">
        <f t="shared" si="4"/>
        <v>0</v>
      </c>
      <c r="B71" s="8">
        <f t="shared" si="4"/>
        <v>0</v>
      </c>
      <c r="C71" s="82"/>
      <c r="D71" s="79" t="str">
        <f t="shared" si="5"/>
        <v>นักศึกษา</v>
      </c>
      <c r="E71" s="80">
        <f t="shared" si="5"/>
        <v>30</v>
      </c>
      <c r="F71" s="81">
        <f t="shared" si="5"/>
        <v>30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0">
        <f t="shared" si="4"/>
        <v>14</v>
      </c>
      <c r="B72" s="8" t="str">
        <f t="shared" si="4"/>
        <v>15) วิทยาลัยนิเทศศาสตร์</v>
      </c>
      <c r="C72" s="78" t="s">
        <v>63</v>
      </c>
      <c r="D72" s="79" t="str">
        <f t="shared" si="5"/>
        <v>อาจารย์</v>
      </c>
      <c r="E72" s="80">
        <f t="shared" si="5"/>
        <v>2</v>
      </c>
      <c r="F72" s="81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0">
        <f t="shared" si="4"/>
        <v>0</v>
      </c>
      <c r="B73" s="8">
        <f t="shared" si="4"/>
        <v>0</v>
      </c>
      <c r="C73" s="82"/>
      <c r="D73" s="79" t="str">
        <f t="shared" si="5"/>
        <v>นักศึกษา</v>
      </c>
      <c r="E73" s="80">
        <f t="shared" si="5"/>
        <v>30</v>
      </c>
      <c r="F73" s="81">
        <f t="shared" si="5"/>
        <v>32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0">
        <f t="shared" si="4"/>
        <v>15</v>
      </c>
      <c r="B74" s="8" t="str">
        <f t="shared" si="4"/>
        <v>16) ศูนย์การศึกษา จ. อุดรธานี</v>
      </c>
      <c r="C74" s="78" t="s">
        <v>64</v>
      </c>
      <c r="D74" s="79" t="str">
        <f t="shared" si="5"/>
        <v>อาจารย์</v>
      </c>
      <c r="E74" s="80">
        <f t="shared" si="5"/>
        <v>2</v>
      </c>
      <c r="F74" s="81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0">
        <f t="shared" si="4"/>
        <v>0</v>
      </c>
      <c r="B75" s="8">
        <f t="shared" si="4"/>
        <v>0</v>
      </c>
      <c r="C75" s="82"/>
      <c r="D75" s="79" t="str">
        <f t="shared" si="5"/>
        <v>นักศึกษา</v>
      </c>
      <c r="E75" s="80">
        <f t="shared" si="5"/>
        <v>30</v>
      </c>
      <c r="F75" s="81">
        <f t="shared" si="5"/>
        <v>30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0" t="str">
        <f t="shared" si="4"/>
        <v>ระดับมหาวิทยาลัย</v>
      </c>
      <c r="B76" s="8">
        <f t="shared" si="4"/>
        <v>0</v>
      </c>
      <c r="C76" s="78" t="s">
        <v>65</v>
      </c>
      <c r="D76" s="79" t="str">
        <f t="shared" si="5"/>
        <v>อาจารย์</v>
      </c>
      <c r="E76" s="80">
        <f t="shared" si="5"/>
        <v>38</v>
      </c>
      <c r="F76" s="81">
        <f t="shared" si="5"/>
        <v>52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0">
        <f t="shared" ref="A77:B77" si="6">A36</f>
        <v>0</v>
      </c>
      <c r="B77" s="8">
        <f t="shared" si="6"/>
        <v>0</v>
      </c>
      <c r="C77" s="82"/>
      <c r="D77" s="79" t="str">
        <f t="shared" ref="D77:F77" si="7">D36</f>
        <v>นักศึกษา</v>
      </c>
      <c r="E77" s="80">
        <f t="shared" si="7"/>
        <v>740</v>
      </c>
      <c r="F77" s="81">
        <f t="shared" si="7"/>
        <v>868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0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0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0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0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0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0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0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0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0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0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0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0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0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0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0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0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0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0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0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B155" s="83"/>
      <c r="C155" s="83"/>
      <c r="D155" s="83"/>
      <c r="E155" s="83"/>
      <c r="F155" s="83"/>
      <c r="G155" s="83"/>
      <c r="H155" s="83"/>
      <c r="I155" s="83"/>
      <c r="J155" s="83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B156" s="83"/>
      <c r="C156" s="83"/>
      <c r="D156" s="83"/>
      <c r="E156" s="83"/>
      <c r="F156" s="83"/>
      <c r="G156" s="83"/>
      <c r="H156" s="83"/>
      <c r="I156" s="83"/>
      <c r="J156" s="83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B157" s="83"/>
      <c r="C157" s="83"/>
      <c r="D157" s="83"/>
      <c r="E157" s="83"/>
      <c r="F157" s="83"/>
      <c r="G157" s="83"/>
      <c r="H157" s="83"/>
      <c r="I157" s="83"/>
      <c r="J157" s="8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B158" s="83"/>
      <c r="C158" s="83"/>
      <c r="D158" s="83"/>
      <c r="E158" s="83"/>
      <c r="F158" s="83"/>
      <c r="G158" s="83"/>
      <c r="H158" s="83"/>
      <c r="I158" s="83"/>
      <c r="J158" s="8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B159" s="83"/>
      <c r="C159" s="83"/>
      <c r="D159" s="83"/>
      <c r="E159" s="83"/>
      <c r="F159" s="83"/>
      <c r="G159" s="83"/>
      <c r="H159" s="83"/>
      <c r="I159" s="83"/>
      <c r="J159" s="8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B160" s="83"/>
      <c r="C160" s="83"/>
      <c r="D160" s="83"/>
      <c r="E160" s="83"/>
      <c r="F160" s="83"/>
      <c r="G160" s="83"/>
      <c r="H160" s="83"/>
      <c r="I160" s="83"/>
      <c r="J160" s="8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4">
      <c r="B161" s="83"/>
      <c r="C161" s="83"/>
      <c r="D161" s="83"/>
      <c r="E161" s="83"/>
      <c r="F161" s="83"/>
      <c r="G161" s="83"/>
      <c r="H161" s="83"/>
      <c r="I161" s="83"/>
      <c r="J161" s="8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4">
      <c r="B162" s="83"/>
      <c r="C162" s="83"/>
      <c r="D162" s="83"/>
      <c r="E162" s="83"/>
      <c r="F162" s="83"/>
      <c r="G162" s="83"/>
      <c r="H162" s="83"/>
      <c r="I162" s="83"/>
      <c r="J162" s="8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4">
      <c r="B163" s="83"/>
      <c r="C163" s="83"/>
      <c r="D163" s="83"/>
      <c r="E163" s="83"/>
      <c r="F163" s="83"/>
      <c r="G163" s="83"/>
      <c r="H163" s="83"/>
      <c r="I163" s="83"/>
      <c r="J163" s="8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4">
      <c r="B164" s="83"/>
      <c r="C164" s="83"/>
      <c r="D164" s="83"/>
      <c r="E164" s="83"/>
      <c r="F164" s="83"/>
      <c r="G164" s="83"/>
      <c r="H164" s="83"/>
      <c r="I164" s="83"/>
      <c r="J164" s="83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4">
      <c r="B165" s="83"/>
      <c r="C165" s="83"/>
      <c r="D165" s="83"/>
      <c r="E165" s="83"/>
      <c r="F165" s="83"/>
      <c r="G165" s="83"/>
      <c r="H165" s="83"/>
      <c r="I165" s="83"/>
      <c r="J165" s="8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4">
      <c r="B166" s="83"/>
      <c r="C166" s="83"/>
      <c r="D166" s="83"/>
      <c r="E166" s="83"/>
      <c r="F166" s="83"/>
      <c r="G166" s="83"/>
      <c r="H166" s="83"/>
      <c r="I166" s="83"/>
      <c r="J166" s="8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4">
      <c r="B167" s="83"/>
      <c r="C167" s="83"/>
      <c r="D167" s="83"/>
      <c r="E167" s="83"/>
      <c r="F167" s="83"/>
      <c r="G167" s="83"/>
      <c r="H167" s="83"/>
      <c r="I167" s="83"/>
      <c r="J167" s="83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4">
      <c r="B168" s="83"/>
      <c r="C168" s="83"/>
      <c r="D168" s="83"/>
      <c r="E168" s="83"/>
      <c r="F168" s="83"/>
      <c r="G168" s="83"/>
      <c r="H168" s="83"/>
      <c r="I168" s="83"/>
      <c r="J168" s="8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4">
      <c r="B169" s="83"/>
      <c r="C169" s="83"/>
      <c r="D169" s="83"/>
      <c r="E169" s="83"/>
      <c r="F169" s="83"/>
      <c r="G169" s="83"/>
      <c r="H169" s="83"/>
      <c r="I169" s="83"/>
      <c r="J169" s="83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4">
      <c r="B170" s="83"/>
      <c r="C170" s="83"/>
      <c r="D170" s="83"/>
      <c r="E170" s="83"/>
      <c r="F170" s="83"/>
      <c r="G170" s="83"/>
      <c r="H170" s="83"/>
      <c r="I170" s="83"/>
      <c r="J170" s="83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4">
      <c r="B171" s="83"/>
      <c r="C171" s="83"/>
      <c r="D171" s="83"/>
      <c r="E171" s="83"/>
      <c r="F171" s="83"/>
      <c r="G171" s="83"/>
      <c r="H171" s="83"/>
      <c r="I171" s="83"/>
      <c r="J171" s="8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4">
      <c r="B172" s="83"/>
      <c r="C172" s="83"/>
      <c r="D172" s="83"/>
      <c r="E172" s="83"/>
      <c r="F172" s="83"/>
      <c r="G172" s="83"/>
      <c r="H172" s="83"/>
      <c r="I172" s="83"/>
      <c r="J172" s="83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4">
      <c r="B173" s="83"/>
      <c r="C173" s="83"/>
      <c r="D173" s="83"/>
      <c r="E173" s="83"/>
      <c r="F173" s="83"/>
      <c r="G173" s="83"/>
      <c r="H173" s="83"/>
      <c r="I173" s="83"/>
      <c r="J173" s="8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4">
      <c r="B174" s="83"/>
      <c r="C174" s="83"/>
      <c r="D174" s="83"/>
      <c r="E174" s="83"/>
      <c r="F174" s="83"/>
      <c r="G174" s="83"/>
      <c r="H174" s="83"/>
      <c r="I174" s="83"/>
      <c r="J174" s="83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4">
      <c r="B175" s="83"/>
      <c r="C175" s="83"/>
      <c r="D175" s="83"/>
      <c r="E175" s="83"/>
      <c r="F175" s="83"/>
      <c r="G175" s="83"/>
      <c r="H175" s="83"/>
      <c r="I175" s="83"/>
      <c r="J175" s="8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4">
      <c r="B176" s="83"/>
      <c r="C176" s="83"/>
      <c r="D176" s="83"/>
      <c r="E176" s="83"/>
      <c r="F176" s="83"/>
      <c r="G176" s="83"/>
      <c r="H176" s="83"/>
      <c r="I176" s="83"/>
      <c r="J176" s="8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4">
      <c r="B177" s="83"/>
      <c r="C177" s="83"/>
      <c r="D177" s="83"/>
      <c r="E177" s="83"/>
      <c r="F177" s="83"/>
      <c r="G177" s="83"/>
      <c r="H177" s="83"/>
      <c r="I177" s="83"/>
      <c r="J177" s="83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4">
      <c r="B178" s="83"/>
      <c r="C178" s="83"/>
      <c r="D178" s="83"/>
      <c r="E178" s="83"/>
      <c r="F178" s="83"/>
      <c r="G178" s="83"/>
      <c r="H178" s="83"/>
      <c r="I178" s="83"/>
      <c r="J178" s="83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4">
      <c r="B179" s="83"/>
      <c r="C179" s="83"/>
      <c r="D179" s="83"/>
      <c r="E179" s="83"/>
      <c r="F179" s="83"/>
      <c r="G179" s="83"/>
      <c r="H179" s="83"/>
      <c r="I179" s="83"/>
      <c r="J179" s="8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4">
      <c r="B180" s="83"/>
      <c r="C180" s="83"/>
      <c r="D180" s="83"/>
      <c r="E180" s="83"/>
      <c r="F180" s="83"/>
      <c r="G180" s="83"/>
      <c r="H180" s="83"/>
      <c r="I180" s="83"/>
      <c r="J180" s="8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4">
      <c r="B181" s="83"/>
      <c r="C181" s="83"/>
      <c r="D181" s="83"/>
      <c r="E181" s="83"/>
      <c r="F181" s="83"/>
      <c r="G181" s="83"/>
      <c r="H181" s="83"/>
      <c r="I181" s="83"/>
      <c r="J181" s="83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4">
      <c r="B182" s="83"/>
      <c r="C182" s="83"/>
      <c r="D182" s="83"/>
      <c r="E182" s="83"/>
      <c r="F182" s="83"/>
      <c r="G182" s="83"/>
      <c r="H182" s="83"/>
      <c r="I182" s="83"/>
      <c r="J182" s="8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4">
      <c r="B183" s="83"/>
      <c r="C183" s="83"/>
      <c r="D183" s="83"/>
      <c r="E183" s="83"/>
      <c r="F183" s="83"/>
      <c r="G183" s="83"/>
      <c r="H183" s="83"/>
      <c r="I183" s="83"/>
      <c r="J183" s="83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4">
      <c r="B184" s="83"/>
      <c r="C184" s="83"/>
      <c r="D184" s="83"/>
      <c r="E184" s="83"/>
      <c r="F184" s="83"/>
      <c r="G184" s="83"/>
      <c r="H184" s="83"/>
      <c r="I184" s="83"/>
      <c r="J184" s="8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4">
      <c r="B185" s="83"/>
      <c r="C185" s="83"/>
      <c r="D185" s="83"/>
      <c r="E185" s="83"/>
      <c r="F185" s="83"/>
      <c r="G185" s="83"/>
      <c r="H185" s="83"/>
      <c r="I185" s="83"/>
      <c r="J185" s="83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4">
      <c r="B186" s="83"/>
      <c r="C186" s="83"/>
      <c r="D186" s="83"/>
      <c r="E186" s="83"/>
      <c r="F186" s="83"/>
      <c r="G186" s="83"/>
      <c r="H186" s="83"/>
      <c r="I186" s="83"/>
      <c r="J186" s="83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4">
      <c r="B187" s="83"/>
      <c r="C187" s="83"/>
      <c r="D187" s="83"/>
      <c r="E187" s="83"/>
      <c r="F187" s="83"/>
      <c r="G187" s="83"/>
      <c r="H187" s="83"/>
      <c r="I187" s="83"/>
      <c r="J187" s="83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4">
      <c r="B188" s="83"/>
      <c r="C188" s="83"/>
      <c r="D188" s="83"/>
      <c r="E188" s="83"/>
      <c r="F188" s="83"/>
      <c r="G188" s="83"/>
      <c r="H188" s="83"/>
      <c r="I188" s="83"/>
      <c r="J188" s="83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4">
      <c r="B189" s="83"/>
      <c r="C189" s="83"/>
      <c r="D189" s="83"/>
      <c r="E189" s="83"/>
      <c r="F189" s="83"/>
      <c r="G189" s="83"/>
      <c r="H189" s="83"/>
      <c r="I189" s="83"/>
      <c r="J189" s="8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4">
      <c r="B190" s="83"/>
      <c r="C190" s="83"/>
      <c r="D190" s="83"/>
      <c r="E190" s="83"/>
      <c r="F190" s="83"/>
      <c r="G190" s="83"/>
      <c r="H190" s="83"/>
      <c r="I190" s="83"/>
      <c r="J190" s="83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4">
      <c r="B191" s="83"/>
      <c r="C191" s="83"/>
      <c r="D191" s="83"/>
      <c r="E191" s="83"/>
      <c r="F191" s="83"/>
      <c r="G191" s="83"/>
      <c r="H191" s="83"/>
      <c r="I191" s="83"/>
      <c r="J191" s="83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4">
      <c r="B192" s="83"/>
      <c r="C192" s="83"/>
      <c r="D192" s="83"/>
      <c r="E192" s="83"/>
      <c r="F192" s="83"/>
      <c r="G192" s="83"/>
      <c r="H192" s="83"/>
      <c r="I192" s="83"/>
      <c r="J192" s="8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4">
      <c r="B193" s="83"/>
      <c r="C193" s="83"/>
      <c r="D193" s="83"/>
      <c r="E193" s="83"/>
      <c r="F193" s="83"/>
      <c r="G193" s="83"/>
      <c r="H193" s="83"/>
      <c r="I193" s="83"/>
      <c r="J193" s="83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4">
      <c r="B194" s="83"/>
      <c r="C194" s="83"/>
      <c r="D194" s="83"/>
      <c r="E194" s="83"/>
      <c r="F194" s="83"/>
      <c r="G194" s="83"/>
      <c r="H194" s="83"/>
      <c r="I194" s="83"/>
      <c r="J194" s="83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4">
      <c r="B195" s="83"/>
      <c r="C195" s="83"/>
      <c r="D195" s="83"/>
      <c r="E195" s="83"/>
      <c r="F195" s="83"/>
      <c r="G195" s="83"/>
      <c r="H195" s="83"/>
      <c r="I195" s="83"/>
      <c r="J195" s="83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4">
      <c r="B196" s="83"/>
      <c r="C196" s="83"/>
      <c r="D196" s="83"/>
      <c r="E196" s="83"/>
      <c r="F196" s="83"/>
      <c r="G196" s="83"/>
      <c r="H196" s="83"/>
      <c r="I196" s="83"/>
      <c r="J196" s="8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4">
      <c r="B197" s="83"/>
      <c r="C197" s="83"/>
      <c r="D197" s="83"/>
      <c r="E197" s="83"/>
      <c r="F197" s="83"/>
      <c r="G197" s="83"/>
      <c r="H197" s="83"/>
      <c r="I197" s="83"/>
      <c r="J197" s="83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4">
      <c r="B198" s="83"/>
      <c r="C198" s="83"/>
      <c r="D198" s="83"/>
      <c r="E198" s="83"/>
      <c r="F198" s="83"/>
      <c r="G198" s="83"/>
      <c r="H198" s="83"/>
      <c r="I198" s="83"/>
      <c r="J198" s="83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4">
      <c r="B199" s="83"/>
      <c r="C199" s="83"/>
      <c r="D199" s="83"/>
      <c r="E199" s="83"/>
      <c r="F199" s="83"/>
      <c r="G199" s="83"/>
      <c r="H199" s="83"/>
      <c r="I199" s="83"/>
      <c r="J199" s="83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4">
      <c r="B200" s="83"/>
      <c r="C200" s="83"/>
      <c r="D200" s="83"/>
      <c r="E200" s="83"/>
      <c r="F200" s="83"/>
      <c r="G200" s="83"/>
      <c r="H200" s="83"/>
      <c r="I200" s="83"/>
      <c r="J200" s="8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4">
      <c r="B201" s="83"/>
      <c r="C201" s="83"/>
      <c r="D201" s="83"/>
      <c r="E201" s="83"/>
      <c r="F201" s="83"/>
      <c r="G201" s="83"/>
      <c r="H201" s="83"/>
      <c r="I201" s="83"/>
      <c r="J201" s="83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4">
      <c r="B202" s="83"/>
      <c r="C202" s="83"/>
      <c r="D202" s="83"/>
      <c r="E202" s="83"/>
      <c r="F202" s="83"/>
      <c r="G202" s="83"/>
      <c r="H202" s="83"/>
      <c r="I202" s="83"/>
      <c r="J202" s="83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4">
      <c r="B203" s="83"/>
      <c r="C203" s="83"/>
      <c r="D203" s="83"/>
      <c r="E203" s="83"/>
      <c r="F203" s="83"/>
      <c r="G203" s="83"/>
      <c r="H203" s="83"/>
      <c r="I203" s="83"/>
      <c r="J203" s="8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4">
      <c r="B204" s="83"/>
      <c r="C204" s="83"/>
      <c r="D204" s="83"/>
      <c r="E204" s="83"/>
      <c r="F204" s="83"/>
      <c r="G204" s="83"/>
      <c r="H204" s="83"/>
      <c r="I204" s="83"/>
      <c r="J204" s="8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4">
      <c r="B205" s="83"/>
      <c r="C205" s="83"/>
      <c r="D205" s="83"/>
      <c r="E205" s="83"/>
      <c r="F205" s="83"/>
      <c r="G205" s="83"/>
      <c r="H205" s="83"/>
      <c r="I205" s="83"/>
      <c r="J205" s="8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4">
      <c r="B206" s="83"/>
      <c r="C206" s="83"/>
      <c r="D206" s="83"/>
      <c r="E206" s="83"/>
      <c r="F206" s="83"/>
      <c r="G206" s="83"/>
      <c r="H206" s="83"/>
      <c r="I206" s="83"/>
      <c r="J206" s="83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4">
      <c r="B207" s="83"/>
      <c r="C207" s="83"/>
      <c r="D207" s="83"/>
      <c r="E207" s="83"/>
      <c r="F207" s="83"/>
      <c r="G207" s="83"/>
      <c r="H207" s="83"/>
      <c r="I207" s="83"/>
      <c r="J207" s="83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4">
      <c r="B208" s="83"/>
      <c r="C208" s="83"/>
      <c r="D208" s="83"/>
      <c r="E208" s="83"/>
      <c r="F208" s="83"/>
      <c r="G208" s="83"/>
      <c r="H208" s="83"/>
      <c r="I208" s="83"/>
      <c r="J208" s="83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4">
      <c r="B209" s="83"/>
      <c r="C209" s="83"/>
      <c r="D209" s="83"/>
      <c r="E209" s="83"/>
      <c r="F209" s="83"/>
      <c r="G209" s="83"/>
      <c r="H209" s="83"/>
      <c r="I209" s="83"/>
      <c r="J209" s="83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4">
      <c r="B210" s="83"/>
      <c r="C210" s="83"/>
      <c r="D210" s="83"/>
      <c r="E210" s="83"/>
      <c r="F210" s="83"/>
      <c r="G210" s="83"/>
      <c r="H210" s="83"/>
      <c r="I210" s="83"/>
      <c r="J210" s="8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4">
      <c r="B211" s="83"/>
      <c r="C211" s="83"/>
      <c r="D211" s="83"/>
      <c r="E211" s="83"/>
      <c r="F211" s="83"/>
      <c r="G211" s="83"/>
      <c r="H211" s="83"/>
      <c r="I211" s="83"/>
      <c r="J211" s="8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4">
      <c r="B212" s="83"/>
      <c r="C212" s="83"/>
      <c r="D212" s="83"/>
      <c r="E212" s="83"/>
      <c r="F212" s="83"/>
      <c r="G212" s="83"/>
      <c r="H212" s="83"/>
      <c r="I212" s="83"/>
      <c r="J212" s="83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4">
      <c r="B213" s="83"/>
      <c r="C213" s="83"/>
      <c r="D213" s="83"/>
      <c r="E213" s="83"/>
      <c r="F213" s="83"/>
      <c r="G213" s="83"/>
      <c r="H213" s="83"/>
      <c r="I213" s="83"/>
      <c r="J213" s="83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4">
      <c r="B214" s="83"/>
      <c r="C214" s="83"/>
      <c r="D214" s="83"/>
      <c r="E214" s="83"/>
      <c r="F214" s="83"/>
      <c r="G214" s="83"/>
      <c r="H214" s="83"/>
      <c r="I214" s="83"/>
      <c r="J214" s="83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4">
      <c r="B215" s="83"/>
      <c r="C215" s="83"/>
      <c r="D215" s="83"/>
      <c r="E215" s="83"/>
      <c r="F215" s="83"/>
      <c r="G215" s="83"/>
      <c r="H215" s="83"/>
      <c r="I215" s="83"/>
      <c r="J215" s="83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4">
      <c r="B216" s="83"/>
      <c r="C216" s="83"/>
      <c r="D216" s="83"/>
      <c r="E216" s="83"/>
      <c r="F216" s="83"/>
      <c r="G216" s="83"/>
      <c r="H216" s="83"/>
      <c r="I216" s="83"/>
      <c r="J216" s="83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4">
      <c r="B217" s="83"/>
      <c r="C217" s="83"/>
      <c r="D217" s="83"/>
      <c r="E217" s="83"/>
      <c r="F217" s="83"/>
      <c r="G217" s="83"/>
      <c r="H217" s="83"/>
      <c r="I217" s="83"/>
      <c r="J217" s="83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4">
      <c r="B218" s="83"/>
      <c r="C218" s="83"/>
      <c r="D218" s="83"/>
      <c r="E218" s="83"/>
      <c r="F218" s="83"/>
      <c r="G218" s="83"/>
      <c r="H218" s="83"/>
      <c r="I218" s="83"/>
      <c r="J218" s="83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4">
      <c r="B219" s="83"/>
      <c r="C219" s="83"/>
      <c r="D219" s="83"/>
      <c r="E219" s="83"/>
      <c r="F219" s="83"/>
      <c r="G219" s="83"/>
      <c r="H219" s="83"/>
      <c r="I219" s="83"/>
      <c r="J219" s="83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4">
      <c r="B220" s="83"/>
      <c r="C220" s="83"/>
      <c r="D220" s="83"/>
      <c r="E220" s="83"/>
      <c r="F220" s="83"/>
      <c r="G220" s="83"/>
      <c r="H220" s="83"/>
      <c r="I220" s="83"/>
      <c r="J220" s="83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4">
      <c r="B221" s="83"/>
      <c r="C221" s="83"/>
      <c r="D221" s="83"/>
      <c r="E221" s="83"/>
      <c r="F221" s="83"/>
      <c r="G221" s="83"/>
      <c r="H221" s="83"/>
      <c r="I221" s="83"/>
      <c r="J221" s="83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4">
      <c r="B222" s="83"/>
      <c r="C222" s="83"/>
      <c r="D222" s="83"/>
      <c r="E222" s="83"/>
      <c r="F222" s="83"/>
      <c r="G222" s="83"/>
      <c r="H222" s="83"/>
      <c r="I222" s="83"/>
      <c r="J222" s="83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4">
      <c r="B223" s="83"/>
      <c r="C223" s="83"/>
      <c r="D223" s="83"/>
      <c r="E223" s="83"/>
      <c r="F223" s="83"/>
      <c r="G223" s="83"/>
      <c r="H223" s="83"/>
      <c r="I223" s="83"/>
      <c r="J223" s="83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4">
      <c r="B224" s="83"/>
      <c r="C224" s="83"/>
      <c r="D224" s="83"/>
      <c r="E224" s="83"/>
      <c r="F224" s="83"/>
      <c r="G224" s="83"/>
      <c r="H224" s="83"/>
      <c r="I224" s="83"/>
      <c r="J224" s="83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4">
      <c r="B225" s="83"/>
      <c r="C225" s="83"/>
      <c r="D225" s="83"/>
      <c r="E225" s="83"/>
      <c r="F225" s="83"/>
      <c r="G225" s="83"/>
      <c r="H225" s="83"/>
      <c r="I225" s="83"/>
      <c r="J225" s="83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4">
      <c r="B226" s="83"/>
      <c r="C226" s="83"/>
      <c r="D226" s="83"/>
      <c r="E226" s="83"/>
      <c r="F226" s="83"/>
      <c r="G226" s="83"/>
      <c r="H226" s="83"/>
      <c r="I226" s="83"/>
      <c r="J226" s="83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4">
      <c r="B227" s="83"/>
      <c r="C227" s="83"/>
      <c r="D227" s="83"/>
      <c r="E227" s="83"/>
      <c r="F227" s="83"/>
      <c r="G227" s="83"/>
      <c r="H227" s="83"/>
      <c r="I227" s="83"/>
      <c r="J227" s="83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4">
      <c r="B228" s="83"/>
      <c r="C228" s="83"/>
      <c r="D228" s="83"/>
      <c r="E228" s="83"/>
      <c r="F228" s="83"/>
      <c r="G228" s="83"/>
      <c r="H228" s="83"/>
      <c r="I228" s="83"/>
      <c r="J228" s="83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4">
      <c r="B229" s="83"/>
      <c r="C229" s="83"/>
      <c r="D229" s="83"/>
      <c r="E229" s="83"/>
      <c r="F229" s="83"/>
      <c r="G229" s="83"/>
      <c r="H229" s="83"/>
      <c r="I229" s="83"/>
      <c r="J229" s="83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4">
      <c r="B230" s="83"/>
      <c r="C230" s="83"/>
      <c r="D230" s="83"/>
      <c r="E230" s="83"/>
      <c r="F230" s="83"/>
      <c r="G230" s="83"/>
      <c r="H230" s="83"/>
      <c r="I230" s="83"/>
      <c r="J230" s="83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4">
      <c r="B231" s="83"/>
      <c r="C231" s="83"/>
      <c r="D231" s="83"/>
      <c r="E231" s="83"/>
      <c r="F231" s="83"/>
      <c r="G231" s="83"/>
      <c r="H231" s="83"/>
      <c r="I231" s="83"/>
      <c r="J231" s="83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4">
      <c r="B232" s="83"/>
      <c r="C232" s="83"/>
      <c r="D232" s="83"/>
      <c r="E232" s="83"/>
      <c r="F232" s="83"/>
      <c r="G232" s="83"/>
      <c r="H232" s="83"/>
      <c r="I232" s="83"/>
      <c r="J232" s="83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4">
      <c r="B233" s="83"/>
      <c r="C233" s="83"/>
      <c r="D233" s="83"/>
      <c r="E233" s="83"/>
      <c r="F233" s="83"/>
      <c r="G233" s="83"/>
      <c r="H233" s="83"/>
      <c r="I233" s="83"/>
      <c r="J233" s="83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4">
      <c r="B234" s="83"/>
      <c r="C234" s="83"/>
      <c r="D234" s="83"/>
      <c r="E234" s="83"/>
      <c r="F234" s="83"/>
      <c r="G234" s="83"/>
      <c r="H234" s="83"/>
      <c r="I234" s="83"/>
      <c r="J234" s="83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4">
      <c r="B235" s="83"/>
      <c r="C235" s="83"/>
      <c r="D235" s="83"/>
      <c r="E235" s="83"/>
      <c r="F235" s="83"/>
      <c r="G235" s="83"/>
      <c r="H235" s="83"/>
      <c r="I235" s="83"/>
      <c r="J235" s="83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4">
      <c r="B236" s="83"/>
      <c r="C236" s="83"/>
      <c r="D236" s="83"/>
      <c r="E236" s="83"/>
      <c r="F236" s="83"/>
      <c r="G236" s="83"/>
      <c r="H236" s="83"/>
      <c r="I236" s="83"/>
      <c r="J236" s="83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4">
      <c r="B237" s="83"/>
      <c r="C237" s="83"/>
      <c r="D237" s="83"/>
      <c r="E237" s="83"/>
      <c r="F237" s="83"/>
      <c r="G237" s="83"/>
      <c r="H237" s="83"/>
      <c r="I237" s="83"/>
      <c r="J237" s="83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4">
      <c r="B238" s="83"/>
      <c r="C238" s="83"/>
      <c r="D238" s="83"/>
      <c r="E238" s="83"/>
      <c r="F238" s="83"/>
      <c r="G238" s="83"/>
      <c r="H238" s="83"/>
      <c r="I238" s="83"/>
      <c r="J238" s="83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4">
      <c r="B239" s="83"/>
      <c r="C239" s="83"/>
      <c r="D239" s="83"/>
      <c r="E239" s="83"/>
      <c r="F239" s="83"/>
      <c r="G239" s="83"/>
      <c r="H239" s="83"/>
      <c r="I239" s="83"/>
      <c r="J239" s="83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4">
      <c r="B240" s="83"/>
      <c r="C240" s="83"/>
      <c r="D240" s="83"/>
      <c r="E240" s="83"/>
      <c r="F240" s="83"/>
      <c r="G240" s="83"/>
      <c r="H240" s="83"/>
      <c r="I240" s="83"/>
      <c r="J240" s="83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83"/>
      <c r="C241" s="83"/>
      <c r="D241" s="83"/>
      <c r="E241" s="83"/>
      <c r="F241" s="83"/>
      <c r="G241" s="83"/>
      <c r="H241" s="83"/>
      <c r="I241" s="83"/>
      <c r="J241" s="83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83"/>
      <c r="C242" s="83"/>
      <c r="D242" s="83"/>
      <c r="E242" s="83"/>
      <c r="F242" s="83"/>
      <c r="G242" s="83"/>
      <c r="H242" s="83"/>
      <c r="I242" s="83"/>
      <c r="J242" s="83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83"/>
      <c r="C243" s="83"/>
      <c r="D243" s="83"/>
      <c r="E243" s="83"/>
      <c r="F243" s="83"/>
      <c r="G243" s="83"/>
      <c r="H243" s="83"/>
      <c r="I243" s="83"/>
      <c r="J243" s="83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83"/>
      <c r="C244" s="83"/>
      <c r="D244" s="83"/>
      <c r="E244" s="83"/>
      <c r="F244" s="83"/>
      <c r="G244" s="83"/>
      <c r="H244" s="83"/>
      <c r="I244" s="83"/>
      <c r="J244" s="83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83"/>
      <c r="C245" s="83"/>
      <c r="D245" s="83"/>
      <c r="E245" s="83"/>
      <c r="F245" s="83"/>
      <c r="G245" s="83"/>
      <c r="H245" s="83"/>
      <c r="I245" s="83"/>
      <c r="J245" s="83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83"/>
      <c r="C246" s="83"/>
      <c r="D246" s="83"/>
      <c r="E246" s="83"/>
      <c r="F246" s="83"/>
      <c r="G246" s="83"/>
      <c r="H246" s="83"/>
      <c r="I246" s="83"/>
      <c r="J246" s="83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83"/>
      <c r="C247" s="83"/>
      <c r="D247" s="83"/>
      <c r="E247" s="83"/>
      <c r="F247" s="83"/>
      <c r="G247" s="83"/>
      <c r="H247" s="83"/>
      <c r="I247" s="83"/>
      <c r="J247" s="83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83"/>
      <c r="C248" s="83"/>
      <c r="D248" s="83"/>
      <c r="E248" s="83"/>
      <c r="F248" s="83"/>
      <c r="G248" s="83"/>
      <c r="H248" s="83"/>
      <c r="I248" s="83"/>
      <c r="J248" s="83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83"/>
      <c r="C249" s="83"/>
      <c r="D249" s="83"/>
      <c r="E249" s="83"/>
      <c r="F249" s="83"/>
      <c r="G249" s="83"/>
      <c r="H249" s="83"/>
      <c r="I249" s="83"/>
      <c r="J249" s="83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83"/>
      <c r="C250" s="83"/>
      <c r="D250" s="83"/>
      <c r="E250" s="83"/>
      <c r="F250" s="83"/>
      <c r="G250" s="83"/>
      <c r="H250" s="83"/>
      <c r="I250" s="83"/>
      <c r="J250" s="83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83"/>
      <c r="C251" s="83"/>
      <c r="D251" s="83"/>
      <c r="E251" s="83"/>
      <c r="F251" s="83"/>
      <c r="G251" s="83"/>
      <c r="H251" s="83"/>
      <c r="I251" s="83"/>
      <c r="J251" s="83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83"/>
      <c r="C252" s="83"/>
      <c r="D252" s="83"/>
      <c r="E252" s="83"/>
      <c r="F252" s="83"/>
      <c r="G252" s="83"/>
      <c r="H252" s="83"/>
      <c r="I252" s="83"/>
      <c r="J252" s="83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83"/>
      <c r="C253" s="83"/>
      <c r="D253" s="83"/>
      <c r="E253" s="83"/>
      <c r="F253" s="83"/>
      <c r="G253" s="83"/>
      <c r="H253" s="83"/>
      <c r="I253" s="83"/>
      <c r="J253" s="83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83"/>
      <c r="C254" s="83"/>
      <c r="D254" s="83"/>
      <c r="E254" s="83"/>
      <c r="F254" s="83"/>
      <c r="G254" s="83"/>
      <c r="H254" s="83"/>
      <c r="I254" s="83"/>
      <c r="J254" s="83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83"/>
      <c r="C255" s="83"/>
      <c r="D255" s="83"/>
      <c r="E255" s="83"/>
      <c r="F255" s="83"/>
      <c r="G255" s="83"/>
      <c r="H255" s="83"/>
      <c r="I255" s="83"/>
      <c r="J255" s="83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83"/>
      <c r="C256" s="83"/>
      <c r="D256" s="83"/>
      <c r="E256" s="83"/>
      <c r="F256" s="83"/>
      <c r="G256" s="83"/>
      <c r="H256" s="83"/>
      <c r="I256" s="83"/>
      <c r="J256" s="83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83"/>
      <c r="C257" s="83"/>
      <c r="D257" s="83"/>
      <c r="E257" s="83"/>
      <c r="F257" s="83"/>
      <c r="G257" s="83"/>
      <c r="H257" s="83"/>
      <c r="I257" s="83"/>
      <c r="J257" s="83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83"/>
      <c r="C258" s="83"/>
      <c r="D258" s="83"/>
      <c r="E258" s="83"/>
      <c r="F258" s="83"/>
      <c r="G258" s="83"/>
      <c r="H258" s="83"/>
      <c r="I258" s="83"/>
      <c r="J258" s="83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83"/>
      <c r="C259" s="83"/>
      <c r="D259" s="83"/>
      <c r="E259" s="83"/>
      <c r="F259" s="83"/>
      <c r="G259" s="83"/>
      <c r="H259" s="83"/>
      <c r="I259" s="83"/>
      <c r="J259" s="83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83"/>
      <c r="C260" s="83"/>
      <c r="D260" s="83"/>
      <c r="E260" s="83"/>
      <c r="F260" s="83"/>
      <c r="G260" s="83"/>
      <c r="H260" s="83"/>
      <c r="I260" s="83"/>
      <c r="J260" s="83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83"/>
      <c r="C261" s="83"/>
      <c r="D261" s="83"/>
      <c r="E261" s="83"/>
      <c r="F261" s="83"/>
      <c r="G261" s="83"/>
      <c r="H261" s="83"/>
      <c r="I261" s="83"/>
      <c r="J261" s="83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83"/>
      <c r="C262" s="83"/>
      <c r="D262" s="83"/>
      <c r="E262" s="83"/>
      <c r="F262" s="83"/>
      <c r="G262" s="83"/>
      <c r="H262" s="83"/>
      <c r="I262" s="83"/>
      <c r="J262" s="83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83"/>
      <c r="C263" s="83"/>
      <c r="D263" s="83"/>
      <c r="E263" s="83"/>
      <c r="F263" s="83"/>
      <c r="G263" s="83"/>
      <c r="H263" s="83"/>
      <c r="I263" s="83"/>
      <c r="J263" s="83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83"/>
      <c r="C264" s="83"/>
      <c r="D264" s="83"/>
      <c r="E264" s="83"/>
      <c r="F264" s="83"/>
      <c r="G264" s="83"/>
      <c r="H264" s="83"/>
      <c r="I264" s="83"/>
      <c r="J264" s="83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83"/>
      <c r="C265" s="83"/>
      <c r="D265" s="83"/>
      <c r="E265" s="83"/>
      <c r="F265" s="83"/>
      <c r="G265" s="83"/>
      <c r="H265" s="83"/>
      <c r="I265" s="83"/>
      <c r="J265" s="83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83"/>
      <c r="C266" s="83"/>
      <c r="D266" s="83"/>
      <c r="E266" s="83"/>
      <c r="F266" s="83"/>
      <c r="G266" s="83"/>
      <c r="H266" s="83"/>
      <c r="I266" s="83"/>
      <c r="J266" s="83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83"/>
      <c r="C267" s="83"/>
      <c r="D267" s="83"/>
      <c r="E267" s="83"/>
      <c r="F267" s="83"/>
      <c r="G267" s="83"/>
      <c r="H267" s="83"/>
      <c r="I267" s="83"/>
      <c r="J267" s="83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83"/>
      <c r="C268" s="83"/>
      <c r="D268" s="83"/>
      <c r="E268" s="83"/>
      <c r="F268" s="83"/>
      <c r="G268" s="83"/>
      <c r="H268" s="83"/>
      <c r="I268" s="83"/>
      <c r="J268" s="83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83"/>
      <c r="C269" s="83"/>
      <c r="D269" s="83"/>
      <c r="E269" s="83"/>
      <c r="F269" s="83"/>
      <c r="G269" s="83"/>
      <c r="H269" s="83"/>
      <c r="I269" s="83"/>
      <c r="J269" s="83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83"/>
      <c r="C270" s="83"/>
      <c r="D270" s="83"/>
      <c r="E270" s="83"/>
      <c r="F270" s="83"/>
      <c r="G270" s="83"/>
      <c r="H270" s="83"/>
      <c r="I270" s="83"/>
      <c r="J270" s="83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83"/>
      <c r="C271" s="83"/>
      <c r="D271" s="83"/>
      <c r="E271" s="83"/>
      <c r="F271" s="83"/>
      <c r="G271" s="83"/>
      <c r="H271" s="83"/>
      <c r="I271" s="83"/>
      <c r="J271" s="83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83"/>
      <c r="C272" s="83"/>
      <c r="D272" s="83"/>
      <c r="E272" s="83"/>
      <c r="F272" s="83"/>
      <c r="G272" s="83"/>
      <c r="H272" s="83"/>
      <c r="I272" s="83"/>
      <c r="J272" s="83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83"/>
      <c r="C273" s="83"/>
      <c r="D273" s="83"/>
      <c r="E273" s="83"/>
      <c r="F273" s="83"/>
      <c r="G273" s="83"/>
      <c r="H273" s="83"/>
      <c r="I273" s="83"/>
      <c r="J273" s="83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83"/>
      <c r="C274" s="83"/>
      <c r="D274" s="83"/>
      <c r="E274" s="83"/>
      <c r="F274" s="83"/>
      <c r="G274" s="83"/>
      <c r="H274" s="83"/>
      <c r="I274" s="83"/>
      <c r="J274" s="83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83"/>
      <c r="C275" s="83"/>
      <c r="D275" s="83"/>
      <c r="E275" s="83"/>
      <c r="F275" s="83"/>
      <c r="G275" s="83"/>
      <c r="H275" s="83"/>
      <c r="I275" s="83"/>
      <c r="J275" s="83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83"/>
      <c r="C276" s="83"/>
      <c r="D276" s="83"/>
      <c r="E276" s="83"/>
      <c r="F276" s="83"/>
      <c r="G276" s="83"/>
      <c r="H276" s="83"/>
      <c r="I276" s="83"/>
      <c r="J276" s="83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83"/>
      <c r="C277" s="83"/>
      <c r="D277" s="83"/>
      <c r="E277" s="83"/>
      <c r="F277" s="83"/>
      <c r="G277" s="83"/>
      <c r="H277" s="83"/>
      <c r="I277" s="83"/>
      <c r="J277" s="83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15.75" customHeight="1" x14ac:dyDescent="0.4"/>
    <row r="279" spans="2:37" ht="15.75" customHeight="1" x14ac:dyDescent="0.4"/>
    <row r="280" spans="2:37" ht="15.75" customHeight="1" x14ac:dyDescent="0.4"/>
    <row r="281" spans="2:37" ht="15.75" customHeight="1" x14ac:dyDescent="0.4"/>
    <row r="282" spans="2:37" ht="15.75" customHeight="1" x14ac:dyDescent="0.4"/>
    <row r="283" spans="2:37" ht="15.75" customHeight="1" x14ac:dyDescent="0.4"/>
    <row r="284" spans="2:37" ht="15.75" customHeight="1" x14ac:dyDescent="0.4"/>
    <row r="285" spans="2:37" ht="15.75" customHeight="1" x14ac:dyDescent="0.4"/>
    <row r="286" spans="2:37" ht="15.75" customHeight="1" x14ac:dyDescent="0.4"/>
    <row r="287" spans="2:37" ht="15.75" customHeight="1" x14ac:dyDescent="0.4"/>
    <row r="288" spans="2:37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H1" zoomScale="85" zoomScaleNormal="85" workbookViewId="0">
      <selection activeCell="I39" sqref="I39:I42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5" width="35.875" style="7" customWidth="1"/>
    <col min="6" max="10" width="23.5" style="7" customWidth="1"/>
    <col min="11" max="26" width="9" style="7" customWidth="1"/>
    <col min="27" max="16384" width="12.625" style="7"/>
  </cols>
  <sheetData>
    <row r="1" spans="1:26" ht="24" customHeight="1" x14ac:dyDescent="0.4">
      <c r="A1" s="84"/>
      <c r="B1" s="85" t="s">
        <v>66</v>
      </c>
      <c r="C1" s="86" t="s">
        <v>1</v>
      </c>
      <c r="D1" s="86"/>
      <c r="E1" s="86"/>
      <c r="F1" s="86"/>
      <c r="G1" s="86"/>
      <c r="H1" s="86"/>
      <c r="I1" s="87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88"/>
      <c r="B2" s="89" t="s">
        <v>3</v>
      </c>
      <c r="C2" s="90" t="s">
        <v>4</v>
      </c>
      <c r="D2" s="91"/>
      <c r="E2" s="91"/>
      <c r="F2" s="91"/>
      <c r="G2" s="91"/>
      <c r="H2" s="91"/>
      <c r="I2" s="92" t="s">
        <v>5</v>
      </c>
      <c r="J2" s="6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88"/>
      <c r="B3" s="18" t="s">
        <v>6</v>
      </c>
      <c r="C3" s="18" t="s">
        <v>67</v>
      </c>
      <c r="D3" s="18" t="s">
        <v>68</v>
      </c>
      <c r="E3" s="18" t="s">
        <v>8</v>
      </c>
      <c r="F3" s="19"/>
      <c r="G3" s="19"/>
      <c r="H3" s="1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3" t="s">
        <v>10</v>
      </c>
      <c r="B4" s="94" t="s">
        <v>69</v>
      </c>
      <c r="C4" s="6"/>
      <c r="D4" s="93" t="s">
        <v>70</v>
      </c>
      <c r="E4" s="95" t="s">
        <v>71</v>
      </c>
      <c r="F4" s="96" t="s">
        <v>72</v>
      </c>
      <c r="G4" s="22"/>
      <c r="H4" s="96" t="s">
        <v>73</v>
      </c>
      <c r="I4" s="22"/>
      <c r="J4" s="95" t="s">
        <v>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2"/>
      <c r="B5" s="67"/>
      <c r="C5" s="68"/>
      <c r="D5" s="82"/>
      <c r="E5" s="82"/>
      <c r="F5" s="97" t="s">
        <v>75</v>
      </c>
      <c r="G5" s="97" t="s">
        <v>76</v>
      </c>
      <c r="H5" s="97" t="s">
        <v>75</v>
      </c>
      <c r="I5" s="97" t="s">
        <v>76</v>
      </c>
      <c r="J5" s="8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98">
        <v>1</v>
      </c>
      <c r="B6" s="99" t="s">
        <v>77</v>
      </c>
      <c r="C6" s="100"/>
      <c r="D6" s="98" t="s">
        <v>50</v>
      </c>
      <c r="E6" s="101" t="s">
        <v>78</v>
      </c>
      <c r="F6" s="102" t="s">
        <v>79</v>
      </c>
      <c r="G6" s="103" t="s">
        <v>79</v>
      </c>
      <c r="H6" s="104" t="s">
        <v>80</v>
      </c>
      <c r="I6" s="105" t="s">
        <v>81</v>
      </c>
      <c r="J6" s="106" t="s">
        <v>82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98">
        <v>2</v>
      </c>
      <c r="B7" s="99" t="s">
        <v>83</v>
      </c>
      <c r="C7" s="100"/>
      <c r="D7" s="98" t="s">
        <v>50</v>
      </c>
      <c r="E7" s="101" t="s">
        <v>84</v>
      </c>
      <c r="F7" s="102" t="s">
        <v>79</v>
      </c>
      <c r="G7" s="103" t="s">
        <v>79</v>
      </c>
      <c r="H7" s="104" t="s">
        <v>85</v>
      </c>
      <c r="I7" s="105" t="s">
        <v>81</v>
      </c>
      <c r="J7" s="106" t="s">
        <v>82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98">
        <v>3</v>
      </c>
      <c r="B8" s="99" t="s">
        <v>86</v>
      </c>
      <c r="C8" s="100"/>
      <c r="D8" s="98" t="s">
        <v>50</v>
      </c>
      <c r="E8" s="101" t="s">
        <v>87</v>
      </c>
      <c r="F8" s="104" t="s">
        <v>88</v>
      </c>
      <c r="G8" s="107" t="s">
        <v>89</v>
      </c>
      <c r="H8" s="104" t="s">
        <v>90</v>
      </c>
      <c r="I8" s="105" t="s">
        <v>81</v>
      </c>
      <c r="J8" s="106" t="s">
        <v>91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98">
        <v>4</v>
      </c>
      <c r="B9" s="99" t="s">
        <v>92</v>
      </c>
      <c r="C9" s="100"/>
      <c r="D9" s="98" t="s">
        <v>50</v>
      </c>
      <c r="E9" s="101" t="s">
        <v>93</v>
      </c>
      <c r="F9" s="102" t="s">
        <v>79</v>
      </c>
      <c r="G9" s="103" t="s">
        <v>79</v>
      </c>
      <c r="H9" s="104" t="s">
        <v>94</v>
      </c>
      <c r="I9" s="105" t="s">
        <v>81</v>
      </c>
      <c r="J9" s="106" t="s">
        <v>82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98">
        <v>5</v>
      </c>
      <c r="B10" s="99" t="s">
        <v>95</v>
      </c>
      <c r="C10" s="100"/>
      <c r="D10" s="98" t="s">
        <v>50</v>
      </c>
      <c r="E10" s="101" t="s">
        <v>96</v>
      </c>
      <c r="F10" s="104" t="s">
        <v>88</v>
      </c>
      <c r="G10" s="107" t="s">
        <v>89</v>
      </c>
      <c r="H10" s="104" t="s">
        <v>94</v>
      </c>
      <c r="I10" s="105" t="s">
        <v>81</v>
      </c>
      <c r="J10" s="106" t="s">
        <v>91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98">
        <v>6</v>
      </c>
      <c r="B11" s="99" t="s">
        <v>97</v>
      </c>
      <c r="C11" s="100"/>
      <c r="D11" s="98" t="s">
        <v>50</v>
      </c>
      <c r="E11" s="101" t="s">
        <v>98</v>
      </c>
      <c r="F11" s="102" t="s">
        <v>79</v>
      </c>
      <c r="G11" s="102" t="s">
        <v>79</v>
      </c>
      <c r="H11" s="104" t="s">
        <v>90</v>
      </c>
      <c r="I11" s="105" t="s">
        <v>81</v>
      </c>
      <c r="J11" s="106" t="s">
        <v>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98">
        <v>7</v>
      </c>
      <c r="B12" s="99" t="s">
        <v>99</v>
      </c>
      <c r="C12" s="100"/>
      <c r="D12" s="98" t="s">
        <v>50</v>
      </c>
      <c r="E12" s="101" t="s">
        <v>100</v>
      </c>
      <c r="F12" s="102" t="s">
        <v>79</v>
      </c>
      <c r="G12" s="102" t="s">
        <v>79</v>
      </c>
      <c r="H12" s="98" t="s">
        <v>101</v>
      </c>
      <c r="I12" s="105" t="s">
        <v>81</v>
      </c>
      <c r="J12" s="106" t="s">
        <v>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08">
        <v>8</v>
      </c>
      <c r="B13" s="109" t="s">
        <v>102</v>
      </c>
      <c r="C13" s="110"/>
      <c r="D13" s="108" t="s">
        <v>34</v>
      </c>
      <c r="E13" s="101" t="s">
        <v>103</v>
      </c>
      <c r="F13" s="111" t="s">
        <v>104</v>
      </c>
      <c r="G13" s="112" t="s">
        <v>105</v>
      </c>
      <c r="H13" s="98" t="s">
        <v>106</v>
      </c>
      <c r="I13" s="113" t="s">
        <v>105</v>
      </c>
      <c r="J13" s="114" t="s">
        <v>107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5"/>
      <c r="B14" s="116"/>
      <c r="C14" s="117"/>
      <c r="D14" s="115"/>
      <c r="E14" s="101" t="s">
        <v>108</v>
      </c>
      <c r="F14" s="118"/>
      <c r="G14" s="119"/>
      <c r="H14" s="98" t="s">
        <v>109</v>
      </c>
      <c r="I14" s="120"/>
      <c r="J14" s="12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5"/>
      <c r="B15" s="116"/>
      <c r="C15" s="117"/>
      <c r="D15" s="115"/>
      <c r="E15" s="101" t="s">
        <v>110</v>
      </c>
      <c r="F15" s="118"/>
      <c r="G15" s="119"/>
      <c r="H15" s="98" t="s">
        <v>111</v>
      </c>
      <c r="I15" s="120"/>
      <c r="J15" s="12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5"/>
      <c r="B16" s="116"/>
      <c r="C16" s="117"/>
      <c r="D16" s="115"/>
      <c r="E16" s="101" t="s">
        <v>112</v>
      </c>
      <c r="F16" s="118"/>
      <c r="G16" s="119"/>
      <c r="H16" s="98" t="s">
        <v>113</v>
      </c>
      <c r="I16" s="120"/>
      <c r="J16" s="12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5"/>
      <c r="B17" s="116"/>
      <c r="C17" s="117"/>
      <c r="D17" s="115"/>
      <c r="E17" s="101" t="s">
        <v>114</v>
      </c>
      <c r="F17" s="118"/>
      <c r="G17" s="119"/>
      <c r="H17" s="98" t="s">
        <v>113</v>
      </c>
      <c r="I17" s="120"/>
      <c r="J17" s="121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5"/>
      <c r="B18" s="116"/>
      <c r="C18" s="117"/>
      <c r="D18" s="115"/>
      <c r="E18" s="101" t="s">
        <v>115</v>
      </c>
      <c r="F18" s="118"/>
      <c r="G18" s="119"/>
      <c r="H18" s="98" t="s">
        <v>116</v>
      </c>
      <c r="I18" s="120"/>
      <c r="J18" s="12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5"/>
      <c r="B19" s="116"/>
      <c r="C19" s="117"/>
      <c r="D19" s="115"/>
      <c r="E19" s="101" t="s">
        <v>117</v>
      </c>
      <c r="F19" s="122"/>
      <c r="G19" s="123"/>
      <c r="H19" s="98" t="s">
        <v>116</v>
      </c>
      <c r="I19" s="124"/>
      <c r="J19" s="12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5"/>
      <c r="B20" s="116"/>
      <c r="C20" s="117"/>
      <c r="D20" s="115"/>
      <c r="E20" s="101" t="s">
        <v>118</v>
      </c>
      <c r="F20" s="111" t="s">
        <v>119</v>
      </c>
      <c r="G20" s="112" t="s">
        <v>120</v>
      </c>
      <c r="H20" s="98" t="s">
        <v>121</v>
      </c>
      <c r="I20" s="113" t="s">
        <v>120</v>
      </c>
      <c r="J20" s="12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5"/>
      <c r="B21" s="116"/>
      <c r="C21" s="117"/>
      <c r="D21" s="115"/>
      <c r="E21" s="101" t="s">
        <v>122</v>
      </c>
      <c r="F21" s="118"/>
      <c r="G21" s="119"/>
      <c r="H21" s="98" t="s">
        <v>121</v>
      </c>
      <c r="I21" s="120"/>
      <c r="J21" s="121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5"/>
      <c r="B22" s="116"/>
      <c r="C22" s="117"/>
      <c r="D22" s="115"/>
      <c r="E22" s="101" t="s">
        <v>123</v>
      </c>
      <c r="F22" s="118"/>
      <c r="G22" s="119"/>
      <c r="H22" s="98" t="s">
        <v>121</v>
      </c>
      <c r="I22" s="120"/>
      <c r="J22" s="12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5"/>
      <c r="B23" s="116"/>
      <c r="C23" s="117"/>
      <c r="D23" s="115"/>
      <c r="E23" s="101" t="s">
        <v>124</v>
      </c>
      <c r="F23" s="118"/>
      <c r="G23" s="119"/>
      <c r="H23" s="98" t="s">
        <v>121</v>
      </c>
      <c r="I23" s="120"/>
      <c r="J23" s="12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5"/>
      <c r="B24" s="116"/>
      <c r="C24" s="117"/>
      <c r="D24" s="115"/>
      <c r="E24" s="101" t="s">
        <v>125</v>
      </c>
      <c r="F24" s="118"/>
      <c r="G24" s="119"/>
      <c r="H24" s="98" t="s">
        <v>126</v>
      </c>
      <c r="I24" s="120"/>
      <c r="J24" s="12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5"/>
      <c r="B25" s="116"/>
      <c r="C25" s="117"/>
      <c r="D25" s="115"/>
      <c r="E25" s="101" t="s">
        <v>127</v>
      </c>
      <c r="F25" s="118"/>
      <c r="G25" s="119"/>
      <c r="H25" s="98" t="s">
        <v>128</v>
      </c>
      <c r="I25" s="120"/>
      <c r="J25" s="121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5"/>
      <c r="B26" s="116"/>
      <c r="C26" s="117"/>
      <c r="D26" s="115"/>
      <c r="E26" s="101" t="s">
        <v>129</v>
      </c>
      <c r="F26" s="118"/>
      <c r="G26" s="119"/>
      <c r="H26" s="98" t="s">
        <v>121</v>
      </c>
      <c r="I26" s="120"/>
      <c r="J26" s="12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25"/>
      <c r="B27" s="126"/>
      <c r="C27" s="127"/>
      <c r="D27" s="125"/>
      <c r="E27" s="101" t="s">
        <v>130</v>
      </c>
      <c r="F27" s="122"/>
      <c r="G27" s="123"/>
      <c r="H27" s="98" t="s">
        <v>121</v>
      </c>
      <c r="I27" s="124"/>
      <c r="J27" s="12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8">
        <v>9</v>
      </c>
      <c r="B28" s="129" t="s">
        <v>131</v>
      </c>
      <c r="C28" s="130"/>
      <c r="D28" s="108" t="s">
        <v>132</v>
      </c>
      <c r="E28" s="131" t="s">
        <v>133</v>
      </c>
      <c r="F28" s="132" t="s">
        <v>79</v>
      </c>
      <c r="G28" s="132" t="s">
        <v>79</v>
      </c>
      <c r="H28" s="108" t="s">
        <v>134</v>
      </c>
      <c r="I28" s="105" t="s">
        <v>135</v>
      </c>
      <c r="J28" s="133" t="s">
        <v>136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5"/>
      <c r="B29" s="134"/>
      <c r="C29" s="135"/>
      <c r="D29" s="115"/>
      <c r="E29" s="136"/>
      <c r="F29" s="137"/>
      <c r="G29" s="137"/>
      <c r="H29" s="115"/>
      <c r="I29" s="105" t="s">
        <v>137</v>
      </c>
      <c r="J29" s="13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5"/>
      <c r="B30" s="134"/>
      <c r="C30" s="135"/>
      <c r="D30" s="115"/>
      <c r="E30" s="136"/>
      <c r="F30" s="137"/>
      <c r="G30" s="137"/>
      <c r="H30" s="115"/>
      <c r="I30" s="105" t="s">
        <v>138</v>
      </c>
      <c r="J30" s="13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5"/>
      <c r="B31" s="134"/>
      <c r="C31" s="135"/>
      <c r="D31" s="115"/>
      <c r="E31" s="136"/>
      <c r="F31" s="137"/>
      <c r="G31" s="137"/>
      <c r="H31" s="115"/>
      <c r="I31" s="105" t="s">
        <v>139</v>
      </c>
      <c r="J31" s="13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25"/>
      <c r="B32" s="139"/>
      <c r="C32" s="140"/>
      <c r="D32" s="125"/>
      <c r="E32" s="141"/>
      <c r="F32" s="142"/>
      <c r="G32" s="142"/>
      <c r="H32" s="125"/>
      <c r="I32" s="105" t="s">
        <v>140</v>
      </c>
      <c r="J32" s="14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08">
        <v>10</v>
      </c>
      <c r="B33" s="109" t="s">
        <v>141</v>
      </c>
      <c r="C33" s="110"/>
      <c r="D33" s="108" t="s">
        <v>132</v>
      </c>
      <c r="E33" s="101" t="s">
        <v>142</v>
      </c>
      <c r="F33" s="132" t="s">
        <v>79</v>
      </c>
      <c r="G33" s="132" t="s">
        <v>79</v>
      </c>
      <c r="H33" s="98" t="s">
        <v>143</v>
      </c>
      <c r="I33" s="144" t="s">
        <v>144</v>
      </c>
      <c r="J33" s="133" t="s">
        <v>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5"/>
      <c r="B34" s="116"/>
      <c r="C34" s="117"/>
      <c r="D34" s="115"/>
      <c r="E34" s="145" t="s">
        <v>145</v>
      </c>
      <c r="F34" s="137"/>
      <c r="G34" s="137"/>
      <c r="H34" s="98" t="s">
        <v>88</v>
      </c>
      <c r="I34" s="146"/>
      <c r="J34" s="13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5"/>
      <c r="B35" s="116"/>
      <c r="C35" s="117"/>
      <c r="D35" s="115"/>
      <c r="E35" s="145" t="s">
        <v>146</v>
      </c>
      <c r="F35" s="137"/>
      <c r="G35" s="137"/>
      <c r="H35" s="98" t="s">
        <v>143</v>
      </c>
      <c r="I35" s="146"/>
      <c r="J35" s="13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5"/>
      <c r="B36" s="116"/>
      <c r="C36" s="117"/>
      <c r="D36" s="115"/>
      <c r="E36" s="145" t="s">
        <v>147</v>
      </c>
      <c r="F36" s="137"/>
      <c r="G36" s="137"/>
      <c r="H36" s="98" t="s">
        <v>88</v>
      </c>
      <c r="I36" s="146"/>
      <c r="J36" s="13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5"/>
      <c r="B37" s="116"/>
      <c r="C37" s="117"/>
      <c r="D37" s="115"/>
      <c r="E37" s="145" t="s">
        <v>148</v>
      </c>
      <c r="F37" s="137"/>
      <c r="G37" s="137"/>
      <c r="H37" s="98" t="s">
        <v>88</v>
      </c>
      <c r="I37" s="146"/>
      <c r="J37" s="13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5"/>
      <c r="B38" s="116"/>
      <c r="C38" s="117"/>
      <c r="D38" s="125"/>
      <c r="E38" s="147" t="s">
        <v>149</v>
      </c>
      <c r="F38" s="148"/>
      <c r="G38" s="148"/>
      <c r="H38" s="149" t="s">
        <v>88</v>
      </c>
      <c r="I38" s="150"/>
      <c r="J38" s="13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51">
        <v>11</v>
      </c>
      <c r="B39" s="152" t="s">
        <v>141</v>
      </c>
      <c r="C39" s="152"/>
      <c r="D39" s="153" t="s">
        <v>132</v>
      </c>
      <c r="E39" s="151" t="s">
        <v>150</v>
      </c>
      <c r="F39" s="154" t="s">
        <v>88</v>
      </c>
      <c r="G39" s="155" t="s">
        <v>151</v>
      </c>
      <c r="H39" s="156"/>
      <c r="I39" s="157"/>
      <c r="J39" s="158" t="s">
        <v>152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51"/>
      <c r="B40" s="152"/>
      <c r="C40" s="152"/>
      <c r="D40" s="159"/>
      <c r="E40" s="151"/>
      <c r="F40" s="160"/>
      <c r="G40" s="155" t="s">
        <v>153</v>
      </c>
      <c r="H40" s="161"/>
      <c r="I40" s="162"/>
      <c r="J40" s="15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51"/>
      <c r="B41" s="152"/>
      <c r="C41" s="152"/>
      <c r="D41" s="159"/>
      <c r="E41" s="151"/>
      <c r="F41" s="160"/>
      <c r="G41" s="155" t="s">
        <v>154</v>
      </c>
      <c r="H41" s="161"/>
      <c r="I41" s="162"/>
      <c r="J41" s="15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151"/>
      <c r="B42" s="152"/>
      <c r="C42" s="152"/>
      <c r="D42" s="163"/>
      <c r="E42" s="151"/>
      <c r="F42" s="164"/>
      <c r="G42" s="155" t="s">
        <v>155</v>
      </c>
      <c r="H42" s="165"/>
      <c r="I42" s="166"/>
      <c r="J42" s="15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51">
        <v>12</v>
      </c>
      <c r="B43" s="167" t="s">
        <v>156</v>
      </c>
      <c r="C43" s="167"/>
      <c r="D43" s="151" t="s">
        <v>132</v>
      </c>
      <c r="E43" s="151" t="s">
        <v>157</v>
      </c>
      <c r="F43" s="168" t="s">
        <v>88</v>
      </c>
      <c r="G43" s="155" t="s">
        <v>158</v>
      </c>
      <c r="H43" s="156"/>
      <c r="I43" s="157"/>
      <c r="J43" s="169" t="s">
        <v>159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51"/>
      <c r="B44" s="167"/>
      <c r="C44" s="167"/>
      <c r="D44" s="151"/>
      <c r="E44" s="151"/>
      <c r="F44" s="168"/>
      <c r="G44" s="170" t="s">
        <v>160</v>
      </c>
      <c r="H44" s="161"/>
      <c r="I44" s="162"/>
      <c r="J44" s="171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51"/>
      <c r="B45" s="167"/>
      <c r="C45" s="167"/>
      <c r="D45" s="151"/>
      <c r="E45" s="151"/>
      <c r="F45" s="168"/>
      <c r="G45" s="172" t="s">
        <v>161</v>
      </c>
      <c r="H45" s="161"/>
      <c r="I45" s="162"/>
      <c r="J45" s="17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51"/>
      <c r="B46" s="167"/>
      <c r="C46" s="167"/>
      <c r="D46" s="151"/>
      <c r="E46" s="151"/>
      <c r="F46" s="168"/>
      <c r="G46" s="172" t="s">
        <v>162</v>
      </c>
      <c r="H46" s="161"/>
      <c r="I46" s="162"/>
      <c r="J46" s="17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51"/>
      <c r="B47" s="167"/>
      <c r="C47" s="167"/>
      <c r="D47" s="151"/>
      <c r="E47" s="151"/>
      <c r="F47" s="168"/>
      <c r="G47" s="172" t="s">
        <v>163</v>
      </c>
      <c r="H47" s="161"/>
      <c r="I47" s="162"/>
      <c r="J47" s="17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51"/>
      <c r="B48" s="167"/>
      <c r="C48" s="167"/>
      <c r="D48" s="151"/>
      <c r="E48" s="151"/>
      <c r="F48" s="168"/>
      <c r="G48" s="172" t="s">
        <v>164</v>
      </c>
      <c r="H48" s="165"/>
      <c r="I48" s="166"/>
      <c r="J48" s="17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74">
        <v>13</v>
      </c>
      <c r="B49" s="175" t="s">
        <v>165</v>
      </c>
      <c r="C49" s="176"/>
      <c r="D49" s="177" t="s">
        <v>166</v>
      </c>
      <c r="E49" s="178" t="s">
        <v>167</v>
      </c>
      <c r="F49" s="179" t="s">
        <v>79</v>
      </c>
      <c r="G49" s="179" t="s">
        <v>79</v>
      </c>
      <c r="H49" s="180" t="s">
        <v>168</v>
      </c>
      <c r="I49" s="181" t="s">
        <v>169</v>
      </c>
      <c r="J49" s="182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83"/>
      <c r="B50" s="184"/>
      <c r="C50" s="185"/>
      <c r="D50" s="186"/>
      <c r="E50" s="178" t="s">
        <v>171</v>
      </c>
      <c r="F50" s="179" t="s">
        <v>79</v>
      </c>
      <c r="G50" s="179" t="s">
        <v>79</v>
      </c>
      <c r="H50" s="180" t="s">
        <v>172</v>
      </c>
      <c r="I50" s="181" t="s">
        <v>173</v>
      </c>
      <c r="J50" s="18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83"/>
      <c r="B51" s="184"/>
      <c r="C51" s="185"/>
      <c r="D51" s="186"/>
      <c r="E51" s="178" t="s">
        <v>174</v>
      </c>
      <c r="F51" s="180" t="s">
        <v>143</v>
      </c>
      <c r="G51" s="187" t="s">
        <v>175</v>
      </c>
      <c r="H51" s="179"/>
      <c r="I51" s="188"/>
      <c r="J51" s="189" t="s">
        <v>176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83"/>
      <c r="B52" s="184"/>
      <c r="C52" s="185"/>
      <c r="D52" s="186"/>
      <c r="E52" s="190" t="s">
        <v>177</v>
      </c>
      <c r="F52" s="179"/>
      <c r="G52" s="191"/>
      <c r="H52" s="192" t="s">
        <v>143</v>
      </c>
      <c r="I52" s="190" t="s">
        <v>178</v>
      </c>
      <c r="J52" s="193" t="s">
        <v>176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83"/>
      <c r="B53" s="184"/>
      <c r="C53" s="185"/>
      <c r="D53" s="186"/>
      <c r="E53" s="178" t="s">
        <v>179</v>
      </c>
      <c r="F53" s="179"/>
      <c r="G53" s="191"/>
      <c r="H53" s="192" t="s">
        <v>143</v>
      </c>
      <c r="I53" s="190" t="s">
        <v>180</v>
      </c>
      <c r="J53" s="193" t="s">
        <v>176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83"/>
      <c r="B54" s="184"/>
      <c r="C54" s="185"/>
      <c r="D54" s="186"/>
      <c r="E54" s="178" t="s">
        <v>181</v>
      </c>
      <c r="F54" s="179"/>
      <c r="G54" s="191"/>
      <c r="H54" s="192" t="s">
        <v>88</v>
      </c>
      <c r="I54" s="190" t="s">
        <v>182</v>
      </c>
      <c r="J54" s="193" t="s">
        <v>176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83"/>
      <c r="B55" s="184"/>
      <c r="C55" s="185"/>
      <c r="D55" s="186"/>
      <c r="E55" s="178" t="s">
        <v>183</v>
      </c>
      <c r="F55" s="179"/>
      <c r="G55" s="191"/>
      <c r="H55" s="192" t="s">
        <v>172</v>
      </c>
      <c r="I55" s="190" t="s">
        <v>184</v>
      </c>
      <c r="J55" s="193" t="s">
        <v>176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83"/>
      <c r="B56" s="184"/>
      <c r="C56" s="185"/>
      <c r="D56" s="186"/>
      <c r="E56" s="178" t="s">
        <v>185</v>
      </c>
      <c r="F56" s="179"/>
      <c r="G56" s="191"/>
      <c r="H56" s="192" t="s">
        <v>88</v>
      </c>
      <c r="I56" s="190" t="s">
        <v>182</v>
      </c>
      <c r="J56" s="193" t="s">
        <v>176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83"/>
      <c r="B57" s="184"/>
      <c r="C57" s="185"/>
      <c r="D57" s="186"/>
      <c r="E57" s="178" t="s">
        <v>174</v>
      </c>
      <c r="F57" s="179"/>
      <c r="G57" s="191"/>
      <c r="H57" s="192" t="s">
        <v>186</v>
      </c>
      <c r="I57" s="190" t="s">
        <v>187</v>
      </c>
      <c r="J57" s="193" t="s">
        <v>176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83"/>
      <c r="B58" s="184"/>
      <c r="C58" s="185"/>
      <c r="D58" s="186"/>
      <c r="E58" s="178" t="s">
        <v>188</v>
      </c>
      <c r="F58" s="179"/>
      <c r="G58" s="191"/>
      <c r="H58" s="192" t="s">
        <v>88</v>
      </c>
      <c r="I58" s="190" t="s">
        <v>182</v>
      </c>
      <c r="J58" s="193" t="s">
        <v>176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83"/>
      <c r="B59" s="184"/>
      <c r="C59" s="185"/>
      <c r="D59" s="186"/>
      <c r="E59" s="178" t="s">
        <v>189</v>
      </c>
      <c r="F59" s="179"/>
      <c r="G59" s="191"/>
      <c r="H59" s="192" t="s">
        <v>143</v>
      </c>
      <c r="I59" s="190" t="s">
        <v>182</v>
      </c>
      <c r="J59" s="193" t="s">
        <v>176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thickBot="1" x14ac:dyDescent="0.45">
      <c r="A60" s="194"/>
      <c r="B60" s="195"/>
      <c r="C60" s="196"/>
      <c r="D60" s="197"/>
      <c r="E60" s="198" t="s">
        <v>190</v>
      </c>
      <c r="F60" s="199"/>
      <c r="G60" s="200"/>
      <c r="H60" s="201" t="s">
        <v>88</v>
      </c>
      <c r="I60" s="202" t="s">
        <v>182</v>
      </c>
      <c r="J60" s="203" t="s">
        <v>176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204">
        <v>14</v>
      </c>
      <c r="B61" s="205" t="s">
        <v>191</v>
      </c>
      <c r="C61" s="206"/>
      <c r="D61" s="204" t="s">
        <v>192</v>
      </c>
      <c r="E61" s="207" t="s">
        <v>193</v>
      </c>
      <c r="F61" s="208" t="s">
        <v>79</v>
      </c>
      <c r="G61" s="208" t="s">
        <v>79</v>
      </c>
      <c r="H61" s="209" t="s">
        <v>88</v>
      </c>
      <c r="I61" s="210" t="s">
        <v>194</v>
      </c>
      <c r="J61" s="138" t="s">
        <v>136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5"/>
      <c r="B62" s="211"/>
      <c r="C62" s="212"/>
      <c r="D62" s="115"/>
      <c r="E62" s="213" t="s">
        <v>195</v>
      </c>
      <c r="F62" s="137"/>
      <c r="G62" s="137"/>
      <c r="H62" s="209" t="s">
        <v>88</v>
      </c>
      <c r="I62" s="105" t="s">
        <v>194</v>
      </c>
      <c r="J62" s="13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5"/>
      <c r="B63" s="211"/>
      <c r="C63" s="212"/>
      <c r="D63" s="115"/>
      <c r="E63" s="213" t="s">
        <v>196</v>
      </c>
      <c r="F63" s="137"/>
      <c r="G63" s="137"/>
      <c r="H63" s="209" t="s">
        <v>88</v>
      </c>
      <c r="I63" s="105" t="s">
        <v>194</v>
      </c>
      <c r="J63" s="13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5"/>
      <c r="B64" s="211"/>
      <c r="C64" s="212"/>
      <c r="D64" s="115"/>
      <c r="E64" s="213" t="s">
        <v>197</v>
      </c>
      <c r="F64" s="137"/>
      <c r="G64" s="137"/>
      <c r="H64" s="209" t="s">
        <v>88</v>
      </c>
      <c r="I64" s="105" t="s">
        <v>194</v>
      </c>
      <c r="J64" s="13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5"/>
      <c r="B65" s="211"/>
      <c r="C65" s="212"/>
      <c r="D65" s="115"/>
      <c r="E65" s="213" t="s">
        <v>198</v>
      </c>
      <c r="F65" s="137"/>
      <c r="G65" s="137"/>
      <c r="H65" s="209" t="s">
        <v>88</v>
      </c>
      <c r="I65" s="105" t="s">
        <v>194</v>
      </c>
      <c r="J65" s="13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15"/>
      <c r="B66" s="211"/>
      <c r="C66" s="212"/>
      <c r="D66" s="115"/>
      <c r="E66" s="213" t="s">
        <v>199</v>
      </c>
      <c r="F66" s="137"/>
      <c r="G66" s="137"/>
      <c r="H66" s="209" t="s">
        <v>88</v>
      </c>
      <c r="I66" s="105" t="s">
        <v>194</v>
      </c>
      <c r="J66" s="13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15"/>
      <c r="B67" s="211"/>
      <c r="C67" s="212"/>
      <c r="D67" s="115"/>
      <c r="E67" s="213" t="s">
        <v>200</v>
      </c>
      <c r="F67" s="137"/>
      <c r="G67" s="137"/>
      <c r="H67" s="209" t="s">
        <v>88</v>
      </c>
      <c r="I67" s="105" t="s">
        <v>201</v>
      </c>
      <c r="J67" s="13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25"/>
      <c r="B68" s="214"/>
      <c r="C68" s="215"/>
      <c r="D68" s="125"/>
      <c r="E68" s="213" t="s">
        <v>202</v>
      </c>
      <c r="F68" s="148"/>
      <c r="G68" s="148"/>
      <c r="H68" s="209" t="s">
        <v>88</v>
      </c>
      <c r="I68" s="105" t="s">
        <v>201</v>
      </c>
      <c r="J68" s="13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08">
        <v>15</v>
      </c>
      <c r="B69" s="216" t="s">
        <v>203</v>
      </c>
      <c r="C69" s="217"/>
      <c r="D69" s="108" t="s">
        <v>192</v>
      </c>
      <c r="E69" s="218" t="s">
        <v>204</v>
      </c>
      <c r="F69" s="219" t="s">
        <v>79</v>
      </c>
      <c r="G69" s="219" t="s">
        <v>79</v>
      </c>
      <c r="H69" s="209" t="s">
        <v>88</v>
      </c>
      <c r="I69" s="220" t="s">
        <v>205</v>
      </c>
      <c r="J69" s="13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15"/>
      <c r="B70" s="211"/>
      <c r="C70" s="212"/>
      <c r="D70" s="115"/>
      <c r="E70" s="218" t="s">
        <v>206</v>
      </c>
      <c r="F70" s="219"/>
      <c r="G70" s="219"/>
      <c r="H70" s="221" t="s">
        <v>143</v>
      </c>
      <c r="I70" s="220" t="s">
        <v>205</v>
      </c>
      <c r="J70" s="13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15"/>
      <c r="B71" s="211"/>
      <c r="C71" s="212"/>
      <c r="D71" s="115"/>
      <c r="E71" s="218" t="s">
        <v>207</v>
      </c>
      <c r="F71" s="219"/>
      <c r="G71" s="219"/>
      <c r="H71" s="221" t="s">
        <v>143</v>
      </c>
      <c r="I71" s="220" t="s">
        <v>205</v>
      </c>
      <c r="J71" s="13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15"/>
      <c r="B72" s="211"/>
      <c r="C72" s="212"/>
      <c r="D72" s="115"/>
      <c r="E72" s="218" t="s">
        <v>208</v>
      </c>
      <c r="F72" s="219"/>
      <c r="G72" s="219"/>
      <c r="H72" s="209" t="s">
        <v>88</v>
      </c>
      <c r="I72" s="220" t="s">
        <v>205</v>
      </c>
      <c r="J72" s="13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15"/>
      <c r="B73" s="211"/>
      <c r="C73" s="212"/>
      <c r="D73" s="115"/>
      <c r="E73" s="218" t="s">
        <v>209</v>
      </c>
      <c r="F73" s="219"/>
      <c r="G73" s="219"/>
      <c r="H73" s="221" t="s">
        <v>143</v>
      </c>
      <c r="I73" s="220" t="s">
        <v>205</v>
      </c>
      <c r="J73" s="13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15"/>
      <c r="B74" s="211"/>
      <c r="C74" s="212"/>
      <c r="D74" s="115"/>
      <c r="E74" s="218" t="s">
        <v>210</v>
      </c>
      <c r="F74" s="219"/>
      <c r="G74" s="219"/>
      <c r="H74" s="209" t="s">
        <v>88</v>
      </c>
      <c r="I74" s="220" t="s">
        <v>205</v>
      </c>
      <c r="J74" s="13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51">
        <v>16</v>
      </c>
      <c r="B75" s="222" t="s">
        <v>211</v>
      </c>
      <c r="C75" s="223"/>
      <c r="D75" s="108" t="s">
        <v>192</v>
      </c>
      <c r="E75" s="224" t="s">
        <v>212</v>
      </c>
      <c r="F75" s="154" t="s">
        <v>143</v>
      </c>
      <c r="G75" s="225" t="s">
        <v>213</v>
      </c>
      <c r="H75" s="179"/>
      <c r="I75" s="226"/>
      <c r="J75" s="227" t="s">
        <v>214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51"/>
      <c r="B76" s="228"/>
      <c r="C76" s="229"/>
      <c r="D76" s="125"/>
      <c r="E76" s="230"/>
      <c r="F76" s="164"/>
      <c r="G76" s="231"/>
      <c r="H76" s="179"/>
      <c r="I76" s="226"/>
      <c r="J76" s="23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233">
        <v>17</v>
      </c>
      <c r="B77" s="234" t="s">
        <v>215</v>
      </c>
      <c r="C77" s="212"/>
      <c r="D77" s="235" t="s">
        <v>216</v>
      </c>
      <c r="E77" s="236" t="s">
        <v>217</v>
      </c>
      <c r="F77" s="237"/>
      <c r="G77" s="237"/>
      <c r="H77" s="180" t="s">
        <v>172</v>
      </c>
      <c r="I77" s="167" t="s">
        <v>218</v>
      </c>
      <c r="J77" s="238" t="s">
        <v>170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51"/>
      <c r="B78" s="239"/>
      <c r="C78" s="212"/>
      <c r="D78" s="235"/>
      <c r="E78" s="236" t="s">
        <v>219</v>
      </c>
      <c r="F78" s="237"/>
      <c r="G78" s="237"/>
      <c r="H78" s="180" t="s">
        <v>220</v>
      </c>
      <c r="I78" s="240"/>
      <c r="J78" s="23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51"/>
      <c r="B79" s="241"/>
      <c r="C79" s="215"/>
      <c r="D79" s="235"/>
      <c r="E79" s="236" t="s">
        <v>221</v>
      </c>
      <c r="F79" s="237"/>
      <c r="G79" s="237"/>
      <c r="H79" s="180" t="s">
        <v>88</v>
      </c>
      <c r="I79" s="240"/>
      <c r="J79" s="23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51">
        <v>18</v>
      </c>
      <c r="B80" s="242" t="s">
        <v>222</v>
      </c>
      <c r="C80" s="243"/>
      <c r="D80" s="235"/>
      <c r="E80" s="236" t="s">
        <v>223</v>
      </c>
      <c r="F80" s="237"/>
      <c r="G80" s="237"/>
      <c r="H80" s="180" t="s">
        <v>172</v>
      </c>
      <c r="I80" s="244" t="s">
        <v>224</v>
      </c>
      <c r="J80" s="23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51"/>
      <c r="B81" s="245"/>
      <c r="C81" s="246"/>
      <c r="D81" s="235"/>
      <c r="E81" s="236" t="s">
        <v>225</v>
      </c>
      <c r="F81" s="237"/>
      <c r="G81" s="237"/>
      <c r="H81" s="180" t="s">
        <v>88</v>
      </c>
      <c r="I81" s="247"/>
      <c r="J81" s="23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51"/>
      <c r="B82" s="245"/>
      <c r="C82" s="246"/>
      <c r="D82" s="235"/>
      <c r="E82" s="236" t="s">
        <v>226</v>
      </c>
      <c r="F82" s="237"/>
      <c r="G82" s="237"/>
      <c r="H82" s="180" t="s">
        <v>88</v>
      </c>
      <c r="I82" s="247"/>
      <c r="J82" s="23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51"/>
      <c r="B83" s="245"/>
      <c r="C83" s="246"/>
      <c r="D83" s="235"/>
      <c r="E83" s="236" t="s">
        <v>227</v>
      </c>
      <c r="F83" s="237"/>
      <c r="G83" s="237"/>
      <c r="H83" s="180" t="s">
        <v>228</v>
      </c>
      <c r="I83" s="247"/>
      <c r="J83" s="23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51"/>
      <c r="B84" s="245"/>
      <c r="C84" s="246"/>
      <c r="D84" s="235"/>
      <c r="E84" s="248" t="s">
        <v>229</v>
      </c>
      <c r="F84" s="237"/>
      <c r="G84" s="237"/>
      <c r="H84" s="180" t="s">
        <v>143</v>
      </c>
      <c r="I84" s="247"/>
      <c r="J84" s="23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51"/>
      <c r="B85" s="245"/>
      <c r="C85" s="246"/>
      <c r="D85" s="235"/>
      <c r="E85" s="248" t="s">
        <v>230</v>
      </c>
      <c r="F85" s="237"/>
      <c r="G85" s="237"/>
      <c r="H85" s="180" t="s">
        <v>88</v>
      </c>
      <c r="I85" s="247"/>
      <c r="J85" s="23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51"/>
      <c r="B86" s="245"/>
      <c r="C86" s="246"/>
      <c r="D86" s="235"/>
      <c r="E86" s="248" t="s">
        <v>231</v>
      </c>
      <c r="F86" s="237"/>
      <c r="G86" s="237"/>
      <c r="H86" s="180" t="s">
        <v>88</v>
      </c>
      <c r="I86" s="247"/>
      <c r="J86" s="23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51"/>
      <c r="B87" s="249"/>
      <c r="C87" s="250"/>
      <c r="D87" s="235"/>
      <c r="E87" s="248" t="s">
        <v>232</v>
      </c>
      <c r="F87" s="237"/>
      <c r="G87" s="237"/>
      <c r="H87" s="180" t="s">
        <v>88</v>
      </c>
      <c r="I87" s="251"/>
      <c r="J87" s="23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51">
        <v>19</v>
      </c>
      <c r="B88" s="242" t="s">
        <v>233</v>
      </c>
      <c r="C88" s="243"/>
      <c r="D88" s="235"/>
      <c r="E88" s="236" t="s">
        <v>234</v>
      </c>
      <c r="F88" s="237"/>
      <c r="G88" s="237"/>
      <c r="H88" s="180" t="s">
        <v>88</v>
      </c>
      <c r="I88" s="244" t="s">
        <v>235</v>
      </c>
      <c r="J88" s="23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51"/>
      <c r="B89" s="245"/>
      <c r="C89" s="246"/>
      <c r="D89" s="235"/>
      <c r="E89" s="236" t="s">
        <v>236</v>
      </c>
      <c r="F89" s="237"/>
      <c r="G89" s="237"/>
      <c r="H89" s="180" t="s">
        <v>88</v>
      </c>
      <c r="I89" s="247"/>
      <c r="J89" s="23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51"/>
      <c r="B90" s="245"/>
      <c r="C90" s="246"/>
      <c r="D90" s="235"/>
      <c r="E90" s="236" t="s">
        <v>237</v>
      </c>
      <c r="F90" s="237"/>
      <c r="G90" s="237"/>
      <c r="H90" s="180" t="s">
        <v>88</v>
      </c>
      <c r="I90" s="247"/>
      <c r="J90" s="23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51"/>
      <c r="B91" s="245"/>
      <c r="C91" s="246"/>
      <c r="D91" s="235"/>
      <c r="E91" s="236" t="s">
        <v>238</v>
      </c>
      <c r="F91" s="237"/>
      <c r="G91" s="237"/>
      <c r="H91" s="180" t="s">
        <v>143</v>
      </c>
      <c r="I91" s="247"/>
      <c r="J91" s="23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51"/>
      <c r="B92" s="249"/>
      <c r="C92" s="250"/>
      <c r="D92" s="235"/>
      <c r="E92" s="248" t="s">
        <v>232</v>
      </c>
      <c r="F92" s="237"/>
      <c r="G92" s="237"/>
      <c r="H92" s="180" t="s">
        <v>88</v>
      </c>
      <c r="I92" s="251"/>
      <c r="J92" s="25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209">
        <v>20</v>
      </c>
      <c r="B93" s="253" t="s">
        <v>239</v>
      </c>
      <c r="C93" s="254"/>
      <c r="D93" s="235"/>
      <c r="E93" s="145" t="s">
        <v>240</v>
      </c>
      <c r="F93" s="237"/>
      <c r="G93" s="237"/>
      <c r="H93" s="180" t="s">
        <v>88</v>
      </c>
      <c r="I93" s="255" t="s">
        <v>241</v>
      </c>
      <c r="J93" s="256" t="s">
        <v>242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209">
        <v>21</v>
      </c>
      <c r="B94" s="253" t="s">
        <v>239</v>
      </c>
      <c r="C94" s="254"/>
      <c r="D94" s="235"/>
      <c r="E94" s="145" t="s">
        <v>243</v>
      </c>
      <c r="F94" s="104" t="s">
        <v>88</v>
      </c>
      <c r="G94" s="257" t="s">
        <v>244</v>
      </c>
      <c r="H94" s="237"/>
      <c r="I94" s="258"/>
      <c r="J94" s="256" t="s">
        <v>245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209">
        <v>22</v>
      </c>
      <c r="B95" s="259" t="s">
        <v>246</v>
      </c>
      <c r="C95" s="22"/>
      <c r="D95" s="260"/>
      <c r="E95" s="145" t="s">
        <v>247</v>
      </c>
      <c r="F95" s="104" t="s">
        <v>88</v>
      </c>
      <c r="G95" s="257" t="s">
        <v>248</v>
      </c>
      <c r="H95" s="237"/>
      <c r="I95" s="258"/>
      <c r="J95" s="256" t="s">
        <v>245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08">
        <v>23</v>
      </c>
      <c r="B96" s="261" t="s">
        <v>249</v>
      </c>
      <c r="C96" s="262"/>
      <c r="D96" s="108" t="s">
        <v>250</v>
      </c>
      <c r="E96" s="145" t="s">
        <v>251</v>
      </c>
      <c r="F96" s="263"/>
      <c r="G96" s="263"/>
      <c r="H96" s="98" t="s">
        <v>143</v>
      </c>
      <c r="I96" s="220" t="s">
        <v>252</v>
      </c>
      <c r="J96" s="133" t="s">
        <v>170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15"/>
      <c r="B97" s="264"/>
      <c r="C97" s="265"/>
      <c r="D97" s="115"/>
      <c r="E97" s="145" t="s">
        <v>253</v>
      </c>
      <c r="F97" s="263"/>
      <c r="G97" s="263"/>
      <c r="H97" s="98" t="s">
        <v>172</v>
      </c>
      <c r="I97" s="220" t="s">
        <v>252</v>
      </c>
      <c r="J97" s="13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15"/>
      <c r="B98" s="264"/>
      <c r="C98" s="265"/>
      <c r="D98" s="115"/>
      <c r="E98" s="145" t="s">
        <v>254</v>
      </c>
      <c r="F98" s="263"/>
      <c r="G98" s="263"/>
      <c r="H98" s="98" t="s">
        <v>143</v>
      </c>
      <c r="I98" s="220" t="s">
        <v>252</v>
      </c>
      <c r="J98" s="13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15"/>
      <c r="B99" s="264"/>
      <c r="C99" s="265"/>
      <c r="D99" s="115"/>
      <c r="E99" s="145" t="s">
        <v>255</v>
      </c>
      <c r="F99" s="263"/>
      <c r="G99" s="263"/>
      <c r="H99" s="98" t="s">
        <v>172</v>
      </c>
      <c r="I99" s="220" t="s">
        <v>252</v>
      </c>
      <c r="J99" s="13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25"/>
      <c r="B100" s="266"/>
      <c r="C100" s="267"/>
      <c r="D100" s="125"/>
      <c r="E100" s="145" t="s">
        <v>256</v>
      </c>
      <c r="F100" s="98" t="s">
        <v>143</v>
      </c>
      <c r="G100" s="101" t="s">
        <v>257</v>
      </c>
      <c r="H100" s="98" t="s">
        <v>143</v>
      </c>
      <c r="I100" s="220" t="s">
        <v>252</v>
      </c>
      <c r="J100" s="143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08">
        <v>24</v>
      </c>
      <c r="B101" s="268" t="s">
        <v>258</v>
      </c>
      <c r="C101" s="269"/>
      <c r="D101" s="108" t="s">
        <v>259</v>
      </c>
      <c r="E101" s="131" t="s">
        <v>260</v>
      </c>
      <c r="F101" s="108" t="s">
        <v>88</v>
      </c>
      <c r="G101" s="101" t="s">
        <v>261</v>
      </c>
      <c r="H101" s="263"/>
      <c r="I101" s="258"/>
      <c r="J101" s="133" t="s">
        <v>245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15"/>
      <c r="B102" s="270"/>
      <c r="C102" s="271"/>
      <c r="D102" s="115"/>
      <c r="E102" s="141"/>
      <c r="F102" s="125"/>
      <c r="G102" s="101" t="s">
        <v>262</v>
      </c>
      <c r="H102" s="263"/>
      <c r="I102" s="258"/>
      <c r="J102" s="13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25"/>
      <c r="B103" s="272"/>
      <c r="C103" s="273"/>
      <c r="D103" s="125"/>
      <c r="E103" s="274" t="s">
        <v>263</v>
      </c>
      <c r="F103" s="275" t="s">
        <v>88</v>
      </c>
      <c r="G103" s="147" t="s">
        <v>264</v>
      </c>
      <c r="H103" s="276"/>
      <c r="I103" s="277"/>
      <c r="J103" s="14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08">
        <v>25</v>
      </c>
      <c r="B104" s="268" t="s">
        <v>265</v>
      </c>
      <c r="C104" s="269"/>
      <c r="D104" s="108" t="s">
        <v>266</v>
      </c>
      <c r="E104" s="131" t="s">
        <v>267</v>
      </c>
      <c r="F104" s="108" t="s">
        <v>88</v>
      </c>
      <c r="G104" s="278" t="s">
        <v>268</v>
      </c>
      <c r="H104" s="108" t="s">
        <v>269</v>
      </c>
      <c r="I104" s="144" t="s">
        <v>270</v>
      </c>
      <c r="J104" s="279" t="s">
        <v>271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25"/>
      <c r="B105" s="270"/>
      <c r="C105" s="271"/>
      <c r="D105" s="115"/>
      <c r="E105" s="141"/>
      <c r="F105" s="125"/>
      <c r="G105" s="280"/>
      <c r="H105" s="125"/>
      <c r="I105" s="150"/>
      <c r="J105" s="281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282">
        <v>26</v>
      </c>
      <c r="B106" s="283" t="s">
        <v>272</v>
      </c>
      <c r="C106" s="283"/>
      <c r="D106" s="151" t="s">
        <v>266</v>
      </c>
      <c r="E106" s="284" t="s">
        <v>273</v>
      </c>
      <c r="F106" s="209" t="s">
        <v>88</v>
      </c>
      <c r="G106" s="285" t="s">
        <v>274</v>
      </c>
      <c r="H106" s="209" t="s">
        <v>220</v>
      </c>
      <c r="I106" s="286" t="s">
        <v>274</v>
      </c>
      <c r="J106" s="287" t="s">
        <v>275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288"/>
      <c r="B107" s="283"/>
      <c r="C107" s="283"/>
      <c r="D107" s="151"/>
      <c r="E107" s="236" t="s">
        <v>276</v>
      </c>
      <c r="F107" s="289"/>
      <c r="G107" s="290"/>
      <c r="H107" s="291" t="s">
        <v>220</v>
      </c>
      <c r="I107" s="292" t="s">
        <v>274</v>
      </c>
      <c r="J107" s="293" t="s">
        <v>275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288"/>
      <c r="B108" s="283"/>
      <c r="C108" s="283"/>
      <c r="D108" s="151"/>
      <c r="E108" s="236" t="s">
        <v>277</v>
      </c>
      <c r="F108" s="289"/>
      <c r="G108" s="290"/>
      <c r="H108" s="209" t="s">
        <v>88</v>
      </c>
      <c r="I108" s="292" t="s">
        <v>274</v>
      </c>
      <c r="J108" s="29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288"/>
      <c r="B109" s="283"/>
      <c r="C109" s="283"/>
      <c r="D109" s="151"/>
      <c r="E109" s="236" t="s">
        <v>278</v>
      </c>
      <c r="F109" s="289"/>
      <c r="G109" s="290"/>
      <c r="H109" s="209" t="s">
        <v>88</v>
      </c>
      <c r="I109" s="292" t="s">
        <v>274</v>
      </c>
      <c r="J109" s="29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288"/>
      <c r="B110" s="283"/>
      <c r="C110" s="283"/>
      <c r="D110" s="151"/>
      <c r="E110" s="236" t="s">
        <v>279</v>
      </c>
      <c r="F110" s="289"/>
      <c r="G110" s="290"/>
      <c r="H110" s="209" t="s">
        <v>143</v>
      </c>
      <c r="I110" s="292" t="s">
        <v>274</v>
      </c>
      <c r="J110" s="29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288"/>
      <c r="B111" s="283"/>
      <c r="C111" s="283"/>
      <c r="D111" s="151"/>
      <c r="E111" s="236" t="s">
        <v>280</v>
      </c>
      <c r="F111" s="289"/>
      <c r="G111" s="290"/>
      <c r="H111" s="209" t="s">
        <v>172</v>
      </c>
      <c r="I111" s="292" t="s">
        <v>274</v>
      </c>
      <c r="J111" s="29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288"/>
      <c r="B112" s="283"/>
      <c r="C112" s="283"/>
      <c r="D112" s="151"/>
      <c r="E112" s="236" t="s">
        <v>281</v>
      </c>
      <c r="F112" s="289"/>
      <c r="G112" s="290"/>
      <c r="H112" s="209" t="s">
        <v>88</v>
      </c>
      <c r="I112" s="292" t="s">
        <v>274</v>
      </c>
      <c r="J112" s="29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288"/>
      <c r="B113" s="283"/>
      <c r="C113" s="283"/>
      <c r="D113" s="151"/>
      <c r="E113" s="236" t="s">
        <v>282</v>
      </c>
      <c r="F113" s="289"/>
      <c r="G113" s="290"/>
      <c r="H113" s="209" t="s">
        <v>88</v>
      </c>
      <c r="I113" s="292" t="s">
        <v>274</v>
      </c>
      <c r="J113" s="29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288"/>
      <c r="B114" s="283"/>
      <c r="C114" s="283"/>
      <c r="D114" s="151"/>
      <c r="E114" s="236" t="s">
        <v>283</v>
      </c>
      <c r="F114" s="289"/>
      <c r="G114" s="290"/>
      <c r="H114" s="209" t="s">
        <v>88</v>
      </c>
      <c r="I114" s="292" t="s">
        <v>274</v>
      </c>
      <c r="J114" s="29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288"/>
      <c r="B115" s="283"/>
      <c r="C115" s="283"/>
      <c r="D115" s="151"/>
      <c r="E115" s="236" t="s">
        <v>284</v>
      </c>
      <c r="F115" s="289"/>
      <c r="G115" s="290"/>
      <c r="H115" s="209" t="s">
        <v>143</v>
      </c>
      <c r="I115" s="292" t="s">
        <v>274</v>
      </c>
      <c r="J115" s="29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295"/>
      <c r="B116" s="283"/>
      <c r="C116" s="283"/>
      <c r="D116" s="151"/>
      <c r="E116" s="236" t="s">
        <v>285</v>
      </c>
      <c r="F116" s="289"/>
      <c r="G116" s="290"/>
      <c r="H116" s="209" t="s">
        <v>88</v>
      </c>
      <c r="I116" s="292" t="s">
        <v>274</v>
      </c>
      <c r="J116" s="296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08">
        <v>27</v>
      </c>
      <c r="B117" s="270" t="s">
        <v>286</v>
      </c>
      <c r="C117" s="271"/>
      <c r="D117" s="115" t="s">
        <v>287</v>
      </c>
      <c r="E117" s="285" t="s">
        <v>288</v>
      </c>
      <c r="F117" s="263"/>
      <c r="G117" s="263"/>
      <c r="H117" s="98" t="s">
        <v>168</v>
      </c>
      <c r="I117" s="297" t="s">
        <v>289</v>
      </c>
      <c r="J117" s="133" t="s">
        <v>170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15"/>
      <c r="B118" s="270"/>
      <c r="C118" s="271"/>
      <c r="D118" s="115"/>
      <c r="E118" s="101" t="s">
        <v>290</v>
      </c>
      <c r="F118" s="263"/>
      <c r="G118" s="263"/>
      <c r="H118" s="98" t="s">
        <v>168</v>
      </c>
      <c r="I118" s="298"/>
      <c r="J118" s="13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15"/>
      <c r="B119" s="270"/>
      <c r="C119" s="271"/>
      <c r="D119" s="115"/>
      <c r="E119" s="101" t="s">
        <v>291</v>
      </c>
      <c r="F119" s="263"/>
      <c r="G119" s="263"/>
      <c r="H119" s="98" t="s">
        <v>168</v>
      </c>
      <c r="I119" s="298"/>
      <c r="J119" s="13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15"/>
      <c r="B120" s="270"/>
      <c r="C120" s="271"/>
      <c r="D120" s="115"/>
      <c r="E120" s="101" t="s">
        <v>292</v>
      </c>
      <c r="F120" s="263"/>
      <c r="G120" s="263"/>
      <c r="H120" s="98" t="s">
        <v>168</v>
      </c>
      <c r="I120" s="298"/>
      <c r="J120" s="13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15"/>
      <c r="B121" s="270"/>
      <c r="C121" s="271"/>
      <c r="D121" s="115"/>
      <c r="E121" s="101" t="s">
        <v>293</v>
      </c>
      <c r="F121" s="263"/>
      <c r="G121" s="263"/>
      <c r="H121" s="98" t="s">
        <v>168</v>
      </c>
      <c r="I121" s="298"/>
      <c r="J121" s="13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25"/>
      <c r="B122" s="272"/>
      <c r="C122" s="273"/>
      <c r="D122" s="125"/>
      <c r="E122" s="145" t="s">
        <v>294</v>
      </c>
      <c r="F122" s="276"/>
      <c r="G122" s="263"/>
      <c r="H122" s="98" t="s">
        <v>168</v>
      </c>
      <c r="I122" s="299"/>
      <c r="J122" s="13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8">
        <v>28</v>
      </c>
      <c r="B123" s="300" t="s">
        <v>295</v>
      </c>
      <c r="C123" s="100"/>
      <c r="D123" s="98" t="s">
        <v>296</v>
      </c>
      <c r="E123" s="301" t="s">
        <v>297</v>
      </c>
      <c r="F123" s="179"/>
      <c r="G123" s="302"/>
      <c r="H123" s="98" t="s">
        <v>228</v>
      </c>
      <c r="I123" s="253" t="s">
        <v>298</v>
      </c>
      <c r="J123" s="287" t="s">
        <v>299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08">
        <v>29</v>
      </c>
      <c r="B124" s="261" t="s">
        <v>300</v>
      </c>
      <c r="C124" s="262"/>
      <c r="D124" s="108" t="s">
        <v>296</v>
      </c>
      <c r="E124" s="303" t="s">
        <v>301</v>
      </c>
      <c r="F124" s="180" t="s">
        <v>88</v>
      </c>
      <c r="G124" s="304" t="s">
        <v>302</v>
      </c>
      <c r="H124" s="98" t="s">
        <v>126</v>
      </c>
      <c r="I124" s="253" t="s">
        <v>303</v>
      </c>
      <c r="J124" s="287" t="s">
        <v>275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25"/>
      <c r="B125" s="266"/>
      <c r="C125" s="267"/>
      <c r="D125" s="125"/>
      <c r="E125" s="145" t="s">
        <v>304</v>
      </c>
      <c r="F125" s="209" t="s">
        <v>88</v>
      </c>
      <c r="G125" s="101" t="s">
        <v>305</v>
      </c>
      <c r="H125" s="98" t="s">
        <v>126</v>
      </c>
      <c r="I125" s="220" t="s">
        <v>306</v>
      </c>
      <c r="J125" s="287" t="s">
        <v>275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8">
        <v>30</v>
      </c>
      <c r="B126" s="259" t="s">
        <v>307</v>
      </c>
      <c r="C126" s="22"/>
      <c r="D126" s="98" t="s">
        <v>296</v>
      </c>
      <c r="E126" s="145" t="s">
        <v>308</v>
      </c>
      <c r="F126" s="276"/>
      <c r="G126" s="263"/>
      <c r="H126" s="98" t="s">
        <v>104</v>
      </c>
      <c r="I126" s="220" t="s">
        <v>309</v>
      </c>
      <c r="J126" s="106" t="s">
        <v>242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8">
        <v>31</v>
      </c>
      <c r="B127" s="300" t="s">
        <v>310</v>
      </c>
      <c r="C127" s="100"/>
      <c r="D127" s="180" t="s">
        <v>296</v>
      </c>
      <c r="E127" s="305" t="s">
        <v>311</v>
      </c>
      <c r="F127" s="306" t="s">
        <v>312</v>
      </c>
      <c r="G127" s="306"/>
      <c r="H127" s="98" t="s">
        <v>220</v>
      </c>
      <c r="I127" s="220" t="s">
        <v>313</v>
      </c>
      <c r="J127" s="106" t="s">
        <v>299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49">
        <v>32</v>
      </c>
      <c r="B128" s="268" t="s">
        <v>314</v>
      </c>
      <c r="C128" s="6"/>
      <c r="D128" s="149" t="s">
        <v>315</v>
      </c>
      <c r="E128" s="101" t="s">
        <v>316</v>
      </c>
      <c r="F128" s="98" t="s">
        <v>88</v>
      </c>
      <c r="G128" s="101" t="s">
        <v>317</v>
      </c>
      <c r="H128" s="102"/>
      <c r="I128" s="258"/>
      <c r="J128" s="256" t="s">
        <v>318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51">
        <v>33</v>
      </c>
      <c r="B129" s="307" t="s">
        <v>319</v>
      </c>
      <c r="C129" s="307"/>
      <c r="D129" s="151" t="s">
        <v>315</v>
      </c>
      <c r="E129" s="304" t="s">
        <v>320</v>
      </c>
      <c r="F129" s="149" t="s">
        <v>88</v>
      </c>
      <c r="G129" s="101" t="s">
        <v>321</v>
      </c>
      <c r="H129" s="102"/>
      <c r="I129" s="258"/>
      <c r="J129" s="256" t="s">
        <v>318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51"/>
      <c r="B130" s="308"/>
      <c r="C130" s="308"/>
      <c r="D130" s="151"/>
      <c r="E130" s="309" t="s">
        <v>322</v>
      </c>
      <c r="F130" s="310" t="s">
        <v>20</v>
      </c>
      <c r="G130" s="310" t="s">
        <v>20</v>
      </c>
      <c r="H130" s="98" t="s">
        <v>220</v>
      </c>
      <c r="I130" s="145" t="s">
        <v>323</v>
      </c>
      <c r="J130" s="256" t="s">
        <v>324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51"/>
      <c r="B131" s="308"/>
      <c r="C131" s="308"/>
      <c r="D131" s="151"/>
      <c r="E131" s="304" t="s">
        <v>325</v>
      </c>
      <c r="F131" s="310" t="s">
        <v>20</v>
      </c>
      <c r="G131" s="310" t="s">
        <v>20</v>
      </c>
      <c r="H131" s="98" t="s">
        <v>228</v>
      </c>
      <c r="I131" s="145" t="s">
        <v>323</v>
      </c>
      <c r="J131" s="256" t="s">
        <v>324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51"/>
      <c r="B132" s="308"/>
      <c r="C132" s="308"/>
      <c r="D132" s="151"/>
      <c r="E132" s="304" t="s">
        <v>326</v>
      </c>
      <c r="F132" s="310" t="s">
        <v>20</v>
      </c>
      <c r="G132" s="310" t="s">
        <v>20</v>
      </c>
      <c r="H132" s="98" t="s">
        <v>172</v>
      </c>
      <c r="I132" s="145" t="s">
        <v>323</v>
      </c>
      <c r="J132" s="256" t="s">
        <v>324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51"/>
      <c r="B133" s="308"/>
      <c r="C133" s="308"/>
      <c r="D133" s="151"/>
      <c r="E133" s="304" t="s">
        <v>327</v>
      </c>
      <c r="F133" s="310" t="s">
        <v>20</v>
      </c>
      <c r="G133" s="310" t="s">
        <v>20</v>
      </c>
      <c r="H133" s="98" t="s">
        <v>220</v>
      </c>
      <c r="I133" s="145" t="s">
        <v>323</v>
      </c>
      <c r="J133" s="256" t="s">
        <v>324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51"/>
      <c r="B134" s="308"/>
      <c r="C134" s="308"/>
      <c r="D134" s="151"/>
      <c r="E134" s="304" t="s">
        <v>320</v>
      </c>
      <c r="F134" s="310" t="s">
        <v>20</v>
      </c>
      <c r="G134" s="310" t="s">
        <v>20</v>
      </c>
      <c r="H134" s="98" t="s">
        <v>143</v>
      </c>
      <c r="I134" s="145" t="s">
        <v>323</v>
      </c>
      <c r="J134" s="256" t="s">
        <v>324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51"/>
      <c r="B135" s="308"/>
      <c r="C135" s="308"/>
      <c r="D135" s="151"/>
      <c r="E135" s="311" t="s">
        <v>328</v>
      </c>
      <c r="F135" s="310" t="s">
        <v>20</v>
      </c>
      <c r="G135" s="310" t="s">
        <v>20</v>
      </c>
      <c r="H135" s="98" t="s">
        <v>220</v>
      </c>
      <c r="I135" s="145" t="s">
        <v>329</v>
      </c>
      <c r="J135" s="256" t="s">
        <v>324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51"/>
      <c r="B136" s="308"/>
      <c r="C136" s="308"/>
      <c r="D136" s="151"/>
      <c r="E136" s="311" t="s">
        <v>330</v>
      </c>
      <c r="F136" s="310" t="s">
        <v>20</v>
      </c>
      <c r="G136" s="310" t="s">
        <v>20</v>
      </c>
      <c r="H136" s="98" t="s">
        <v>220</v>
      </c>
      <c r="I136" s="145" t="s">
        <v>329</v>
      </c>
      <c r="J136" s="256" t="s">
        <v>324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51"/>
      <c r="B137" s="308"/>
      <c r="C137" s="308"/>
      <c r="D137" s="151"/>
      <c r="E137" s="311" t="s">
        <v>331</v>
      </c>
      <c r="F137" s="310" t="s">
        <v>20</v>
      </c>
      <c r="G137" s="310" t="s">
        <v>20</v>
      </c>
      <c r="H137" s="98" t="s">
        <v>168</v>
      </c>
      <c r="I137" s="145" t="s">
        <v>329</v>
      </c>
      <c r="J137" s="256" t="s">
        <v>324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51"/>
      <c r="B138" s="312"/>
      <c r="C138" s="312"/>
      <c r="D138" s="151"/>
      <c r="E138" s="311" t="s">
        <v>332</v>
      </c>
      <c r="F138" s="310" t="s">
        <v>20</v>
      </c>
      <c r="G138" s="310" t="s">
        <v>20</v>
      </c>
      <c r="H138" s="98" t="s">
        <v>220</v>
      </c>
      <c r="I138" s="145" t="s">
        <v>329</v>
      </c>
      <c r="J138" s="256" t="s">
        <v>324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313">
        <v>34</v>
      </c>
      <c r="B139" s="314" t="s">
        <v>333</v>
      </c>
      <c r="C139" s="314"/>
      <c r="D139" s="313" t="s">
        <v>334</v>
      </c>
      <c r="E139" s="315" t="s">
        <v>335</v>
      </c>
      <c r="F139" s="316" t="s">
        <v>20</v>
      </c>
      <c r="G139" s="317" t="s">
        <v>336</v>
      </c>
      <c r="H139" s="111" t="s">
        <v>337</v>
      </c>
      <c r="I139" s="318" t="s">
        <v>338</v>
      </c>
      <c r="J139" s="319" t="s">
        <v>318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320"/>
      <c r="B140" s="314"/>
      <c r="C140" s="314"/>
      <c r="D140" s="320"/>
      <c r="E140" s="321" t="s">
        <v>339</v>
      </c>
      <c r="F140" s="316" t="s">
        <v>20</v>
      </c>
      <c r="G140" s="322"/>
      <c r="H140" s="118"/>
      <c r="I140" s="318" t="s">
        <v>340</v>
      </c>
      <c r="J140" s="323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320"/>
      <c r="B141" s="314"/>
      <c r="C141" s="314"/>
      <c r="D141" s="324"/>
      <c r="E141" s="315" t="s">
        <v>341</v>
      </c>
      <c r="F141" s="316" t="s">
        <v>20</v>
      </c>
      <c r="G141" s="325"/>
      <c r="H141" s="122"/>
      <c r="I141" s="318" t="s">
        <v>342</v>
      </c>
      <c r="J141" s="326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320"/>
      <c r="B142" s="327" t="s">
        <v>343</v>
      </c>
      <c r="C142" s="328"/>
      <c r="D142" s="313" t="s">
        <v>334</v>
      </c>
      <c r="E142" s="315" t="s">
        <v>335</v>
      </c>
      <c r="F142" s="316" t="s">
        <v>20</v>
      </c>
      <c r="G142" s="317" t="s">
        <v>336</v>
      </c>
      <c r="H142" s="111" t="s">
        <v>344</v>
      </c>
      <c r="I142" s="297" t="s">
        <v>345</v>
      </c>
      <c r="J142" s="319" t="s">
        <v>318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320"/>
      <c r="B143" s="329"/>
      <c r="C143" s="330"/>
      <c r="D143" s="320"/>
      <c r="E143" s="321" t="s">
        <v>339</v>
      </c>
      <c r="F143" s="316" t="s">
        <v>20</v>
      </c>
      <c r="G143" s="322"/>
      <c r="H143" s="118"/>
      <c r="I143" s="299"/>
      <c r="J143" s="323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324"/>
      <c r="B144" s="331"/>
      <c r="C144" s="332"/>
      <c r="D144" s="324"/>
      <c r="E144" s="315" t="s">
        <v>341</v>
      </c>
      <c r="F144" s="316" t="s">
        <v>20</v>
      </c>
      <c r="G144" s="325"/>
      <c r="H144" s="122"/>
      <c r="I144" s="318" t="s">
        <v>346</v>
      </c>
      <c r="J144" s="326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8">
        <v>35</v>
      </c>
      <c r="B145" s="300" t="s">
        <v>347</v>
      </c>
      <c r="C145" s="22"/>
      <c r="D145" s="98" t="s">
        <v>348</v>
      </c>
      <c r="E145" s="145" t="s">
        <v>349</v>
      </c>
      <c r="F145" s="98" t="s">
        <v>143</v>
      </c>
      <c r="G145" s="98" t="s">
        <v>350</v>
      </c>
      <c r="H145" s="263"/>
      <c r="I145" s="263"/>
      <c r="J145" s="333" t="s">
        <v>318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08">
        <v>36</v>
      </c>
      <c r="B146" s="268" t="s">
        <v>258</v>
      </c>
      <c r="C146" s="269"/>
      <c r="D146" s="108" t="s">
        <v>259</v>
      </c>
      <c r="E146" s="131" t="s">
        <v>260</v>
      </c>
      <c r="F146" s="108" t="s">
        <v>88</v>
      </c>
      <c r="G146" s="101" t="s">
        <v>261</v>
      </c>
      <c r="H146" s="334"/>
      <c r="I146" s="335"/>
      <c r="J146" s="133" t="s">
        <v>324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25"/>
      <c r="B147" s="272"/>
      <c r="C147" s="273"/>
      <c r="D147" s="125"/>
      <c r="E147" s="141"/>
      <c r="F147" s="125"/>
      <c r="G147" s="101" t="s">
        <v>262</v>
      </c>
      <c r="H147" s="336"/>
      <c r="I147" s="337"/>
      <c r="J147" s="143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08">
        <v>37</v>
      </c>
      <c r="B148" s="268" t="s">
        <v>258</v>
      </c>
      <c r="C148" s="269"/>
      <c r="D148" s="108" t="s">
        <v>259</v>
      </c>
      <c r="E148" s="278" t="s">
        <v>263</v>
      </c>
      <c r="F148" s="108" t="s">
        <v>88</v>
      </c>
      <c r="G148" s="101" t="s">
        <v>351</v>
      </c>
      <c r="H148" s="334"/>
      <c r="I148" s="334"/>
      <c r="J148" s="133" t="s">
        <v>324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25"/>
      <c r="B149" s="272"/>
      <c r="C149" s="273"/>
      <c r="D149" s="125"/>
      <c r="E149" s="280"/>
      <c r="F149" s="125"/>
      <c r="G149" s="101" t="s">
        <v>352</v>
      </c>
      <c r="H149" s="336"/>
      <c r="I149" s="336"/>
      <c r="J149" s="143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08">
        <v>38</v>
      </c>
      <c r="B150" s="268" t="s">
        <v>353</v>
      </c>
      <c r="C150" s="269"/>
      <c r="D150" s="108" t="s">
        <v>259</v>
      </c>
      <c r="E150" s="131" t="s">
        <v>354</v>
      </c>
      <c r="F150" s="334"/>
      <c r="G150" s="334"/>
      <c r="H150" s="108" t="s">
        <v>228</v>
      </c>
      <c r="I150" s="101" t="s">
        <v>355</v>
      </c>
      <c r="J150" s="133" t="s">
        <v>324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25"/>
      <c r="B151" s="272"/>
      <c r="C151" s="273"/>
      <c r="D151" s="125"/>
      <c r="E151" s="141"/>
      <c r="F151" s="336"/>
      <c r="G151" s="336"/>
      <c r="H151" s="125"/>
      <c r="I151" s="145" t="s">
        <v>356</v>
      </c>
      <c r="J151" s="143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08">
        <v>39</v>
      </c>
      <c r="B152" s="268" t="s">
        <v>353</v>
      </c>
      <c r="C152" s="269"/>
      <c r="D152" s="108" t="s">
        <v>259</v>
      </c>
      <c r="E152" s="131" t="s">
        <v>357</v>
      </c>
      <c r="F152" s="334"/>
      <c r="G152" s="334"/>
      <c r="H152" s="108" t="s">
        <v>186</v>
      </c>
      <c r="I152" s="101" t="s">
        <v>355</v>
      </c>
      <c r="J152" s="133" t="s">
        <v>324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25"/>
      <c r="B153" s="272"/>
      <c r="C153" s="273"/>
      <c r="D153" s="125"/>
      <c r="E153" s="141"/>
      <c r="F153" s="336"/>
      <c r="G153" s="336"/>
      <c r="H153" s="125"/>
      <c r="I153" s="145" t="s">
        <v>356</v>
      </c>
      <c r="J153" s="143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08">
        <v>40</v>
      </c>
      <c r="B154" s="268" t="s">
        <v>353</v>
      </c>
      <c r="C154" s="269"/>
      <c r="D154" s="108" t="s">
        <v>259</v>
      </c>
      <c r="E154" s="131" t="s">
        <v>358</v>
      </c>
      <c r="F154" s="334"/>
      <c r="G154" s="334"/>
      <c r="H154" s="108" t="s">
        <v>128</v>
      </c>
      <c r="I154" s="101" t="s">
        <v>355</v>
      </c>
      <c r="J154" s="133" t="s">
        <v>324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25"/>
      <c r="B155" s="272"/>
      <c r="C155" s="273"/>
      <c r="D155" s="125"/>
      <c r="E155" s="141"/>
      <c r="F155" s="336"/>
      <c r="G155" s="336"/>
      <c r="H155" s="125"/>
      <c r="I155" s="145" t="s">
        <v>356</v>
      </c>
      <c r="J155" s="143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338">
        <v>41</v>
      </c>
      <c r="B156" s="339" t="s">
        <v>359</v>
      </c>
      <c r="C156" s="340"/>
      <c r="D156" s="341" t="s">
        <v>360</v>
      </c>
      <c r="E156" s="236" t="s">
        <v>361</v>
      </c>
      <c r="F156" s="342" t="s">
        <v>143</v>
      </c>
      <c r="G156" s="343" t="s">
        <v>362</v>
      </c>
      <c r="H156" s="98" t="s">
        <v>143</v>
      </c>
      <c r="I156" s="338" t="s">
        <v>362</v>
      </c>
      <c r="J156" s="344" t="s">
        <v>363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345"/>
      <c r="B157" s="346"/>
      <c r="C157" s="347"/>
      <c r="D157" s="348"/>
      <c r="E157" s="349" t="s">
        <v>364</v>
      </c>
      <c r="F157" s="350"/>
      <c r="G157" s="351"/>
      <c r="H157" s="98" t="s">
        <v>143</v>
      </c>
      <c r="I157" s="345"/>
      <c r="J157" s="352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345"/>
      <c r="B158" s="346"/>
      <c r="C158" s="347"/>
      <c r="D158" s="348"/>
      <c r="E158" s="349" t="s">
        <v>365</v>
      </c>
      <c r="F158" s="350"/>
      <c r="G158" s="351"/>
      <c r="H158" s="98" t="s">
        <v>172</v>
      </c>
      <c r="I158" s="345"/>
      <c r="J158" s="352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345"/>
      <c r="B159" s="346"/>
      <c r="C159" s="347"/>
      <c r="D159" s="348"/>
      <c r="E159" s="349" t="s">
        <v>366</v>
      </c>
      <c r="F159" s="350"/>
      <c r="G159" s="351"/>
      <c r="H159" s="98" t="s">
        <v>172</v>
      </c>
      <c r="I159" s="345"/>
      <c r="J159" s="352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55000000000000004">
      <c r="A160" s="345"/>
      <c r="B160" s="346"/>
      <c r="C160" s="347"/>
      <c r="D160" s="348"/>
      <c r="E160" s="353" t="s">
        <v>254</v>
      </c>
      <c r="F160" s="350"/>
      <c r="G160" s="351"/>
      <c r="H160" s="98" t="s">
        <v>143</v>
      </c>
      <c r="I160" s="345"/>
      <c r="J160" s="352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55000000000000004">
      <c r="A161" s="354"/>
      <c r="B161" s="355"/>
      <c r="C161" s="356"/>
      <c r="D161" s="357"/>
      <c r="E161" s="353" t="s">
        <v>367</v>
      </c>
      <c r="F161" s="350"/>
      <c r="G161" s="358"/>
      <c r="H161" s="98" t="s">
        <v>186</v>
      </c>
      <c r="I161" s="354"/>
      <c r="J161" s="35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08">
        <v>42</v>
      </c>
      <c r="B162" s="261" t="s">
        <v>368</v>
      </c>
      <c r="C162" s="262"/>
      <c r="D162" s="108" t="s">
        <v>360</v>
      </c>
      <c r="E162" s="359" t="s">
        <v>369</v>
      </c>
      <c r="F162" s="342" t="s">
        <v>88</v>
      </c>
      <c r="G162" s="360" t="s">
        <v>370</v>
      </c>
      <c r="H162" s="98" t="s">
        <v>143</v>
      </c>
      <c r="I162" s="361" t="s">
        <v>370</v>
      </c>
      <c r="J162" s="182" t="s">
        <v>371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25"/>
      <c r="B163" s="266"/>
      <c r="C163" s="267"/>
      <c r="D163" s="125"/>
      <c r="E163" s="145" t="s">
        <v>372</v>
      </c>
      <c r="F163" s="362" t="s">
        <v>88</v>
      </c>
      <c r="G163" s="125"/>
      <c r="H163" s="98" t="s">
        <v>88</v>
      </c>
      <c r="I163" s="260"/>
      <c r="J163" s="182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338">
        <v>43</v>
      </c>
      <c r="B164" s="363" t="s">
        <v>373</v>
      </c>
      <c r="C164" s="364"/>
      <c r="D164" s="338" t="s">
        <v>360</v>
      </c>
      <c r="E164" s="101" t="s">
        <v>374</v>
      </c>
      <c r="F164" s="365" t="s">
        <v>88</v>
      </c>
      <c r="G164" s="338" t="s">
        <v>375</v>
      </c>
      <c r="H164" s="98" t="s">
        <v>143</v>
      </c>
      <c r="I164" s="338" t="s">
        <v>375</v>
      </c>
      <c r="J164" s="366" t="s">
        <v>371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345"/>
      <c r="B165" s="367"/>
      <c r="C165" s="368"/>
      <c r="D165" s="345"/>
      <c r="E165" s="145" t="s">
        <v>376</v>
      </c>
      <c r="F165" s="365" t="s">
        <v>88</v>
      </c>
      <c r="G165" s="345"/>
      <c r="H165" s="98" t="s">
        <v>143</v>
      </c>
      <c r="I165" s="345"/>
      <c r="J165" s="35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345"/>
      <c r="B166" s="367"/>
      <c r="C166" s="368"/>
      <c r="D166" s="345"/>
      <c r="E166" s="369" t="s">
        <v>377</v>
      </c>
      <c r="F166" s="370" t="s">
        <v>88</v>
      </c>
      <c r="G166" s="345"/>
      <c r="H166" s="149" t="s">
        <v>143</v>
      </c>
      <c r="I166" s="345"/>
      <c r="J166" s="352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371">
        <v>44</v>
      </c>
      <c r="B167" s="372" t="s">
        <v>378</v>
      </c>
      <c r="C167" s="372"/>
      <c r="D167" s="371" t="s">
        <v>360</v>
      </c>
      <c r="E167" s="372" t="s">
        <v>379</v>
      </c>
      <c r="F167" s="371" t="s">
        <v>88</v>
      </c>
      <c r="G167" s="373" t="s">
        <v>380</v>
      </c>
      <c r="H167" s="371" t="s">
        <v>104</v>
      </c>
      <c r="I167" s="373" t="s">
        <v>380</v>
      </c>
      <c r="J167" s="182" t="s">
        <v>381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371"/>
      <c r="B168" s="372"/>
      <c r="C168" s="372"/>
      <c r="D168" s="371"/>
      <c r="E168" s="372"/>
      <c r="F168" s="371"/>
      <c r="G168" s="373"/>
      <c r="H168" s="371"/>
      <c r="I168" s="371"/>
      <c r="J168" s="182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8">
        <v>45</v>
      </c>
      <c r="B169" s="300" t="s">
        <v>347</v>
      </c>
      <c r="C169" s="22"/>
      <c r="D169" s="145" t="s">
        <v>348</v>
      </c>
      <c r="E169" s="145" t="s">
        <v>349</v>
      </c>
      <c r="F169" s="98">
        <v>2</v>
      </c>
      <c r="G169" s="98" t="s">
        <v>350</v>
      </c>
      <c r="H169" s="98">
        <v>32</v>
      </c>
      <c r="I169" s="98" t="s">
        <v>350</v>
      </c>
      <c r="J169" s="333">
        <v>450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45"/>
      <c r="B170" s="259"/>
      <c r="C170" s="22"/>
      <c r="D170" s="145"/>
      <c r="E170" s="145"/>
      <c r="F170" s="145"/>
      <c r="G170" s="145"/>
      <c r="H170" s="145"/>
      <c r="I170" s="145"/>
      <c r="J170" s="213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45"/>
      <c r="B171" s="259"/>
      <c r="C171" s="22"/>
      <c r="D171" s="145"/>
      <c r="E171" s="145"/>
      <c r="F171" s="145"/>
      <c r="G171" s="145"/>
      <c r="H171" s="145"/>
      <c r="I171" s="145"/>
      <c r="J171" s="21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45"/>
      <c r="B172" s="259"/>
      <c r="C172" s="22"/>
      <c r="D172" s="145"/>
      <c r="E172" s="145"/>
      <c r="F172" s="145"/>
      <c r="G172" s="145"/>
      <c r="H172" s="145"/>
      <c r="I172" s="145"/>
      <c r="J172" s="213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45"/>
      <c r="B173" s="259"/>
      <c r="C173" s="22"/>
      <c r="D173" s="145"/>
      <c r="E173" s="145"/>
      <c r="F173" s="145"/>
      <c r="G173" s="145"/>
      <c r="H173" s="145"/>
      <c r="I173" s="145"/>
      <c r="J173" s="21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45"/>
      <c r="B174" s="259"/>
      <c r="C174" s="22"/>
      <c r="D174" s="145"/>
      <c r="E174" s="145"/>
      <c r="F174" s="145"/>
      <c r="G174" s="145"/>
      <c r="H174" s="145"/>
      <c r="I174" s="145"/>
      <c r="J174" s="213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45"/>
      <c r="B175" s="259"/>
      <c r="C175" s="22"/>
      <c r="D175" s="145"/>
      <c r="E175" s="145"/>
      <c r="F175" s="145"/>
      <c r="G175" s="145"/>
      <c r="H175" s="145"/>
      <c r="I175" s="145"/>
      <c r="J175" s="21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45"/>
      <c r="B176" s="259"/>
      <c r="C176" s="22"/>
      <c r="D176" s="145"/>
      <c r="E176" s="145"/>
      <c r="F176" s="145"/>
      <c r="G176" s="145"/>
      <c r="H176" s="145"/>
      <c r="I176" s="145"/>
      <c r="J176" s="21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45"/>
      <c r="B177" s="259"/>
      <c r="C177" s="22"/>
      <c r="D177" s="145"/>
      <c r="E177" s="145"/>
      <c r="F177" s="145"/>
      <c r="G177" s="145"/>
      <c r="H177" s="145"/>
      <c r="I177" s="145"/>
      <c r="J177" s="213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45"/>
      <c r="B178" s="259"/>
      <c r="C178" s="22"/>
      <c r="D178" s="145"/>
      <c r="E178" s="145"/>
      <c r="F178" s="145"/>
      <c r="G178" s="145"/>
      <c r="H178" s="145"/>
      <c r="I178" s="145"/>
      <c r="J178" s="213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45"/>
      <c r="B179" s="259"/>
      <c r="C179" s="22"/>
      <c r="D179" s="145"/>
      <c r="E179" s="145"/>
      <c r="F179" s="145"/>
      <c r="G179" s="145"/>
      <c r="H179" s="145"/>
      <c r="I179" s="145"/>
      <c r="J179" s="21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45"/>
      <c r="B180" s="259"/>
      <c r="C180" s="22"/>
      <c r="D180" s="145"/>
      <c r="E180" s="145"/>
      <c r="F180" s="145"/>
      <c r="G180" s="145"/>
      <c r="H180" s="145"/>
      <c r="I180" s="145"/>
      <c r="J180" s="21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45"/>
      <c r="B181" s="259"/>
      <c r="C181" s="22"/>
      <c r="D181" s="145"/>
      <c r="E181" s="145"/>
      <c r="F181" s="145"/>
      <c r="G181" s="145"/>
      <c r="H181" s="145"/>
      <c r="I181" s="145"/>
      <c r="J181" s="213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45"/>
      <c r="B182" s="259"/>
      <c r="C182" s="22"/>
      <c r="D182" s="145"/>
      <c r="E182" s="145"/>
      <c r="F182" s="145"/>
      <c r="G182" s="145"/>
      <c r="H182" s="145"/>
      <c r="I182" s="145"/>
      <c r="J182" s="21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45"/>
      <c r="B183" s="259"/>
      <c r="C183" s="22"/>
      <c r="D183" s="145"/>
      <c r="E183" s="145"/>
      <c r="F183" s="145"/>
      <c r="G183" s="145"/>
      <c r="H183" s="145"/>
      <c r="I183" s="145"/>
      <c r="J183" s="213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45"/>
      <c r="B184" s="259"/>
      <c r="C184" s="22"/>
      <c r="D184" s="145"/>
      <c r="E184" s="145"/>
      <c r="F184" s="145"/>
      <c r="G184" s="145"/>
      <c r="H184" s="145"/>
      <c r="I184" s="145"/>
      <c r="J184" s="21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45"/>
      <c r="B185" s="259"/>
      <c r="C185" s="22"/>
      <c r="D185" s="145"/>
      <c r="E185" s="145"/>
      <c r="F185" s="145"/>
      <c r="G185" s="145"/>
      <c r="H185" s="145"/>
      <c r="I185" s="145"/>
      <c r="J185" s="213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45"/>
      <c r="B186" s="259"/>
      <c r="C186" s="22"/>
      <c r="D186" s="145"/>
      <c r="E186" s="145"/>
      <c r="F186" s="145"/>
      <c r="G186" s="145"/>
      <c r="H186" s="145"/>
      <c r="I186" s="145"/>
      <c r="J186" s="213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45"/>
      <c r="B187" s="259"/>
      <c r="C187" s="22"/>
      <c r="D187" s="145"/>
      <c r="E187" s="145"/>
      <c r="F187" s="145"/>
      <c r="G187" s="145"/>
      <c r="H187" s="145"/>
      <c r="I187" s="145"/>
      <c r="J187" s="213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45"/>
      <c r="B188" s="259"/>
      <c r="C188" s="22"/>
      <c r="D188" s="145"/>
      <c r="E188" s="145"/>
      <c r="F188" s="145"/>
      <c r="G188" s="145"/>
      <c r="H188" s="145"/>
      <c r="I188" s="145"/>
      <c r="J188" s="213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45"/>
      <c r="B189" s="259"/>
      <c r="C189" s="22"/>
      <c r="D189" s="145"/>
      <c r="E189" s="145"/>
      <c r="F189" s="145"/>
      <c r="G189" s="145"/>
      <c r="H189" s="145"/>
      <c r="I189" s="145"/>
      <c r="J189" s="21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45"/>
      <c r="B190" s="259"/>
      <c r="C190" s="22"/>
      <c r="D190" s="145"/>
      <c r="E190" s="145"/>
      <c r="F190" s="145"/>
      <c r="G190" s="145"/>
      <c r="H190" s="145"/>
      <c r="I190" s="145"/>
      <c r="J190" s="213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45"/>
      <c r="B191" s="259"/>
      <c r="C191" s="22"/>
      <c r="D191" s="145"/>
      <c r="E191" s="145"/>
      <c r="F191" s="145"/>
      <c r="G191" s="145"/>
      <c r="H191" s="145"/>
      <c r="I191" s="145"/>
      <c r="J191" s="213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45"/>
      <c r="B192" s="259"/>
      <c r="C192" s="22"/>
      <c r="D192" s="145"/>
      <c r="E192" s="145"/>
      <c r="F192" s="145"/>
      <c r="G192" s="145"/>
      <c r="H192" s="145"/>
      <c r="I192" s="145"/>
      <c r="J192" s="21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45"/>
      <c r="B193" s="259"/>
      <c r="C193" s="22"/>
      <c r="D193" s="145"/>
      <c r="E193" s="145"/>
      <c r="F193" s="145"/>
      <c r="G193" s="145"/>
      <c r="H193" s="145"/>
      <c r="I193" s="145"/>
      <c r="J193" s="213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45"/>
      <c r="B194" s="259"/>
      <c r="C194" s="22"/>
      <c r="D194" s="145"/>
      <c r="E194" s="145"/>
      <c r="F194" s="145"/>
      <c r="G194" s="145"/>
      <c r="H194" s="145"/>
      <c r="I194" s="145"/>
      <c r="J194" s="213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45"/>
      <c r="B195" s="259"/>
      <c r="C195" s="22"/>
      <c r="D195" s="145"/>
      <c r="E195" s="145"/>
      <c r="F195" s="145"/>
      <c r="G195" s="145"/>
      <c r="H195" s="145"/>
      <c r="I195" s="145"/>
      <c r="J195" s="213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45"/>
      <c r="B196" s="259"/>
      <c r="C196" s="22"/>
      <c r="D196" s="145"/>
      <c r="E196" s="145"/>
      <c r="F196" s="145"/>
      <c r="G196" s="145"/>
      <c r="H196" s="145"/>
      <c r="I196" s="145"/>
      <c r="J196" s="21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45"/>
      <c r="B197" s="259"/>
      <c r="C197" s="22"/>
      <c r="D197" s="145"/>
      <c r="E197" s="145"/>
      <c r="F197" s="145"/>
      <c r="G197" s="145"/>
      <c r="H197" s="145"/>
      <c r="I197" s="145"/>
      <c r="J197" s="213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45"/>
      <c r="B198" s="259"/>
      <c r="C198" s="22"/>
      <c r="D198" s="145"/>
      <c r="E198" s="145"/>
      <c r="F198" s="145"/>
      <c r="G198" s="145"/>
      <c r="H198" s="145"/>
      <c r="I198" s="145"/>
      <c r="J198" s="213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45"/>
      <c r="B199" s="259"/>
      <c r="C199" s="22"/>
      <c r="D199" s="145"/>
      <c r="E199" s="145"/>
      <c r="F199" s="145"/>
      <c r="G199" s="145"/>
      <c r="H199" s="145"/>
      <c r="I199" s="145"/>
      <c r="J199" s="213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45"/>
      <c r="B200" s="259"/>
      <c r="C200" s="22"/>
      <c r="D200" s="145"/>
      <c r="E200" s="145"/>
      <c r="F200" s="145"/>
      <c r="G200" s="145"/>
      <c r="H200" s="145"/>
      <c r="I200" s="145"/>
      <c r="J200" s="21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45"/>
      <c r="B201" s="259"/>
      <c r="C201" s="22"/>
      <c r="D201" s="145"/>
      <c r="E201" s="145"/>
      <c r="F201" s="145"/>
      <c r="G201" s="145"/>
      <c r="H201" s="145"/>
      <c r="I201" s="145"/>
      <c r="J201" s="213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45"/>
      <c r="B202" s="259"/>
      <c r="C202" s="22"/>
      <c r="D202" s="145"/>
      <c r="E202" s="145"/>
      <c r="F202" s="145"/>
      <c r="G202" s="145"/>
      <c r="H202" s="145"/>
      <c r="I202" s="145"/>
      <c r="J202" s="213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45"/>
      <c r="B203" s="259"/>
      <c r="C203" s="22"/>
      <c r="D203" s="145"/>
      <c r="E203" s="145"/>
      <c r="F203" s="145"/>
      <c r="G203" s="145"/>
      <c r="H203" s="145"/>
      <c r="I203" s="145"/>
      <c r="J203" s="21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45"/>
      <c r="B204" s="259"/>
      <c r="C204" s="22"/>
      <c r="D204" s="145"/>
      <c r="E204" s="145"/>
      <c r="F204" s="145"/>
      <c r="G204" s="145"/>
      <c r="H204" s="145"/>
      <c r="I204" s="145"/>
      <c r="J204" s="21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45"/>
      <c r="B205" s="259"/>
      <c r="C205" s="22"/>
      <c r="D205" s="145"/>
      <c r="E205" s="145"/>
      <c r="F205" s="145"/>
      <c r="G205" s="145"/>
      <c r="H205" s="145"/>
      <c r="I205" s="145"/>
      <c r="J205" s="21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45"/>
      <c r="B206" s="259"/>
      <c r="C206" s="22"/>
      <c r="D206" s="145"/>
      <c r="E206" s="145"/>
      <c r="F206" s="145"/>
      <c r="G206" s="145"/>
      <c r="H206" s="145"/>
      <c r="I206" s="145"/>
      <c r="J206" s="213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45"/>
      <c r="B207" s="259"/>
      <c r="C207" s="22"/>
      <c r="D207" s="145"/>
      <c r="E207" s="145"/>
      <c r="F207" s="145"/>
      <c r="G207" s="145"/>
      <c r="H207" s="145"/>
      <c r="I207" s="145"/>
      <c r="J207" s="213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45"/>
      <c r="B208" s="259"/>
      <c r="C208" s="22"/>
      <c r="D208" s="145"/>
      <c r="E208" s="145"/>
      <c r="F208" s="145"/>
      <c r="G208" s="145"/>
      <c r="H208" s="145"/>
      <c r="I208" s="145"/>
      <c r="J208" s="213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45"/>
      <c r="B209" s="259"/>
      <c r="C209" s="22"/>
      <c r="D209" s="145"/>
      <c r="E209" s="145"/>
      <c r="F209" s="145"/>
      <c r="G209" s="145"/>
      <c r="H209" s="145"/>
      <c r="I209" s="145"/>
      <c r="J209" s="213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45"/>
      <c r="B210" s="259"/>
      <c r="C210" s="22"/>
      <c r="D210" s="145"/>
      <c r="E210" s="145"/>
      <c r="F210" s="145"/>
      <c r="G210" s="145"/>
      <c r="H210" s="145"/>
      <c r="I210" s="145"/>
      <c r="J210" s="21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45"/>
      <c r="B211" s="259"/>
      <c r="C211" s="22"/>
      <c r="D211" s="145"/>
      <c r="E211" s="145"/>
      <c r="F211" s="145"/>
      <c r="G211" s="145"/>
      <c r="H211" s="145"/>
      <c r="I211" s="145"/>
      <c r="J211" s="21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45"/>
      <c r="B212" s="259"/>
      <c r="C212" s="22"/>
      <c r="D212" s="145"/>
      <c r="E212" s="145"/>
      <c r="F212" s="145"/>
      <c r="G212" s="145"/>
      <c r="H212" s="145"/>
      <c r="I212" s="145"/>
      <c r="J212" s="213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45"/>
      <c r="B213" s="259"/>
      <c r="C213" s="22"/>
      <c r="D213" s="145"/>
      <c r="E213" s="145"/>
      <c r="F213" s="145"/>
      <c r="G213" s="145"/>
      <c r="H213" s="145"/>
      <c r="I213" s="145"/>
      <c r="J213" s="213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45"/>
      <c r="B214" s="259"/>
      <c r="C214" s="22"/>
      <c r="D214" s="145"/>
      <c r="E214" s="145"/>
      <c r="F214" s="145"/>
      <c r="G214" s="145"/>
      <c r="H214" s="145"/>
      <c r="I214" s="145"/>
      <c r="J214" s="213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45"/>
      <c r="B215" s="259"/>
      <c r="C215" s="22"/>
      <c r="D215" s="145"/>
      <c r="E215" s="145"/>
      <c r="F215" s="145"/>
      <c r="G215" s="145"/>
      <c r="H215" s="145"/>
      <c r="I215" s="145"/>
      <c r="J215" s="213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45"/>
      <c r="B216" s="259"/>
      <c r="C216" s="22"/>
      <c r="D216" s="145"/>
      <c r="E216" s="145"/>
      <c r="F216" s="145"/>
      <c r="G216" s="145"/>
      <c r="H216" s="145"/>
      <c r="I216" s="145"/>
      <c r="J216" s="213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45"/>
      <c r="B217" s="259"/>
      <c r="C217" s="22"/>
      <c r="D217" s="145"/>
      <c r="E217" s="145"/>
      <c r="F217" s="145"/>
      <c r="G217" s="145"/>
      <c r="H217" s="145"/>
      <c r="I217" s="145"/>
      <c r="J217" s="213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45"/>
      <c r="B218" s="259"/>
      <c r="C218" s="22"/>
      <c r="D218" s="145"/>
      <c r="E218" s="145"/>
      <c r="F218" s="145"/>
      <c r="G218" s="145"/>
      <c r="H218" s="145"/>
      <c r="I218" s="145"/>
      <c r="J218" s="213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45"/>
      <c r="B219" s="259"/>
      <c r="C219" s="22"/>
      <c r="D219" s="145"/>
      <c r="E219" s="145"/>
      <c r="F219" s="145"/>
      <c r="G219" s="145"/>
      <c r="H219" s="145"/>
      <c r="I219" s="145"/>
      <c r="J219" s="213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45"/>
      <c r="B220" s="259"/>
      <c r="C220" s="22"/>
      <c r="D220" s="145"/>
      <c r="E220" s="145"/>
      <c r="F220" s="145"/>
      <c r="G220" s="145"/>
      <c r="H220" s="145"/>
      <c r="I220" s="145"/>
      <c r="J220" s="213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/>
    <row r="326" spans="1:26" ht="15.75" customHeight="1" x14ac:dyDescent="0.4"/>
    <row r="327" spans="1:26" ht="15.75" customHeight="1" x14ac:dyDescent="0.4"/>
    <row r="328" spans="1:26" ht="15.75" customHeight="1" x14ac:dyDescent="0.4"/>
    <row r="329" spans="1:26" ht="15.75" customHeight="1" x14ac:dyDescent="0.4"/>
    <row r="330" spans="1:26" ht="15.75" customHeight="1" x14ac:dyDescent="0.4"/>
    <row r="331" spans="1:26" ht="15.75" customHeight="1" x14ac:dyDescent="0.4"/>
    <row r="332" spans="1:26" ht="15.75" customHeight="1" x14ac:dyDescent="0.4"/>
    <row r="333" spans="1:26" ht="15.75" customHeight="1" x14ac:dyDescent="0.4"/>
    <row r="334" spans="1:26" ht="15.75" customHeight="1" x14ac:dyDescent="0.4"/>
    <row r="335" spans="1:26" ht="15.75" customHeight="1" x14ac:dyDescent="0.4"/>
    <row r="336" spans="1:2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61">
    <mergeCell ref="B220:C220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H167:H168"/>
    <mergeCell ref="I167:I168"/>
    <mergeCell ref="J167:J168"/>
    <mergeCell ref="B169:C169"/>
    <mergeCell ref="B170:C170"/>
    <mergeCell ref="B171:C171"/>
    <mergeCell ref="A167:A168"/>
    <mergeCell ref="B167:C168"/>
    <mergeCell ref="D167:D168"/>
    <mergeCell ref="E167:E168"/>
    <mergeCell ref="F167:F168"/>
    <mergeCell ref="G167:G168"/>
    <mergeCell ref="A164:A166"/>
    <mergeCell ref="B164:C166"/>
    <mergeCell ref="D164:D166"/>
    <mergeCell ref="G164:G166"/>
    <mergeCell ref="I164:I166"/>
    <mergeCell ref="J164:J166"/>
    <mergeCell ref="A162:A163"/>
    <mergeCell ref="B162:C163"/>
    <mergeCell ref="D162:D163"/>
    <mergeCell ref="G162:G163"/>
    <mergeCell ref="I162:I163"/>
    <mergeCell ref="J162:J163"/>
    <mergeCell ref="A156:A161"/>
    <mergeCell ref="B156:C161"/>
    <mergeCell ref="D156:D161"/>
    <mergeCell ref="G156:G161"/>
    <mergeCell ref="I156:I161"/>
    <mergeCell ref="J156:J161"/>
    <mergeCell ref="H152:H153"/>
    <mergeCell ref="J152:J153"/>
    <mergeCell ref="A154:A155"/>
    <mergeCell ref="B154:C155"/>
    <mergeCell ref="D154:D155"/>
    <mergeCell ref="E154:E155"/>
    <mergeCell ref="F154:F155"/>
    <mergeCell ref="G154:G155"/>
    <mergeCell ref="H154:H155"/>
    <mergeCell ref="J154:J155"/>
    <mergeCell ref="A152:A153"/>
    <mergeCell ref="B152:C153"/>
    <mergeCell ref="D152:D153"/>
    <mergeCell ref="E152:E153"/>
    <mergeCell ref="F152:F153"/>
    <mergeCell ref="G152:G153"/>
    <mergeCell ref="J148:J149"/>
    <mergeCell ref="A150:A151"/>
    <mergeCell ref="B150:C151"/>
    <mergeCell ref="D150:D151"/>
    <mergeCell ref="E150:E151"/>
    <mergeCell ref="F150:F151"/>
    <mergeCell ref="G150:G151"/>
    <mergeCell ref="H150:H151"/>
    <mergeCell ref="J150:J151"/>
    <mergeCell ref="H146:H147"/>
    <mergeCell ref="I146:I147"/>
    <mergeCell ref="J146:J147"/>
    <mergeCell ref="A148:A149"/>
    <mergeCell ref="B148:C149"/>
    <mergeCell ref="D148:D149"/>
    <mergeCell ref="E148:E149"/>
    <mergeCell ref="F148:F149"/>
    <mergeCell ref="H148:H149"/>
    <mergeCell ref="I148:I149"/>
    <mergeCell ref="B145:C145"/>
    <mergeCell ref="A146:A147"/>
    <mergeCell ref="B146:C147"/>
    <mergeCell ref="D146:D147"/>
    <mergeCell ref="E146:E147"/>
    <mergeCell ref="F146:F147"/>
    <mergeCell ref="G139:G141"/>
    <mergeCell ref="H139:H141"/>
    <mergeCell ref="J139:J141"/>
    <mergeCell ref="B142:C144"/>
    <mergeCell ref="D142:D144"/>
    <mergeCell ref="G142:G144"/>
    <mergeCell ref="H142:H144"/>
    <mergeCell ref="I142:I143"/>
    <mergeCell ref="J142:J144"/>
    <mergeCell ref="A129:A138"/>
    <mergeCell ref="B129:C138"/>
    <mergeCell ref="D129:D138"/>
    <mergeCell ref="A139:A144"/>
    <mergeCell ref="B139:C141"/>
    <mergeCell ref="D139:D141"/>
    <mergeCell ref="A124:A125"/>
    <mergeCell ref="B124:C125"/>
    <mergeCell ref="D124:D125"/>
    <mergeCell ref="B126:C126"/>
    <mergeCell ref="B127:C127"/>
    <mergeCell ref="B128:C128"/>
    <mergeCell ref="A117:A122"/>
    <mergeCell ref="B117:C122"/>
    <mergeCell ref="D117:D122"/>
    <mergeCell ref="I117:I122"/>
    <mergeCell ref="J117:J122"/>
    <mergeCell ref="B123:C123"/>
    <mergeCell ref="H104:H105"/>
    <mergeCell ref="I104:I105"/>
    <mergeCell ref="J104:J105"/>
    <mergeCell ref="A106:A116"/>
    <mergeCell ref="B106:C116"/>
    <mergeCell ref="D106:D116"/>
    <mergeCell ref="J107:J116"/>
    <mergeCell ref="A104:A105"/>
    <mergeCell ref="B104:C105"/>
    <mergeCell ref="D104:D105"/>
    <mergeCell ref="E104:E105"/>
    <mergeCell ref="F104:F105"/>
    <mergeCell ref="G104:G105"/>
    <mergeCell ref="J96:J100"/>
    <mergeCell ref="A101:A103"/>
    <mergeCell ref="B101:C103"/>
    <mergeCell ref="D101:D103"/>
    <mergeCell ref="E101:E102"/>
    <mergeCell ref="F101:F102"/>
    <mergeCell ref="J101:J103"/>
    <mergeCell ref="B88:C92"/>
    <mergeCell ref="I88:I92"/>
    <mergeCell ref="B95:C95"/>
    <mergeCell ref="A96:A100"/>
    <mergeCell ref="B96:C100"/>
    <mergeCell ref="D96:D100"/>
    <mergeCell ref="G75:G76"/>
    <mergeCell ref="A77:A79"/>
    <mergeCell ref="B77:C79"/>
    <mergeCell ref="D77:D95"/>
    <mergeCell ref="I77:I79"/>
    <mergeCell ref="J77:J92"/>
    <mergeCell ref="A80:A87"/>
    <mergeCell ref="B80:C87"/>
    <mergeCell ref="I80:I87"/>
    <mergeCell ref="A88:A92"/>
    <mergeCell ref="A69:A74"/>
    <mergeCell ref="B69:C74"/>
    <mergeCell ref="D69:D74"/>
    <mergeCell ref="F69:F74"/>
    <mergeCell ref="G69:G74"/>
    <mergeCell ref="A75:A76"/>
    <mergeCell ref="B75:C76"/>
    <mergeCell ref="D75:D76"/>
    <mergeCell ref="E75:E76"/>
    <mergeCell ref="F75:F76"/>
    <mergeCell ref="A49:A60"/>
    <mergeCell ref="B49:C60"/>
    <mergeCell ref="D49:D60"/>
    <mergeCell ref="J49:J50"/>
    <mergeCell ref="A61:A68"/>
    <mergeCell ref="B61:C68"/>
    <mergeCell ref="D61:D68"/>
    <mergeCell ref="F61:F68"/>
    <mergeCell ref="G61:G68"/>
    <mergeCell ref="J61:J74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2023-01-06T02:36:03Z</dcterms:created>
  <dcterms:modified xsi:type="dcterms:W3CDTF">2023-01-06T02:36:11Z</dcterms:modified>
</cp:coreProperties>
</file>