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4 เดือน\1\"/>
    </mc:Choice>
  </mc:AlternateContent>
  <bookViews>
    <workbookView xWindow="0" yWindow="0" windowWidth="24000" windowHeight="8460"/>
  </bookViews>
  <sheets>
    <sheet name="1.5.3" sheetId="1" r:id="rId1"/>
  </sheets>
  <externalReferences>
    <externalReference r:id="rId2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D75" i="1"/>
  <c r="B75" i="1"/>
  <c r="A75" i="1"/>
  <c r="I74" i="1"/>
  <c r="H74" i="1"/>
  <c r="F74" i="1"/>
  <c r="E74" i="1"/>
  <c r="D74" i="1"/>
  <c r="B74" i="1"/>
  <c r="A74" i="1"/>
  <c r="I73" i="1"/>
  <c r="H73" i="1"/>
  <c r="F73" i="1"/>
  <c r="E73" i="1"/>
  <c r="D73" i="1"/>
  <c r="B73" i="1"/>
  <c r="A73" i="1"/>
  <c r="J72" i="1"/>
  <c r="I72" i="1"/>
  <c r="H72" i="1"/>
  <c r="F72" i="1"/>
  <c r="E72" i="1"/>
  <c r="D72" i="1"/>
  <c r="B72" i="1"/>
  <c r="A72" i="1"/>
  <c r="I71" i="1"/>
  <c r="H71" i="1"/>
  <c r="F71" i="1"/>
  <c r="E71" i="1"/>
  <c r="D71" i="1"/>
  <c r="B71" i="1"/>
  <c r="A71" i="1"/>
  <c r="J70" i="1"/>
  <c r="I70" i="1"/>
  <c r="H70" i="1"/>
  <c r="F70" i="1"/>
  <c r="E70" i="1"/>
  <c r="D70" i="1"/>
  <c r="B70" i="1"/>
  <c r="A70" i="1"/>
  <c r="I69" i="1"/>
  <c r="H69" i="1"/>
  <c r="F69" i="1"/>
  <c r="E69" i="1"/>
  <c r="D69" i="1"/>
  <c r="B69" i="1"/>
  <c r="A69" i="1"/>
  <c r="J68" i="1"/>
  <c r="I68" i="1"/>
  <c r="H68" i="1"/>
  <c r="F68" i="1"/>
  <c r="E68" i="1"/>
  <c r="D68" i="1"/>
  <c r="B68" i="1"/>
  <c r="A68" i="1"/>
  <c r="I67" i="1"/>
  <c r="H67" i="1"/>
  <c r="F67" i="1"/>
  <c r="E67" i="1"/>
  <c r="D67" i="1"/>
  <c r="B67" i="1"/>
  <c r="A67" i="1"/>
  <c r="I66" i="1"/>
  <c r="H66" i="1"/>
  <c r="F66" i="1"/>
  <c r="E66" i="1"/>
  <c r="D66" i="1"/>
  <c r="B66" i="1"/>
  <c r="A66" i="1"/>
  <c r="I65" i="1"/>
  <c r="H65" i="1"/>
  <c r="F65" i="1"/>
  <c r="E65" i="1"/>
  <c r="D65" i="1"/>
  <c r="B65" i="1"/>
  <c r="A65" i="1"/>
  <c r="J64" i="1"/>
  <c r="I64" i="1"/>
  <c r="H64" i="1"/>
  <c r="F64" i="1"/>
  <c r="E64" i="1"/>
  <c r="D64" i="1"/>
  <c r="B64" i="1"/>
  <c r="A64" i="1"/>
  <c r="I63" i="1"/>
  <c r="H63" i="1"/>
  <c r="F63" i="1"/>
  <c r="E63" i="1"/>
  <c r="D63" i="1"/>
  <c r="B63" i="1"/>
  <c r="A63" i="1"/>
  <c r="J62" i="1"/>
  <c r="I62" i="1"/>
  <c r="H62" i="1"/>
  <c r="F62" i="1"/>
  <c r="E62" i="1"/>
  <c r="D62" i="1"/>
  <c r="B62" i="1"/>
  <c r="A62" i="1"/>
  <c r="I61" i="1"/>
  <c r="H61" i="1"/>
  <c r="F61" i="1"/>
  <c r="E61" i="1"/>
  <c r="D61" i="1"/>
  <c r="B61" i="1"/>
  <c r="A61" i="1"/>
  <c r="J60" i="1"/>
  <c r="I60" i="1"/>
  <c r="H60" i="1"/>
  <c r="F60" i="1"/>
  <c r="E60" i="1"/>
  <c r="D60" i="1"/>
  <c r="B60" i="1"/>
  <c r="A60" i="1"/>
  <c r="I59" i="1"/>
  <c r="H59" i="1"/>
  <c r="F59" i="1"/>
  <c r="E59" i="1"/>
  <c r="D59" i="1"/>
  <c r="B59" i="1"/>
  <c r="A59" i="1"/>
  <c r="I58" i="1"/>
  <c r="H58" i="1"/>
  <c r="F58" i="1"/>
  <c r="E58" i="1"/>
  <c r="D58" i="1"/>
  <c r="B58" i="1"/>
  <c r="A58" i="1"/>
  <c r="I57" i="1"/>
  <c r="H57" i="1"/>
  <c r="F57" i="1"/>
  <c r="E57" i="1"/>
  <c r="D57" i="1"/>
  <c r="B57" i="1"/>
  <c r="A57" i="1"/>
  <c r="J56" i="1"/>
  <c r="I56" i="1"/>
  <c r="H56" i="1"/>
  <c r="F56" i="1"/>
  <c r="E56" i="1"/>
  <c r="D56" i="1"/>
  <c r="B56" i="1"/>
  <c r="A56" i="1"/>
  <c r="I55" i="1"/>
  <c r="H55" i="1"/>
  <c r="F55" i="1"/>
  <c r="E55" i="1"/>
  <c r="D55" i="1"/>
  <c r="B55" i="1"/>
  <c r="A55" i="1"/>
  <c r="J54" i="1"/>
  <c r="I54" i="1"/>
  <c r="H54" i="1"/>
  <c r="F54" i="1"/>
  <c r="E54" i="1"/>
  <c r="D54" i="1"/>
  <c r="B54" i="1"/>
  <c r="A54" i="1"/>
  <c r="I53" i="1"/>
  <c r="H53" i="1"/>
  <c r="F53" i="1"/>
  <c r="E53" i="1"/>
  <c r="D53" i="1"/>
  <c r="B53" i="1"/>
  <c r="A53" i="1"/>
  <c r="J52" i="1"/>
  <c r="I52" i="1"/>
  <c r="H52" i="1"/>
  <c r="F52" i="1"/>
  <c r="E52" i="1"/>
  <c r="D52" i="1"/>
  <c r="B52" i="1"/>
  <c r="A52" i="1"/>
  <c r="I51" i="1"/>
  <c r="H51" i="1"/>
  <c r="F51" i="1"/>
  <c r="E51" i="1"/>
  <c r="D51" i="1"/>
  <c r="B51" i="1"/>
  <c r="A51" i="1"/>
  <c r="I50" i="1"/>
  <c r="H50" i="1"/>
  <c r="F50" i="1"/>
  <c r="E50" i="1"/>
  <c r="D50" i="1"/>
  <c r="B50" i="1"/>
  <c r="A50" i="1"/>
  <c r="I49" i="1"/>
  <c r="H49" i="1"/>
  <c r="F49" i="1"/>
  <c r="E49" i="1"/>
  <c r="D49" i="1"/>
  <c r="B49" i="1"/>
  <c r="A49" i="1"/>
  <c r="J48" i="1"/>
  <c r="I48" i="1"/>
  <c r="H48" i="1"/>
  <c r="F48" i="1"/>
  <c r="E48" i="1"/>
  <c r="D48" i="1"/>
  <c r="B48" i="1"/>
  <c r="A48" i="1"/>
  <c r="I47" i="1"/>
  <c r="H47" i="1"/>
  <c r="F47" i="1"/>
  <c r="E47" i="1"/>
  <c r="D47" i="1"/>
  <c r="B47" i="1"/>
  <c r="A47" i="1"/>
  <c r="J46" i="1"/>
  <c r="I46" i="1"/>
  <c r="H46" i="1"/>
  <c r="F46" i="1"/>
  <c r="E46" i="1"/>
  <c r="D46" i="1"/>
  <c r="B46" i="1"/>
  <c r="A46" i="1"/>
  <c r="L45" i="1"/>
  <c r="K45" i="1"/>
  <c r="I45" i="1"/>
  <c r="H45" i="1"/>
  <c r="F45" i="1"/>
  <c r="E45" i="1"/>
  <c r="D45" i="1"/>
  <c r="B45" i="1"/>
  <c r="A45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M38" i="1"/>
  <c r="L35" i="1"/>
  <c r="L75" i="1" s="1"/>
  <c r="I35" i="1"/>
  <c r="I75" i="1" s="1"/>
  <c r="H35" i="1"/>
  <c r="H75" i="1" s="1"/>
  <c r="F35" i="1"/>
  <c r="E35" i="1"/>
  <c r="E75" i="1" s="1"/>
  <c r="L34" i="1"/>
  <c r="L74" i="1" s="1"/>
  <c r="K34" i="1"/>
  <c r="K74" i="1" s="1"/>
  <c r="J34" i="1"/>
  <c r="J74" i="1" s="1"/>
  <c r="G34" i="1"/>
  <c r="G74" i="1" s="1"/>
  <c r="L33" i="1"/>
  <c r="L73" i="1" s="1"/>
  <c r="K33" i="1"/>
  <c r="K73" i="1" s="1"/>
  <c r="J33" i="1"/>
  <c r="J73" i="1" s="1"/>
  <c r="G33" i="1"/>
  <c r="M33" i="1" s="1"/>
  <c r="L32" i="1"/>
  <c r="L72" i="1" s="1"/>
  <c r="K32" i="1"/>
  <c r="K72" i="1" s="1"/>
  <c r="J32" i="1"/>
  <c r="G32" i="1"/>
  <c r="G72" i="1" s="1"/>
  <c r="L31" i="1"/>
  <c r="L71" i="1" s="1"/>
  <c r="K31" i="1"/>
  <c r="K71" i="1" s="1"/>
  <c r="J31" i="1"/>
  <c r="J71" i="1" s="1"/>
  <c r="G31" i="1"/>
  <c r="M31" i="1" s="1"/>
  <c r="L30" i="1"/>
  <c r="L70" i="1" s="1"/>
  <c r="K30" i="1"/>
  <c r="K70" i="1" s="1"/>
  <c r="J30" i="1"/>
  <c r="G30" i="1"/>
  <c r="M30" i="1" s="1"/>
  <c r="M29" i="1"/>
  <c r="M69" i="1" s="1"/>
  <c r="L29" i="1"/>
  <c r="L69" i="1" s="1"/>
  <c r="K29" i="1"/>
  <c r="K69" i="1" s="1"/>
  <c r="J29" i="1"/>
  <c r="J69" i="1" s="1"/>
  <c r="G29" i="1"/>
  <c r="G69" i="1" s="1"/>
  <c r="M28" i="1"/>
  <c r="M68" i="1" s="1"/>
  <c r="L28" i="1"/>
  <c r="L68" i="1" s="1"/>
  <c r="K28" i="1"/>
  <c r="K68" i="1" s="1"/>
  <c r="J28" i="1"/>
  <c r="G28" i="1"/>
  <c r="G68" i="1" s="1"/>
  <c r="M27" i="1"/>
  <c r="M67" i="1" s="1"/>
  <c r="L27" i="1"/>
  <c r="L67" i="1" s="1"/>
  <c r="K27" i="1"/>
  <c r="K67" i="1" s="1"/>
  <c r="J27" i="1"/>
  <c r="J67" i="1" s="1"/>
  <c r="G27" i="1"/>
  <c r="G67" i="1" s="1"/>
  <c r="L26" i="1"/>
  <c r="L66" i="1" s="1"/>
  <c r="K26" i="1"/>
  <c r="K66" i="1" s="1"/>
  <c r="J26" i="1"/>
  <c r="M26" i="1" s="1"/>
  <c r="G26" i="1"/>
  <c r="G66" i="1" s="1"/>
  <c r="L25" i="1"/>
  <c r="L65" i="1" s="1"/>
  <c r="K25" i="1"/>
  <c r="K65" i="1" s="1"/>
  <c r="J25" i="1"/>
  <c r="J65" i="1" s="1"/>
  <c r="G25" i="1"/>
  <c r="M25" i="1" s="1"/>
  <c r="L24" i="1"/>
  <c r="L64" i="1" s="1"/>
  <c r="K24" i="1"/>
  <c r="K64" i="1" s="1"/>
  <c r="J24" i="1"/>
  <c r="G24" i="1"/>
  <c r="G64" i="1" s="1"/>
  <c r="L23" i="1"/>
  <c r="L63" i="1" s="1"/>
  <c r="K23" i="1"/>
  <c r="K63" i="1" s="1"/>
  <c r="J23" i="1"/>
  <c r="J63" i="1" s="1"/>
  <c r="G23" i="1"/>
  <c r="M23" i="1" s="1"/>
  <c r="L22" i="1"/>
  <c r="L62" i="1" s="1"/>
  <c r="K22" i="1"/>
  <c r="K62" i="1" s="1"/>
  <c r="J22" i="1"/>
  <c r="G22" i="1"/>
  <c r="M22" i="1" s="1"/>
  <c r="M21" i="1"/>
  <c r="M61" i="1" s="1"/>
  <c r="L21" i="1"/>
  <c r="L61" i="1" s="1"/>
  <c r="K21" i="1"/>
  <c r="K61" i="1" s="1"/>
  <c r="J21" i="1"/>
  <c r="J61" i="1" s="1"/>
  <c r="G21" i="1"/>
  <c r="G61" i="1" s="1"/>
  <c r="M20" i="1"/>
  <c r="M60" i="1" s="1"/>
  <c r="L20" i="1"/>
  <c r="L60" i="1" s="1"/>
  <c r="K20" i="1"/>
  <c r="K60" i="1" s="1"/>
  <c r="J20" i="1"/>
  <c r="G20" i="1"/>
  <c r="G60" i="1" s="1"/>
  <c r="N19" i="1"/>
  <c r="O19" i="1" s="1"/>
  <c r="M19" i="1"/>
  <c r="M59" i="1" s="1"/>
  <c r="L19" i="1"/>
  <c r="L59" i="1" s="1"/>
  <c r="K19" i="1"/>
  <c r="K59" i="1" s="1"/>
  <c r="J19" i="1"/>
  <c r="J59" i="1" s="1"/>
  <c r="G19" i="1"/>
  <c r="G59" i="1" s="1"/>
  <c r="L18" i="1"/>
  <c r="L58" i="1" s="1"/>
  <c r="K18" i="1"/>
  <c r="K58" i="1" s="1"/>
  <c r="J18" i="1"/>
  <c r="J58" i="1" s="1"/>
  <c r="G18" i="1"/>
  <c r="G58" i="1" s="1"/>
  <c r="L17" i="1"/>
  <c r="L57" i="1" s="1"/>
  <c r="K17" i="1"/>
  <c r="K57" i="1" s="1"/>
  <c r="J17" i="1"/>
  <c r="J57" i="1" s="1"/>
  <c r="G17" i="1"/>
  <c r="M17" i="1" s="1"/>
  <c r="L16" i="1"/>
  <c r="L56" i="1" s="1"/>
  <c r="K16" i="1"/>
  <c r="K56" i="1" s="1"/>
  <c r="J16" i="1"/>
  <c r="G16" i="1"/>
  <c r="G56" i="1" s="1"/>
  <c r="L15" i="1"/>
  <c r="L55" i="1" s="1"/>
  <c r="K15" i="1"/>
  <c r="K55" i="1" s="1"/>
  <c r="J15" i="1"/>
  <c r="J55" i="1" s="1"/>
  <c r="G15" i="1"/>
  <c r="M15" i="1" s="1"/>
  <c r="L14" i="1"/>
  <c r="L54" i="1" s="1"/>
  <c r="K14" i="1"/>
  <c r="K54" i="1" s="1"/>
  <c r="J14" i="1"/>
  <c r="G14" i="1"/>
  <c r="M14" i="1" s="1"/>
  <c r="M13" i="1"/>
  <c r="M53" i="1" s="1"/>
  <c r="L13" i="1"/>
  <c r="L53" i="1" s="1"/>
  <c r="K13" i="1"/>
  <c r="K53" i="1" s="1"/>
  <c r="J13" i="1"/>
  <c r="J53" i="1" s="1"/>
  <c r="G13" i="1"/>
  <c r="G53" i="1" s="1"/>
  <c r="M12" i="1"/>
  <c r="M52" i="1" s="1"/>
  <c r="L12" i="1"/>
  <c r="L52" i="1" s="1"/>
  <c r="K12" i="1"/>
  <c r="K52" i="1" s="1"/>
  <c r="J12" i="1"/>
  <c r="G12" i="1"/>
  <c r="G52" i="1" s="1"/>
  <c r="N11" i="1"/>
  <c r="O11" i="1" s="1"/>
  <c r="M11" i="1"/>
  <c r="M51" i="1" s="1"/>
  <c r="L11" i="1"/>
  <c r="L51" i="1" s="1"/>
  <c r="K11" i="1"/>
  <c r="K51" i="1" s="1"/>
  <c r="J11" i="1"/>
  <c r="J51" i="1" s="1"/>
  <c r="G11" i="1"/>
  <c r="G51" i="1" s="1"/>
  <c r="L10" i="1"/>
  <c r="L50" i="1" s="1"/>
  <c r="K10" i="1"/>
  <c r="K50" i="1" s="1"/>
  <c r="J10" i="1"/>
  <c r="M10" i="1" s="1"/>
  <c r="G10" i="1"/>
  <c r="G50" i="1" s="1"/>
  <c r="L9" i="1"/>
  <c r="L49" i="1" s="1"/>
  <c r="K9" i="1"/>
  <c r="K49" i="1" s="1"/>
  <c r="J9" i="1"/>
  <c r="J49" i="1" s="1"/>
  <c r="G9" i="1"/>
  <c r="G35" i="1" s="1"/>
  <c r="L8" i="1"/>
  <c r="L48" i="1" s="1"/>
  <c r="K8" i="1"/>
  <c r="K48" i="1" s="1"/>
  <c r="J8" i="1"/>
  <c r="G8" i="1"/>
  <c r="G48" i="1" s="1"/>
  <c r="L7" i="1"/>
  <c r="L47" i="1" s="1"/>
  <c r="K7" i="1"/>
  <c r="K47" i="1" s="1"/>
  <c r="J7" i="1"/>
  <c r="J47" i="1" s="1"/>
  <c r="G7" i="1"/>
  <c r="M7" i="1" s="1"/>
  <c r="L6" i="1"/>
  <c r="L46" i="1" s="1"/>
  <c r="K6" i="1"/>
  <c r="K46" i="1" s="1"/>
  <c r="J6" i="1"/>
  <c r="J35" i="1" s="1"/>
  <c r="J75" i="1" s="1"/>
  <c r="G6" i="1"/>
  <c r="M6" i="1" s="1"/>
  <c r="M35" i="1" l="1"/>
  <c r="G75" i="1"/>
  <c r="M71" i="1"/>
  <c r="N31" i="1"/>
  <c r="O31" i="1" s="1"/>
  <c r="M46" i="1"/>
  <c r="N6" i="1"/>
  <c r="O6" i="1" s="1"/>
  <c r="M55" i="1"/>
  <c r="N15" i="1"/>
  <c r="O15" i="1" s="1"/>
  <c r="N22" i="1"/>
  <c r="O22" i="1" s="1"/>
  <c r="M62" i="1"/>
  <c r="M73" i="1"/>
  <c r="N33" i="1"/>
  <c r="O33" i="1" s="1"/>
  <c r="M57" i="1"/>
  <c r="N17" i="1"/>
  <c r="O17" i="1" s="1"/>
  <c r="N10" i="1"/>
  <c r="O10" i="1" s="1"/>
  <c r="M50" i="1"/>
  <c r="N26" i="1"/>
  <c r="O26" i="1" s="1"/>
  <c r="M66" i="1"/>
  <c r="N30" i="1"/>
  <c r="O30" i="1" s="1"/>
  <c r="M70" i="1"/>
  <c r="M47" i="1"/>
  <c r="N7" i="1"/>
  <c r="O7" i="1" s="1"/>
  <c r="N14" i="1"/>
  <c r="O14" i="1" s="1"/>
  <c r="M54" i="1"/>
  <c r="M63" i="1"/>
  <c r="N23" i="1"/>
  <c r="O23" i="1" s="1"/>
  <c r="M65" i="1"/>
  <c r="N25" i="1"/>
  <c r="O25" i="1" s="1"/>
  <c r="J66" i="1"/>
  <c r="N13" i="1"/>
  <c r="O13" i="1" s="1"/>
  <c r="N21" i="1"/>
  <c r="O21" i="1" s="1"/>
  <c r="N29" i="1"/>
  <c r="O29" i="1" s="1"/>
  <c r="G47" i="1"/>
  <c r="G49" i="1"/>
  <c r="G55" i="1"/>
  <c r="G57" i="1"/>
  <c r="G63" i="1"/>
  <c r="G65" i="1"/>
  <c r="G71" i="1"/>
  <c r="G73" i="1"/>
  <c r="N12" i="1"/>
  <c r="O12" i="1" s="1"/>
  <c r="N20" i="1"/>
  <c r="O20" i="1" s="1"/>
  <c r="N28" i="1"/>
  <c r="O28" i="1" s="1"/>
  <c r="N27" i="1"/>
  <c r="O27" i="1" s="1"/>
  <c r="M34" i="1"/>
  <c r="M18" i="1"/>
  <c r="M9" i="1"/>
  <c r="K35" i="1"/>
  <c r="K75" i="1" s="1"/>
  <c r="J50" i="1"/>
  <c r="M8" i="1"/>
  <c r="M16" i="1"/>
  <c r="M24" i="1"/>
  <c r="M32" i="1"/>
  <c r="G46" i="1"/>
  <c r="G54" i="1"/>
  <c r="G62" i="1"/>
  <c r="G70" i="1"/>
  <c r="N32" i="1" l="1"/>
  <c r="O32" i="1" s="1"/>
  <c r="M72" i="1"/>
  <c r="N34" i="1"/>
  <c r="O34" i="1" s="1"/>
  <c r="M74" i="1"/>
  <c r="N24" i="1"/>
  <c r="O24" i="1" s="1"/>
  <c r="M64" i="1"/>
  <c r="N16" i="1"/>
  <c r="O16" i="1" s="1"/>
  <c r="M56" i="1"/>
  <c r="N18" i="1"/>
  <c r="O18" i="1" s="1"/>
  <c r="M58" i="1"/>
  <c r="N8" i="1"/>
  <c r="O8" i="1" s="1"/>
  <c r="M48" i="1"/>
  <c r="M49" i="1"/>
  <c r="N9" i="1"/>
  <c r="O9" i="1" s="1"/>
  <c r="M75" i="1"/>
  <c r="N35" i="1"/>
  <c r="O35" i="1" s="1"/>
</calcChain>
</file>

<file path=xl/sharedStrings.xml><?xml version="1.0" encoding="utf-8"?>
<sst xmlns="http://schemas.openxmlformats.org/spreadsheetml/2006/main" count="113" uniqueCount="92">
  <si>
    <t>ตัวชี้วัด</t>
  </si>
  <si>
    <t>1.5.3 ร้อยละของบุคลากรที่ผ่านเกณฑ์มาตรฐานภาษาอังกฤษของมหาวิทยาลัย</t>
  </si>
  <si>
    <t>ผลการดำเนินงาน</t>
  </si>
  <si>
    <t>หน่วยงานเจ้าภาพ</t>
  </si>
  <si>
    <t>สสสร.</t>
  </si>
  <si>
    <t>รอบ 4 เดือน</t>
  </si>
  <si>
    <t>ผู้รับผิดชอบ</t>
  </si>
  <si>
    <t>นางสาวกัลยากร ทองมาก</t>
  </si>
  <si>
    <t>โทร. 1442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</si>
  <si>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</si>
  <si>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</si>
  <si>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</si>
  <si>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</si>
  <si>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จำนวนบุคลากรที่สอบผ่านมาตรฐานภาษาอังกฤษ</t>
  </si>
  <si>
    <t>จำนวนบุคลากรที่เข้าสอบทั้งหมด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</si>
  <si>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</si>
  <si>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</si>
  <si>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</si>
  <si>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</si>
  <si>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</si>
  <si>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สายวิชาการ</t>
  </si>
  <si>
    <t>สายสนับสนุน</t>
  </si>
  <si>
    <t>รวม</t>
  </si>
  <si>
    <t>มหาวิทยาลัยและหน่วยงาน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</si>
  <si>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</si>
  <si>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</si>
  <si>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</si>
  <si>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</si>
  <si>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</si>
  <si>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</si>
  <si>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</si>
  <si>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</si>
  <si>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</si>
  <si>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</si>
  <si>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</si>
  <si>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โรงเรียนสาธิต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</si>
  <si>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</si>
  <si>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</si>
  <si>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</si>
  <si>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</si>
  <si>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</si>
  <si>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</si>
  <si>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</si>
  <si>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</si>
  <si>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</si>
  <si>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</si>
  <si>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</si>
  <si>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</si>
  <si>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</si>
  <si>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</si>
  <si>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</si>
  <si>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</si>
  <si>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</si>
  <si>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23) หน่วยงานตรวจสอบภายใน</t>
  </si>
  <si>
    <t>24) สำนักทรัพย์สินและรายได้</t>
  </si>
  <si>
    <t>25) โรงเรียนสาธิต</t>
  </si>
  <si>
    <t>26) วิทยาเขตนครปฐม</t>
  </si>
  <si>
    <t>27) ศูนย์การศึกษา จ. สุมทรสงคราม</t>
  </si>
  <si>
    <t>28) ศูนย์การศึกษา จ. ระนอง</t>
  </si>
  <si>
    <t>29) ศูนย์แห่งความเป็นเลิศในการดูแลผู้สูงอายุ</t>
  </si>
  <si>
    <t>ระดับมหาวิทยาลัย</t>
  </si>
  <si>
    <t>ตัวชี้วัดระดับเจ้าภาพ</t>
  </si>
  <si>
    <t>1.5.3(S) ระดับความสำเร็จของการดำเนินการตามแนวทางตามตัวชี้วัด ร้อยละของบุคลากรที่ผ่านเกณฑ์มาตรฐานภาษาอังกฤษของมหาวิทยาลัย</t>
  </si>
  <si>
    <t>คะแนน</t>
  </si>
  <si>
    <t>จำนวนบุคลากรที่สอบผ่าน
มาตรฐานภาษาอังกฤษ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</si>
  <si>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</si>
  <si>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</si>
  <si>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</si>
  <si>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</si>
  <si>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</si>
  <si>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</si>
  <si>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</si>
  <si>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</si>
  <si>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</si>
  <si>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</si>
  <si>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</si>
  <si>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</si>
  <si>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</si>
  <si>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</si>
  <si>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</si>
  <si>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</si>
  <si>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</si>
  <si>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</si>
  <si>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</si>
  <si>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</si>
  <si>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</si>
  <si>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ตรวจสอบภายใน</t>
  </si>
  <si>
    <t>วิทยาเขต นครปฐม</t>
  </si>
  <si>
    <t>ศูนย์จ. สุมทรสงคราม</t>
  </si>
  <si>
    <t>ศูนย์ จ. ระนอง</t>
  </si>
  <si>
    <t>ศูนย์ผู้สูงอายุ</t>
  </si>
  <si>
    <t>มหาวิทยาลัย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</si>
</sst>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18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6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theme="0"/>
      <name val="TH SarabunPSK"/>
      <family val="2"/>
    </font>
    <font>
      <b/>
      <sz val="18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FFFF0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theme="5"/>
      </patternFill>
    </fill>
    <fill>
      <patternFill patternType="solid">
        <fgColor theme="9" tint="0.79998168889431442"/>
        <bgColor rgb="FFFBE4D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BE4D5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3" fillId="5" borderId="3" xfId="0" applyFont="1" applyFill="1" applyBorder="1"/>
    <xf numFmtId="0" fontId="3" fillId="0" borderId="0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vertical="top"/>
    </xf>
    <xf numFmtId="0" fontId="1" fillId="7" borderId="5" xfId="0" applyFont="1" applyFill="1" applyBorder="1" applyAlignment="1">
      <alignment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3" fillId="4" borderId="0" xfId="0" applyFont="1" applyFill="1" applyBorder="1" applyAlignment="1"/>
    <xf numFmtId="0" fontId="2" fillId="3" borderId="0" xfId="0" applyFont="1" applyFill="1" applyBorder="1" applyAlignment="1">
      <alignment vertical="top"/>
    </xf>
    <xf numFmtId="0" fontId="1" fillId="8" borderId="0" xfId="0" applyFont="1" applyFill="1" applyBorder="1" applyAlignment="1">
      <alignment horizontal="center" vertical="top"/>
    </xf>
    <xf numFmtId="0" fontId="7" fillId="9" borderId="6" xfId="0" applyFont="1" applyFill="1" applyBorder="1"/>
    <xf numFmtId="0" fontId="4" fillId="6" borderId="5" xfId="0" applyFont="1" applyFill="1" applyBorder="1" applyAlignment="1">
      <alignment horizontal="left" vertical="top"/>
    </xf>
    <xf numFmtId="0" fontId="4" fillId="6" borderId="4" xfId="0" applyFont="1" applyFill="1" applyBorder="1" applyAlignment="1">
      <alignment horizontal="left" vertical="top"/>
    </xf>
    <xf numFmtId="0" fontId="8" fillId="10" borderId="7" xfId="0" applyFont="1" applyFill="1" applyBorder="1" applyAlignment="1">
      <alignment horizontal="center" vertical="top"/>
    </xf>
    <xf numFmtId="0" fontId="8" fillId="4" borderId="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8" fillId="3" borderId="9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3" fillId="4" borderId="5" xfId="0" applyFont="1" applyFill="1" applyBorder="1"/>
    <xf numFmtId="0" fontId="3" fillId="4" borderId="10" xfId="0" applyFont="1" applyFill="1" applyBorder="1"/>
    <xf numFmtId="0" fontId="8" fillId="3" borderId="4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9" fillId="11" borderId="7" xfId="0" applyFont="1" applyFill="1" applyBorder="1" applyAlignment="1">
      <alignment horizontal="center" vertical="center" wrapText="1"/>
    </xf>
    <xf numFmtId="0" fontId="3" fillId="4" borderId="4" xfId="0" applyFont="1" applyFill="1" applyBorder="1"/>
    <xf numFmtId="0" fontId="3" fillId="4" borderId="13" xfId="0" applyFont="1" applyFill="1" applyBorder="1"/>
    <xf numFmtId="0" fontId="8" fillId="3" borderId="8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left" vertical="top"/>
    </xf>
    <xf numFmtId="0" fontId="8" fillId="0" borderId="8" xfId="0" applyFont="1" applyBorder="1" applyAlignment="1">
      <alignment horizontal="center" vertical="center"/>
    </xf>
    <xf numFmtId="0" fontId="4" fillId="6" borderId="14" xfId="0" applyFont="1" applyFill="1" applyBorder="1" applyAlignment="1">
      <alignment horizontal="left" vertical="top" wrapText="1"/>
    </xf>
    <xf numFmtId="0" fontId="3" fillId="0" borderId="15" xfId="0" applyFont="1" applyBorder="1"/>
    <xf numFmtId="187" fontId="10" fillId="6" borderId="16" xfId="0" applyNumberFormat="1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2" fontId="4" fillId="6" borderId="8" xfId="0" applyNumberFormat="1" applyFont="1" applyFill="1" applyBorder="1" applyAlignment="1">
      <alignment horizontal="center" vertical="top" wrapText="1"/>
    </xf>
    <xf numFmtId="188" fontId="4" fillId="6" borderId="8" xfId="0" applyNumberFormat="1" applyFont="1" applyFill="1" applyBorder="1" applyAlignment="1">
      <alignment horizontal="center" vertical="top" wrapText="1"/>
    </xf>
    <xf numFmtId="0" fontId="11" fillId="6" borderId="14" xfId="0" applyFont="1" applyFill="1" applyBorder="1" applyAlignment="1">
      <alignment horizontal="center" vertical="top" wrapText="1"/>
    </xf>
    <xf numFmtId="2" fontId="4" fillId="6" borderId="7" xfId="0" applyNumberFormat="1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horizontal="center" vertical="top" wrapText="1"/>
    </xf>
    <xf numFmtId="2" fontId="4" fillId="6" borderId="0" xfId="0" applyNumberFormat="1" applyFont="1" applyFill="1" applyBorder="1" applyAlignment="1">
      <alignment horizontal="left" vertical="top"/>
    </xf>
    <xf numFmtId="2" fontId="4" fillId="12" borderId="7" xfId="0" applyNumberFormat="1" applyFont="1" applyFill="1" applyBorder="1" applyAlignment="1">
      <alignment horizontal="center" vertical="top" wrapText="1"/>
    </xf>
    <xf numFmtId="0" fontId="12" fillId="13" borderId="8" xfId="0" applyFont="1" applyFill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13" fillId="6" borderId="0" xfId="0" applyFont="1" applyFill="1" applyBorder="1" applyAlignment="1">
      <alignment horizontal="left" vertical="top"/>
    </xf>
    <xf numFmtId="0" fontId="4" fillId="0" borderId="14" xfId="0" applyFont="1" applyBorder="1" applyAlignment="1">
      <alignment vertical="top" wrapText="1"/>
    </xf>
    <xf numFmtId="0" fontId="4" fillId="6" borderId="14" xfId="0" applyFont="1" applyFill="1" applyBorder="1" applyAlignment="1">
      <alignment vertical="top" wrapTex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6" borderId="15" xfId="0" applyFont="1" applyFill="1" applyBorder="1" applyAlignment="1">
      <alignment horizontal="left" vertical="top" wrapText="1"/>
    </xf>
    <xf numFmtId="0" fontId="14" fillId="3" borderId="14" xfId="0" applyFont="1" applyFill="1" applyBorder="1" applyAlignment="1">
      <alignment horizontal="center" vertical="top" wrapText="1"/>
    </xf>
    <xf numFmtId="0" fontId="14" fillId="3" borderId="17" xfId="0" applyFont="1" applyFill="1" applyBorder="1" applyAlignment="1">
      <alignment horizontal="center" vertical="top" wrapText="1"/>
    </xf>
    <xf numFmtId="0" fontId="14" fillId="3" borderId="15" xfId="0" applyFont="1" applyFill="1" applyBorder="1" applyAlignment="1">
      <alignment horizontal="center" vertical="top" wrapText="1"/>
    </xf>
    <xf numFmtId="187" fontId="14" fillId="3" borderId="8" xfId="0" applyNumberFormat="1" applyFont="1" applyFill="1" applyBorder="1" applyAlignment="1">
      <alignment horizontal="center" vertical="top" wrapText="1"/>
    </xf>
    <xf numFmtId="0" fontId="14" fillId="3" borderId="8" xfId="0" applyFont="1" applyFill="1" applyBorder="1" applyAlignment="1">
      <alignment horizontal="center" vertical="top" wrapText="1"/>
    </xf>
    <xf numFmtId="2" fontId="14" fillId="3" borderId="8" xfId="0" applyNumberFormat="1" applyFont="1" applyFill="1" applyBorder="1" applyAlignment="1">
      <alignment horizontal="center" vertical="top" wrapText="1"/>
    </xf>
    <xf numFmtId="2" fontId="14" fillId="10" borderId="8" xfId="0" applyNumberFormat="1" applyFont="1" applyFill="1" applyBorder="1" applyAlignment="1">
      <alignment horizontal="center" vertical="top" wrapText="1"/>
    </xf>
    <xf numFmtId="188" fontId="14" fillId="3" borderId="8" xfId="0" applyNumberFormat="1" applyFont="1" applyFill="1" applyBorder="1" applyAlignment="1">
      <alignment horizontal="center" vertical="top" wrapText="1"/>
    </xf>
    <xf numFmtId="0" fontId="15" fillId="3" borderId="14" xfId="0" applyFont="1" applyFill="1" applyBorder="1" applyAlignment="1">
      <alignment horizontal="center" vertical="top" wrapText="1"/>
    </xf>
    <xf numFmtId="0" fontId="14" fillId="3" borderId="7" xfId="0" applyFont="1" applyFill="1" applyBorder="1" applyAlignment="1">
      <alignment horizontal="center" vertical="top" wrapText="1"/>
    </xf>
    <xf numFmtId="0" fontId="5" fillId="14" borderId="0" xfId="0" applyFont="1" applyFill="1" applyAlignment="1"/>
    <xf numFmtId="0" fontId="16" fillId="15" borderId="8" xfId="0" applyFont="1" applyFill="1" applyBorder="1" applyAlignment="1">
      <alignment horizontal="center" vertical="center" wrapText="1"/>
    </xf>
    <xf numFmtId="0" fontId="8" fillId="16" borderId="8" xfId="0" applyFont="1" applyFill="1" applyBorder="1" applyAlignment="1">
      <alignment vertical="top" wrapText="1"/>
    </xf>
    <xf numFmtId="0" fontId="16" fillId="15" borderId="8" xfId="0" applyFont="1" applyFill="1" applyBorder="1" applyAlignment="1">
      <alignment horizontal="center" vertical="top" wrapText="1"/>
    </xf>
    <xf numFmtId="0" fontId="16" fillId="15" borderId="8" xfId="0" applyFont="1" applyFill="1" applyBorder="1" applyAlignment="1">
      <alignment horizontal="center" vertical="center" wrapText="1"/>
    </xf>
    <xf numFmtId="0" fontId="16" fillId="15" borderId="14" xfId="0" applyFont="1" applyFill="1" applyBorder="1" applyAlignment="1">
      <alignment horizontal="center" vertical="top" wrapText="1"/>
    </xf>
    <xf numFmtId="0" fontId="17" fillId="17" borderId="7" xfId="0" applyFont="1" applyFill="1" applyBorder="1" applyAlignment="1">
      <alignment horizontal="center" vertical="center" wrapText="1"/>
    </xf>
    <xf numFmtId="0" fontId="17" fillId="17" borderId="7" xfId="0" applyFont="1" applyFill="1" applyBorder="1" applyAlignment="1">
      <alignment horizontal="center" vertical="center"/>
    </xf>
    <xf numFmtId="0" fontId="8" fillId="18" borderId="8" xfId="0" applyFont="1" applyFill="1" applyBorder="1" applyAlignment="1">
      <alignment horizontal="center" vertical="top" wrapText="1"/>
    </xf>
    <xf numFmtId="188" fontId="8" fillId="18" borderId="8" xfId="0" applyNumberFormat="1" applyFont="1" applyFill="1" applyBorder="1" applyAlignment="1">
      <alignment horizontal="center" vertical="top" wrapText="1"/>
    </xf>
    <xf numFmtId="0" fontId="11" fillId="18" borderId="14" xfId="0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horizontal="center" vertical="top" wrapText="1"/>
    </xf>
    <xf numFmtId="0" fontId="3" fillId="14" borderId="7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4%20&#3648;&#3604;&#3639;&#3629;&#3609;/&#3649;&#3610;&#3610;&#3648;&#3585;&#3655;&#3610;&#3618;&#3640;&#3607;&#3608;&#3624;&#3634;&#3626;&#3605;&#3619;&#3660;&#3607;&#3637;&#3656;%201-2565%20&#3619;&#3629;&#3610;%204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Q999"/>
  <sheetViews>
    <sheetView tabSelected="1" zoomScale="60" zoomScaleNormal="60" workbookViewId="0">
      <pane xSplit="3" ySplit="5" topLeftCell="G6" activePane="bottomRight" state="frozen"/>
      <selection pane="topRight" activeCell="C1" sqref="C1"/>
      <selection pane="bottomLeft" activeCell="A6" sqref="A6"/>
      <selection pane="bottomRight" activeCell="N35" sqref="N35"/>
    </sheetView>
  </sheetViews>
  <sheetFormatPr defaultColWidth="12.625" defaultRowHeight="15" customHeight="1" x14ac:dyDescent="0.4"/>
  <cols>
    <col min="1" max="1" width="9.5" style="8" customWidth="1"/>
    <col min="2" max="2" width="9" style="8" customWidth="1"/>
    <col min="3" max="3" width="22.875" style="8" customWidth="1"/>
    <col min="4" max="4" width="9" style="8" customWidth="1"/>
    <col min="5" max="5" width="9.5" style="8" customWidth="1"/>
    <col min="6" max="6" width="10.125" style="8" customWidth="1"/>
    <col min="7" max="7" width="7.625" style="8" customWidth="1"/>
    <col min="8" max="8" width="9.5" style="8" customWidth="1"/>
    <col min="9" max="9" width="10.125" style="8" customWidth="1"/>
    <col min="10" max="10" width="7.375" style="8" customWidth="1"/>
    <col min="11" max="13" width="10.625" style="8" customWidth="1"/>
    <col min="14" max="14" width="12.5" style="8" customWidth="1"/>
    <col min="15" max="15" width="17.125" style="8" customWidth="1"/>
    <col min="16" max="16" width="22.375" style="8" customWidth="1"/>
    <col min="17" max="17" width="34.625" style="8" customWidth="1"/>
    <col min="18" max="43" width="9" style="8" customWidth="1"/>
    <col min="44" max="16384" width="12.625" style="8"/>
  </cols>
  <sheetData>
    <row r="1" spans="1:43" ht="24" customHeight="1" x14ac:dyDescent="0.4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2" t="s">
        <v>2</v>
      </c>
      <c r="O1" s="5"/>
      <c r="P1" s="6"/>
      <c r="Q1" s="6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24" customHeight="1" x14ac:dyDescent="0.4">
      <c r="A2" s="9" t="s">
        <v>3</v>
      </c>
      <c r="B2" s="10"/>
      <c r="C2" s="11" t="s">
        <v>4</v>
      </c>
      <c r="D2" s="12"/>
      <c r="E2" s="13"/>
      <c r="F2" s="14"/>
      <c r="G2" s="14"/>
      <c r="H2" s="14"/>
      <c r="I2" s="14"/>
      <c r="J2" s="14"/>
      <c r="K2" s="14"/>
      <c r="L2" s="14"/>
      <c r="M2" s="14"/>
      <c r="N2" s="15" t="s">
        <v>5</v>
      </c>
      <c r="O2" s="16"/>
      <c r="P2" s="6"/>
      <c r="Q2" s="6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4" customHeight="1" x14ac:dyDescent="0.4">
      <c r="A3" s="17" t="s">
        <v>6</v>
      </c>
      <c r="B3" s="18" t="s">
        <v>7</v>
      </c>
      <c r="C3" s="17"/>
      <c r="D3" s="17" t="s">
        <v>8</v>
      </c>
      <c r="E3" s="19" t="s">
        <v>9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1:43" ht="43.5" customHeight="1" x14ac:dyDescent="0.4">
      <c r="A4" s="20" t="s">
        <v>10</v>
      </c>
      <c r="B4" s="21" t="s">
        <v>11</v>
      </c>
      <c r="C4" s="22"/>
      <c r="D4" s="23" t="s">
        <v>12</v>
      </c>
      <c r="E4" s="24" t="s">
        <v>13</v>
      </c>
      <c r="F4" s="25"/>
      <c r="G4" s="26"/>
      <c r="H4" s="24" t="s">
        <v>14</v>
      </c>
      <c r="I4" s="25"/>
      <c r="J4" s="26"/>
      <c r="K4" s="27" t="s">
        <v>15</v>
      </c>
      <c r="L4" s="25"/>
      <c r="M4" s="26"/>
      <c r="N4" s="28" t="s">
        <v>16</v>
      </c>
      <c r="O4" s="29" t="s">
        <v>17</v>
      </c>
      <c r="P4" s="30" t="s">
        <v>18</v>
      </c>
      <c r="Q4" s="30" t="s">
        <v>19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ht="24" customHeight="1" x14ac:dyDescent="0.4">
      <c r="A5" s="20"/>
      <c r="B5" s="31"/>
      <c r="C5" s="26"/>
      <c r="D5" s="32"/>
      <c r="E5" s="33" t="s">
        <v>20</v>
      </c>
      <c r="F5" s="33" t="s">
        <v>21</v>
      </c>
      <c r="G5" s="33" t="s">
        <v>22</v>
      </c>
      <c r="H5" s="33" t="s">
        <v>20</v>
      </c>
      <c r="I5" s="33" t="s">
        <v>21</v>
      </c>
      <c r="J5" s="33" t="s">
        <v>22</v>
      </c>
      <c r="K5" s="33" t="s">
        <v>20</v>
      </c>
      <c r="L5" s="33" t="s">
        <v>21</v>
      </c>
      <c r="M5" s="33" t="s">
        <v>22</v>
      </c>
      <c r="N5" s="32"/>
      <c r="O5" s="31"/>
      <c r="P5" s="30"/>
      <c r="Q5" s="30"/>
      <c r="R5" s="7"/>
      <c r="S5" s="34" t="s">
        <v>23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1:43" ht="23.25" customHeight="1" x14ac:dyDescent="0.4">
      <c r="A6" s="35">
        <v>1</v>
      </c>
      <c r="B6" s="36" t="s">
        <v>24</v>
      </c>
      <c r="C6" s="37"/>
      <c r="D6" s="38">
        <v>72</v>
      </c>
      <c r="E6" s="39">
        <v>37</v>
      </c>
      <c r="F6" s="39">
        <v>18</v>
      </c>
      <c r="G6" s="39">
        <f t="shared" ref="G6:G34" si="0">SUM(E6:F6)</f>
        <v>55</v>
      </c>
      <c r="H6" s="39">
        <v>37</v>
      </c>
      <c r="I6" s="39">
        <v>18</v>
      </c>
      <c r="J6" s="39">
        <f t="shared" ref="J6:J34" si="1">SUM(H6:I6)</f>
        <v>55</v>
      </c>
      <c r="K6" s="40">
        <f t="shared" ref="K6:L21" si="2">IFERROR(ROUND((E6/H6)*100,2),0)</f>
        <v>100</v>
      </c>
      <c r="L6" s="40">
        <f t="shared" si="2"/>
        <v>100</v>
      </c>
      <c r="M6" s="40">
        <f>IFERROR(IF(G6&gt;0,ROUND((G6/J6)*100,2),"N/A"),0)</f>
        <v>100</v>
      </c>
      <c r="N6" s="41">
        <f>IF(M6=0,0,IF(M6="N/A",1,IF(M6&lt;=S$8,1,IF(M6=T$8,2,IF(M6&lt;T$8,(((M6-S$8)/W$6)+1),IF(M6=U$8,3,IF(M6&lt;U$8,(((M6-T$8)/W$6)+2),IF(M6=V$8,4,IF(M6&lt;V$8,(((M6-U$8)/W$6)+3),IF(M6&gt;=W$8,5,IF(M6&lt;W$8,(((M6-V$8)/W$6)+4),0)))))))))))</f>
        <v>5</v>
      </c>
      <c r="O6" s="42" t="str">
        <f t="shared" ref="O6:O35" si="3">IF(N6=5,"ü","û")</f>
        <v>ü</v>
      </c>
      <c r="P6" s="43">
        <v>100</v>
      </c>
      <c r="Q6" s="44"/>
      <c r="R6" s="7"/>
      <c r="S6" s="7" t="s">
        <v>25</v>
      </c>
      <c r="T6" s="7"/>
      <c r="U6" s="7"/>
      <c r="V6" s="7"/>
      <c r="W6" s="45">
        <v>4</v>
      </c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ht="23.25" customHeight="1" x14ac:dyDescent="0.4">
      <c r="A7" s="35">
        <v>2</v>
      </c>
      <c r="B7" s="36" t="s">
        <v>26</v>
      </c>
      <c r="C7" s="37"/>
      <c r="D7" s="38">
        <v>72</v>
      </c>
      <c r="E7" s="39">
        <v>84</v>
      </c>
      <c r="F7" s="39">
        <v>28</v>
      </c>
      <c r="G7" s="39">
        <f t="shared" si="0"/>
        <v>112</v>
      </c>
      <c r="H7" s="39">
        <v>88</v>
      </c>
      <c r="I7" s="39">
        <v>29</v>
      </c>
      <c r="J7" s="39">
        <f t="shared" si="1"/>
        <v>117</v>
      </c>
      <c r="K7" s="40">
        <f t="shared" si="2"/>
        <v>95.45</v>
      </c>
      <c r="L7" s="40">
        <f t="shared" si="2"/>
        <v>96.55</v>
      </c>
      <c r="M7" s="40">
        <f t="shared" ref="M7:M35" si="4">IFERROR(IF(G7&gt;0,ROUND((G7/J7)*100,2),"N/A"),0)</f>
        <v>95.73</v>
      </c>
      <c r="N7" s="41">
        <f>IF(M7=0,0,IF(M7="N/A",1,IF(M7&lt;=S$8,1,IF(M7=T$8,2,IF(M7&lt;T$8,(((M7-S$8)/W$6)+1),IF(M7=U$8,3,IF(M7&lt;U$8,(((M7-T$8)/W$6)+2),IF(M7=V$8,4,IF(M7&lt;V$8,(((M7-U$8)/W$6)+3),IF(M7&gt;=W$8,5,IF(M7&lt;W$8,(((M7-V$8)/W$6)+4),0)))))))))))</f>
        <v>5</v>
      </c>
      <c r="O7" s="42" t="str">
        <f t="shared" si="3"/>
        <v>ü</v>
      </c>
      <c r="P7" s="46">
        <v>95.45</v>
      </c>
      <c r="Q7" s="44"/>
      <c r="R7" s="7"/>
      <c r="S7" s="47" t="s">
        <v>27</v>
      </c>
      <c r="T7" s="47" t="s">
        <v>28</v>
      </c>
      <c r="U7" s="47" t="s">
        <v>29</v>
      </c>
      <c r="V7" s="47" t="s">
        <v>30</v>
      </c>
      <c r="W7" s="47" t="s">
        <v>31</v>
      </c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</row>
    <row r="8" spans="1:43" ht="23.25" customHeight="1" x14ac:dyDescent="0.4">
      <c r="A8" s="35">
        <v>3</v>
      </c>
      <c r="B8" s="36" t="s">
        <v>32</v>
      </c>
      <c r="C8" s="37"/>
      <c r="D8" s="38">
        <v>72</v>
      </c>
      <c r="E8" s="39">
        <v>22</v>
      </c>
      <c r="F8" s="39">
        <v>23</v>
      </c>
      <c r="G8" s="39">
        <f t="shared" si="0"/>
        <v>45</v>
      </c>
      <c r="H8" s="39">
        <v>27</v>
      </c>
      <c r="I8" s="39">
        <v>23</v>
      </c>
      <c r="J8" s="39">
        <f t="shared" si="1"/>
        <v>50</v>
      </c>
      <c r="K8" s="40">
        <f t="shared" si="2"/>
        <v>81.48</v>
      </c>
      <c r="L8" s="40">
        <f t="shared" si="2"/>
        <v>100</v>
      </c>
      <c r="M8" s="40">
        <f t="shared" si="4"/>
        <v>90</v>
      </c>
      <c r="N8" s="41">
        <f>IF(M8=0,0,IF(M8="N/A",1,IF(M8&lt;=S$8,1,IF(M8=T$8,2,IF(M8&lt;T$8,(((M8-S$8)/W$6)+1),IF(M8=U$8,3,IF(M8&lt;U$8,(((M8-T$8)/W$6)+2),IF(M8=V$8,4,IF(M8&lt;V$8,(((M8-U$8)/W$6)+3),IF(M8&gt;=W$8,5,IF(M8&lt;W$8,(((M8-V$8)/W$6)+4),0)))))))))))</f>
        <v>5</v>
      </c>
      <c r="O8" s="42" t="str">
        <f t="shared" si="3"/>
        <v>ü</v>
      </c>
      <c r="P8" s="43">
        <v>90</v>
      </c>
      <c r="Q8" s="44"/>
      <c r="R8" s="7"/>
      <c r="S8" s="48">
        <v>56</v>
      </c>
      <c r="T8" s="48">
        <v>60</v>
      </c>
      <c r="U8" s="48">
        <v>64</v>
      </c>
      <c r="V8" s="48">
        <v>68</v>
      </c>
      <c r="W8" s="48">
        <v>72</v>
      </c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ht="23.25" customHeight="1" x14ac:dyDescent="0.4">
      <c r="A9" s="35">
        <v>4</v>
      </c>
      <c r="B9" s="49" t="s">
        <v>33</v>
      </c>
      <c r="C9" s="37"/>
      <c r="D9" s="38">
        <v>72</v>
      </c>
      <c r="E9" s="39">
        <v>37</v>
      </c>
      <c r="F9" s="39">
        <v>25</v>
      </c>
      <c r="G9" s="39">
        <f t="shared" si="0"/>
        <v>62</v>
      </c>
      <c r="H9" s="39">
        <v>38</v>
      </c>
      <c r="I9" s="39">
        <v>25</v>
      </c>
      <c r="J9" s="39">
        <f t="shared" si="1"/>
        <v>63</v>
      </c>
      <c r="K9" s="40">
        <f t="shared" si="2"/>
        <v>97.37</v>
      </c>
      <c r="L9" s="40">
        <f t="shared" si="2"/>
        <v>100</v>
      </c>
      <c r="M9" s="40">
        <f t="shared" si="4"/>
        <v>98.41</v>
      </c>
      <c r="N9" s="41">
        <f t="shared" ref="N9:N33" si="5">IF(M9=0,0,IF(M9="N/A",1,IF(M9&lt;=S$8,1,IF(M9=T$8,2,IF(M9&lt;T$8,(((M9-S$8)/W$6)+1),IF(M9=U$8,3,IF(M9&lt;U$8,(((M9-T$8)/W$6)+2),IF(M9=V$8,4,IF(M9&lt;V$8,(((M9-U$8)/W$6)+3),IF(M9&gt;=W$8,5,IF(M9&lt;W$8,(((M9-V$8)/W$6)+4),0)))))))))))</f>
        <v>5</v>
      </c>
      <c r="O9" s="42" t="str">
        <f t="shared" si="3"/>
        <v>ü</v>
      </c>
      <c r="P9" s="46">
        <v>96.83</v>
      </c>
      <c r="Q9" s="44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</row>
    <row r="10" spans="1:43" ht="23.25" customHeight="1" x14ac:dyDescent="0.4">
      <c r="A10" s="35">
        <v>5</v>
      </c>
      <c r="B10" s="49" t="s">
        <v>34</v>
      </c>
      <c r="C10" s="37"/>
      <c r="D10" s="38">
        <v>72</v>
      </c>
      <c r="E10" s="39">
        <v>19</v>
      </c>
      <c r="F10" s="39">
        <v>13</v>
      </c>
      <c r="G10" s="39">
        <f t="shared" si="0"/>
        <v>32</v>
      </c>
      <c r="H10" s="39">
        <v>33</v>
      </c>
      <c r="I10" s="39">
        <v>15</v>
      </c>
      <c r="J10" s="39">
        <f t="shared" si="1"/>
        <v>48</v>
      </c>
      <c r="K10" s="40">
        <f t="shared" si="2"/>
        <v>57.58</v>
      </c>
      <c r="L10" s="40">
        <f t="shared" si="2"/>
        <v>86.67</v>
      </c>
      <c r="M10" s="40">
        <f t="shared" si="4"/>
        <v>66.67</v>
      </c>
      <c r="N10" s="41">
        <f t="shared" si="5"/>
        <v>3.6675000000000004</v>
      </c>
      <c r="O10" s="42" t="str">
        <f t="shared" si="3"/>
        <v>û</v>
      </c>
      <c r="P10" s="43">
        <v>66.67</v>
      </c>
      <c r="Q10" s="44"/>
      <c r="R10" s="7"/>
      <c r="S10" s="50" t="s">
        <v>35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</row>
    <row r="11" spans="1:43" ht="23.25" customHeight="1" x14ac:dyDescent="0.4">
      <c r="A11" s="35">
        <v>6</v>
      </c>
      <c r="B11" s="49" t="s">
        <v>36</v>
      </c>
      <c r="C11" s="37"/>
      <c r="D11" s="38">
        <v>72</v>
      </c>
      <c r="E11" s="39">
        <v>37</v>
      </c>
      <c r="F11" s="39">
        <v>20</v>
      </c>
      <c r="G11" s="39">
        <f t="shared" si="0"/>
        <v>57</v>
      </c>
      <c r="H11" s="39">
        <v>37</v>
      </c>
      <c r="I11" s="39">
        <v>20</v>
      </c>
      <c r="J11" s="39">
        <f t="shared" si="1"/>
        <v>57</v>
      </c>
      <c r="K11" s="40">
        <f t="shared" si="2"/>
        <v>100</v>
      </c>
      <c r="L11" s="40">
        <f t="shared" si="2"/>
        <v>100</v>
      </c>
      <c r="M11" s="40">
        <f t="shared" si="4"/>
        <v>100</v>
      </c>
      <c r="N11" s="41">
        <f t="shared" si="5"/>
        <v>5</v>
      </c>
      <c r="O11" s="42" t="str">
        <f t="shared" si="3"/>
        <v>ü</v>
      </c>
      <c r="P11" s="43">
        <v>100</v>
      </c>
      <c r="Q11" s="44"/>
      <c r="R11" s="7"/>
      <c r="S11" s="7" t="s">
        <v>25</v>
      </c>
      <c r="T11" s="7"/>
      <c r="U11" s="7"/>
      <c r="V11" s="7"/>
      <c r="W11" s="45">
        <v>4</v>
      </c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</row>
    <row r="12" spans="1:43" ht="23.25" customHeight="1" x14ac:dyDescent="0.4">
      <c r="A12" s="35">
        <v>7</v>
      </c>
      <c r="B12" s="36" t="s">
        <v>37</v>
      </c>
      <c r="C12" s="37"/>
      <c r="D12" s="38">
        <v>72</v>
      </c>
      <c r="E12" s="39">
        <v>20</v>
      </c>
      <c r="F12" s="39">
        <v>17</v>
      </c>
      <c r="G12" s="39">
        <f t="shared" si="0"/>
        <v>37</v>
      </c>
      <c r="H12" s="39">
        <v>20</v>
      </c>
      <c r="I12" s="39">
        <v>18</v>
      </c>
      <c r="J12" s="39">
        <f t="shared" si="1"/>
        <v>38</v>
      </c>
      <c r="K12" s="40">
        <f t="shared" si="2"/>
        <v>100</v>
      </c>
      <c r="L12" s="40">
        <f t="shared" si="2"/>
        <v>94.44</v>
      </c>
      <c r="M12" s="40">
        <f t="shared" si="4"/>
        <v>97.37</v>
      </c>
      <c r="N12" s="41">
        <f t="shared" si="5"/>
        <v>5</v>
      </c>
      <c r="O12" s="42" t="str">
        <f t="shared" si="3"/>
        <v>ü</v>
      </c>
      <c r="P12" s="43">
        <v>97.37</v>
      </c>
      <c r="Q12" s="44"/>
      <c r="R12" s="7"/>
      <c r="S12" s="47" t="s">
        <v>27</v>
      </c>
      <c r="T12" s="47" t="s">
        <v>28</v>
      </c>
      <c r="U12" s="47" t="s">
        <v>29</v>
      </c>
      <c r="V12" s="47" t="s">
        <v>30</v>
      </c>
      <c r="W12" s="47" t="s">
        <v>31</v>
      </c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1:43" ht="23.25" customHeight="1" x14ac:dyDescent="0.4">
      <c r="A13" s="35">
        <v>8</v>
      </c>
      <c r="B13" s="49" t="s">
        <v>38</v>
      </c>
      <c r="C13" s="37"/>
      <c r="D13" s="38">
        <v>72</v>
      </c>
      <c r="E13" s="39">
        <v>33</v>
      </c>
      <c r="F13" s="39">
        <v>19</v>
      </c>
      <c r="G13" s="39">
        <f t="shared" si="0"/>
        <v>52</v>
      </c>
      <c r="H13" s="39">
        <v>33</v>
      </c>
      <c r="I13" s="39">
        <v>19</v>
      </c>
      <c r="J13" s="39">
        <f t="shared" si="1"/>
        <v>52</v>
      </c>
      <c r="K13" s="40">
        <f t="shared" si="2"/>
        <v>100</v>
      </c>
      <c r="L13" s="40">
        <f t="shared" si="2"/>
        <v>100</v>
      </c>
      <c r="M13" s="40">
        <f t="shared" si="4"/>
        <v>100</v>
      </c>
      <c r="N13" s="41">
        <f t="shared" si="5"/>
        <v>5</v>
      </c>
      <c r="O13" s="42" t="str">
        <f t="shared" si="3"/>
        <v>ü</v>
      </c>
      <c r="P13" s="43">
        <v>100</v>
      </c>
      <c r="Q13" s="44"/>
      <c r="R13" s="7"/>
      <c r="S13" s="48">
        <v>29</v>
      </c>
      <c r="T13" s="48">
        <v>33</v>
      </c>
      <c r="U13" s="48">
        <v>37</v>
      </c>
      <c r="V13" s="48">
        <v>41</v>
      </c>
      <c r="W13" s="48">
        <v>45</v>
      </c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</row>
    <row r="14" spans="1:43" ht="23.25" customHeight="1" x14ac:dyDescent="0.4">
      <c r="A14" s="35">
        <v>9</v>
      </c>
      <c r="B14" s="51" t="s">
        <v>39</v>
      </c>
      <c r="C14" s="37"/>
      <c r="D14" s="38">
        <v>72</v>
      </c>
      <c r="E14" s="39">
        <v>28</v>
      </c>
      <c r="F14" s="39">
        <v>8</v>
      </c>
      <c r="G14" s="39">
        <f t="shared" si="0"/>
        <v>36</v>
      </c>
      <c r="H14" s="39">
        <v>33</v>
      </c>
      <c r="I14" s="39">
        <v>13</v>
      </c>
      <c r="J14" s="39">
        <f t="shared" si="1"/>
        <v>46</v>
      </c>
      <c r="K14" s="40">
        <f t="shared" si="2"/>
        <v>84.85</v>
      </c>
      <c r="L14" s="40">
        <f t="shared" si="2"/>
        <v>61.54</v>
      </c>
      <c r="M14" s="40">
        <f t="shared" si="4"/>
        <v>78.260000000000005</v>
      </c>
      <c r="N14" s="41">
        <f t="shared" si="5"/>
        <v>5</v>
      </c>
      <c r="O14" s="42" t="str">
        <f t="shared" si="3"/>
        <v>ü</v>
      </c>
      <c r="P14" s="43">
        <v>78.260000000000005</v>
      </c>
      <c r="Q14" s="44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ht="23.25" customHeight="1" x14ac:dyDescent="0.4">
      <c r="A15" s="35">
        <v>10</v>
      </c>
      <c r="B15" s="52" t="s">
        <v>40</v>
      </c>
      <c r="C15" s="37"/>
      <c r="D15" s="38">
        <v>72</v>
      </c>
      <c r="E15" s="39">
        <v>26</v>
      </c>
      <c r="F15" s="39">
        <v>17</v>
      </c>
      <c r="G15" s="39">
        <f t="shared" si="0"/>
        <v>43</v>
      </c>
      <c r="H15" s="39">
        <v>28</v>
      </c>
      <c r="I15" s="39">
        <v>17</v>
      </c>
      <c r="J15" s="39">
        <f t="shared" si="1"/>
        <v>45</v>
      </c>
      <c r="K15" s="40">
        <f t="shared" si="2"/>
        <v>92.86</v>
      </c>
      <c r="L15" s="40">
        <f t="shared" si="2"/>
        <v>100</v>
      </c>
      <c r="M15" s="40">
        <f t="shared" si="4"/>
        <v>95.56</v>
      </c>
      <c r="N15" s="41">
        <f t="shared" si="5"/>
        <v>5</v>
      </c>
      <c r="O15" s="42" t="str">
        <f t="shared" si="3"/>
        <v>ü</v>
      </c>
      <c r="P15" s="43">
        <v>95.56</v>
      </c>
      <c r="Q15" s="44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1:43" ht="23.25" customHeight="1" x14ac:dyDescent="0.4">
      <c r="A16" s="35">
        <v>11</v>
      </c>
      <c r="B16" s="51" t="s">
        <v>41</v>
      </c>
      <c r="C16" s="37"/>
      <c r="D16" s="38">
        <v>72</v>
      </c>
      <c r="E16" s="39">
        <v>40</v>
      </c>
      <c r="F16" s="39">
        <v>21</v>
      </c>
      <c r="G16" s="39">
        <f t="shared" si="0"/>
        <v>61</v>
      </c>
      <c r="H16" s="39">
        <v>43</v>
      </c>
      <c r="I16" s="39">
        <v>27</v>
      </c>
      <c r="J16" s="39">
        <f t="shared" si="1"/>
        <v>70</v>
      </c>
      <c r="K16" s="40">
        <f t="shared" si="2"/>
        <v>93.02</v>
      </c>
      <c r="L16" s="40">
        <f t="shared" si="2"/>
        <v>77.78</v>
      </c>
      <c r="M16" s="40">
        <f t="shared" si="4"/>
        <v>87.14</v>
      </c>
      <c r="N16" s="41">
        <f t="shared" si="5"/>
        <v>5</v>
      </c>
      <c r="O16" s="42" t="str">
        <f t="shared" si="3"/>
        <v>ü</v>
      </c>
      <c r="P16" s="43">
        <v>87.14</v>
      </c>
      <c r="Q16" s="44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1:43" ht="23.25" customHeight="1" x14ac:dyDescent="0.4">
      <c r="A17" s="35">
        <v>12</v>
      </c>
      <c r="B17" s="51" t="s">
        <v>42</v>
      </c>
      <c r="C17" s="37"/>
      <c r="D17" s="38">
        <v>72</v>
      </c>
      <c r="E17" s="39">
        <v>6</v>
      </c>
      <c r="F17" s="39">
        <v>4</v>
      </c>
      <c r="G17" s="39">
        <f t="shared" si="0"/>
        <v>10</v>
      </c>
      <c r="H17" s="39">
        <v>6</v>
      </c>
      <c r="I17" s="39">
        <v>4</v>
      </c>
      <c r="J17" s="39">
        <f t="shared" si="1"/>
        <v>10</v>
      </c>
      <c r="K17" s="40">
        <f t="shared" si="2"/>
        <v>100</v>
      </c>
      <c r="L17" s="40">
        <f t="shared" si="2"/>
        <v>100</v>
      </c>
      <c r="M17" s="40">
        <f t="shared" si="4"/>
        <v>100</v>
      </c>
      <c r="N17" s="41">
        <f t="shared" si="5"/>
        <v>5</v>
      </c>
      <c r="O17" s="42" t="str">
        <f t="shared" si="3"/>
        <v>ü</v>
      </c>
      <c r="P17" s="43">
        <v>100</v>
      </c>
      <c r="Q17" s="44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</row>
    <row r="18" spans="1:43" ht="23.25" customHeight="1" x14ac:dyDescent="0.4">
      <c r="A18" s="35">
        <v>13</v>
      </c>
      <c r="B18" s="51" t="s">
        <v>43</v>
      </c>
      <c r="C18" s="37"/>
      <c r="D18" s="38">
        <v>72</v>
      </c>
      <c r="E18" s="39">
        <v>33</v>
      </c>
      <c r="F18" s="39">
        <v>12</v>
      </c>
      <c r="G18" s="39">
        <f t="shared" si="0"/>
        <v>45</v>
      </c>
      <c r="H18" s="39">
        <v>33</v>
      </c>
      <c r="I18" s="39">
        <v>12</v>
      </c>
      <c r="J18" s="39">
        <f t="shared" si="1"/>
        <v>45</v>
      </c>
      <c r="K18" s="40">
        <f t="shared" si="2"/>
        <v>100</v>
      </c>
      <c r="L18" s="40">
        <f t="shared" si="2"/>
        <v>100</v>
      </c>
      <c r="M18" s="40">
        <f t="shared" si="4"/>
        <v>100</v>
      </c>
      <c r="N18" s="41">
        <f t="shared" si="5"/>
        <v>5</v>
      </c>
      <c r="O18" s="42" t="str">
        <f t="shared" si="3"/>
        <v>ü</v>
      </c>
      <c r="P18" s="46">
        <v>97.67</v>
      </c>
      <c r="Q18" s="44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1:43" ht="23.25" customHeight="1" x14ac:dyDescent="0.4">
      <c r="A19" s="35">
        <v>14</v>
      </c>
      <c r="B19" s="36" t="s">
        <v>44</v>
      </c>
      <c r="C19" s="37"/>
      <c r="D19" s="38">
        <v>72</v>
      </c>
      <c r="E19" s="39">
        <v>43</v>
      </c>
      <c r="F19" s="39">
        <v>13</v>
      </c>
      <c r="G19" s="39">
        <f t="shared" si="0"/>
        <v>56</v>
      </c>
      <c r="H19" s="39">
        <v>43</v>
      </c>
      <c r="I19" s="39">
        <v>18</v>
      </c>
      <c r="J19" s="39">
        <f t="shared" si="1"/>
        <v>61</v>
      </c>
      <c r="K19" s="40">
        <f t="shared" si="2"/>
        <v>100</v>
      </c>
      <c r="L19" s="40">
        <f t="shared" si="2"/>
        <v>72.22</v>
      </c>
      <c r="M19" s="40">
        <f t="shared" si="4"/>
        <v>91.8</v>
      </c>
      <c r="N19" s="41">
        <f t="shared" si="5"/>
        <v>5</v>
      </c>
      <c r="O19" s="42" t="str">
        <f t="shared" si="3"/>
        <v>ü</v>
      </c>
      <c r="P19" s="46">
        <v>86.44</v>
      </c>
      <c r="Q19" s="44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1:43" ht="23.25" customHeight="1" x14ac:dyDescent="0.4">
      <c r="A20" s="35">
        <v>15</v>
      </c>
      <c r="B20" s="36" t="s">
        <v>45</v>
      </c>
      <c r="C20" s="37"/>
      <c r="D20" s="38">
        <v>72</v>
      </c>
      <c r="E20" s="39">
        <v>9</v>
      </c>
      <c r="F20" s="39">
        <v>6</v>
      </c>
      <c r="G20" s="39">
        <f t="shared" si="0"/>
        <v>15</v>
      </c>
      <c r="H20" s="39">
        <v>14</v>
      </c>
      <c r="I20" s="39">
        <v>9</v>
      </c>
      <c r="J20" s="39">
        <f t="shared" si="1"/>
        <v>23</v>
      </c>
      <c r="K20" s="40">
        <f t="shared" si="2"/>
        <v>64.290000000000006</v>
      </c>
      <c r="L20" s="40">
        <f t="shared" si="2"/>
        <v>66.67</v>
      </c>
      <c r="M20" s="40">
        <f t="shared" si="4"/>
        <v>65.22</v>
      </c>
      <c r="N20" s="41">
        <f t="shared" si="5"/>
        <v>3.3049999999999997</v>
      </c>
      <c r="O20" s="42" t="str">
        <f t="shared" si="3"/>
        <v>û</v>
      </c>
      <c r="P20" s="46">
        <v>55</v>
      </c>
      <c r="Q20" s="44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1:43" ht="24" customHeight="1" x14ac:dyDescent="0.4">
      <c r="A21" s="35">
        <v>16</v>
      </c>
      <c r="B21" s="36" t="s">
        <v>46</v>
      </c>
      <c r="C21" s="37"/>
      <c r="D21" s="38">
        <v>72</v>
      </c>
      <c r="E21" s="39">
        <v>18</v>
      </c>
      <c r="F21" s="39">
        <v>12</v>
      </c>
      <c r="G21" s="39">
        <f t="shared" si="0"/>
        <v>30</v>
      </c>
      <c r="H21" s="39">
        <v>18</v>
      </c>
      <c r="I21" s="39">
        <v>12</v>
      </c>
      <c r="J21" s="39">
        <f t="shared" si="1"/>
        <v>30</v>
      </c>
      <c r="K21" s="40">
        <f t="shared" si="2"/>
        <v>100</v>
      </c>
      <c r="L21" s="40">
        <f t="shared" si="2"/>
        <v>100</v>
      </c>
      <c r="M21" s="40">
        <f t="shared" si="4"/>
        <v>100</v>
      </c>
      <c r="N21" s="41">
        <f t="shared" si="5"/>
        <v>5</v>
      </c>
      <c r="O21" s="42" t="str">
        <f t="shared" si="3"/>
        <v>ü</v>
      </c>
      <c r="P21" s="43">
        <v>100</v>
      </c>
      <c r="Q21" s="44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43" ht="23.25" customHeight="1" x14ac:dyDescent="0.4">
      <c r="A22" s="35">
        <v>17</v>
      </c>
      <c r="B22" s="52" t="s">
        <v>47</v>
      </c>
      <c r="C22" s="37"/>
      <c r="D22" s="38">
        <v>72</v>
      </c>
      <c r="E22" s="39"/>
      <c r="F22" s="39">
        <v>144</v>
      </c>
      <c r="G22" s="39">
        <f t="shared" si="0"/>
        <v>144</v>
      </c>
      <c r="H22" s="39"/>
      <c r="I22" s="39">
        <v>148</v>
      </c>
      <c r="J22" s="39">
        <f t="shared" si="1"/>
        <v>148</v>
      </c>
      <c r="K22" s="40">
        <f t="shared" ref="K22:L35" si="6">IFERROR(ROUND((E22/H22)*100,2),0)</f>
        <v>0</v>
      </c>
      <c r="L22" s="40">
        <f t="shared" si="6"/>
        <v>97.3</v>
      </c>
      <c r="M22" s="40">
        <f t="shared" si="4"/>
        <v>97.3</v>
      </c>
      <c r="N22" s="41">
        <f t="shared" si="5"/>
        <v>5</v>
      </c>
      <c r="O22" s="42" t="str">
        <f t="shared" si="3"/>
        <v>ü</v>
      </c>
      <c r="P22" s="46">
        <v>50</v>
      </c>
      <c r="Q22" s="44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1:43" ht="23.25" customHeight="1" x14ac:dyDescent="0.4">
      <c r="A23" s="35">
        <v>18</v>
      </c>
      <c r="B23" s="52" t="s">
        <v>48</v>
      </c>
      <c r="C23" s="37"/>
      <c r="D23" s="38">
        <v>72</v>
      </c>
      <c r="E23" s="39"/>
      <c r="F23" s="39">
        <v>33</v>
      </c>
      <c r="G23" s="39">
        <f t="shared" si="0"/>
        <v>33</v>
      </c>
      <c r="H23" s="39"/>
      <c r="I23" s="39">
        <v>33</v>
      </c>
      <c r="J23" s="39">
        <f t="shared" si="1"/>
        <v>33</v>
      </c>
      <c r="K23" s="40">
        <f t="shared" si="6"/>
        <v>0</v>
      </c>
      <c r="L23" s="40">
        <f t="shared" si="6"/>
        <v>100</v>
      </c>
      <c r="M23" s="40">
        <f t="shared" si="4"/>
        <v>100</v>
      </c>
      <c r="N23" s="41">
        <f t="shared" si="5"/>
        <v>5</v>
      </c>
      <c r="O23" s="42" t="str">
        <f t="shared" si="3"/>
        <v>ü</v>
      </c>
      <c r="P23" s="43">
        <v>100</v>
      </c>
      <c r="Q23" s="44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 ht="23.25" customHeight="1" x14ac:dyDescent="0.4">
      <c r="A24" s="35">
        <v>19</v>
      </c>
      <c r="B24" s="52" t="s">
        <v>49</v>
      </c>
      <c r="C24" s="37"/>
      <c r="D24" s="38">
        <v>72</v>
      </c>
      <c r="E24" s="39"/>
      <c r="F24" s="39">
        <v>10</v>
      </c>
      <c r="G24" s="39">
        <f t="shared" si="0"/>
        <v>10</v>
      </c>
      <c r="H24" s="39"/>
      <c r="I24" s="39">
        <v>10</v>
      </c>
      <c r="J24" s="39">
        <f t="shared" si="1"/>
        <v>10</v>
      </c>
      <c r="K24" s="40">
        <f t="shared" si="6"/>
        <v>0</v>
      </c>
      <c r="L24" s="40">
        <f t="shared" si="6"/>
        <v>100</v>
      </c>
      <c r="M24" s="40">
        <f t="shared" si="4"/>
        <v>100</v>
      </c>
      <c r="N24" s="41">
        <f t="shared" si="5"/>
        <v>5</v>
      </c>
      <c r="O24" s="42" t="str">
        <f t="shared" si="3"/>
        <v>ü</v>
      </c>
      <c r="P24" s="43">
        <v>100</v>
      </c>
      <c r="Q24" s="44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ht="23.25" customHeight="1" x14ac:dyDescent="0.4">
      <c r="A25" s="35">
        <v>20</v>
      </c>
      <c r="B25" s="52" t="s">
        <v>50</v>
      </c>
      <c r="C25" s="37"/>
      <c r="D25" s="38">
        <v>72</v>
      </c>
      <c r="E25" s="39"/>
      <c r="F25" s="39">
        <v>16</v>
      </c>
      <c r="G25" s="39">
        <f t="shared" si="0"/>
        <v>16</v>
      </c>
      <c r="H25" s="39"/>
      <c r="I25" s="39">
        <v>16</v>
      </c>
      <c r="J25" s="39">
        <f t="shared" si="1"/>
        <v>16</v>
      </c>
      <c r="K25" s="40">
        <f t="shared" si="6"/>
        <v>0</v>
      </c>
      <c r="L25" s="40">
        <f t="shared" si="6"/>
        <v>100</v>
      </c>
      <c r="M25" s="40">
        <f t="shared" si="4"/>
        <v>100</v>
      </c>
      <c r="N25" s="41">
        <f t="shared" si="5"/>
        <v>5</v>
      </c>
      <c r="O25" s="42" t="str">
        <f t="shared" si="3"/>
        <v>ü</v>
      </c>
      <c r="P25" s="43">
        <v>100</v>
      </c>
      <c r="Q25" s="44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ht="23.25" customHeight="1" x14ac:dyDescent="0.4">
      <c r="A26" s="35">
        <v>21</v>
      </c>
      <c r="B26" s="51" t="s">
        <v>51</v>
      </c>
      <c r="C26" s="37"/>
      <c r="D26" s="38">
        <v>72</v>
      </c>
      <c r="E26" s="39"/>
      <c r="F26" s="39">
        <v>27</v>
      </c>
      <c r="G26" s="39">
        <f t="shared" si="0"/>
        <v>27</v>
      </c>
      <c r="H26" s="39"/>
      <c r="I26" s="39">
        <v>27</v>
      </c>
      <c r="J26" s="39">
        <f t="shared" si="1"/>
        <v>27</v>
      </c>
      <c r="K26" s="40">
        <f t="shared" si="6"/>
        <v>0</v>
      </c>
      <c r="L26" s="40">
        <f t="shared" si="6"/>
        <v>100</v>
      </c>
      <c r="M26" s="40">
        <f t="shared" si="4"/>
        <v>100</v>
      </c>
      <c r="N26" s="41">
        <f t="shared" si="5"/>
        <v>5</v>
      </c>
      <c r="O26" s="42" t="str">
        <f t="shared" si="3"/>
        <v>ü</v>
      </c>
      <c r="P26" s="43">
        <v>100</v>
      </c>
      <c r="Q26" s="44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ht="24" customHeight="1" x14ac:dyDescent="0.4">
      <c r="A27" s="35">
        <v>22</v>
      </c>
      <c r="B27" s="52" t="s">
        <v>52</v>
      </c>
      <c r="C27" s="37"/>
      <c r="D27" s="38">
        <v>72</v>
      </c>
      <c r="E27" s="39"/>
      <c r="F27" s="39">
        <v>7</v>
      </c>
      <c r="G27" s="39">
        <f t="shared" si="0"/>
        <v>7</v>
      </c>
      <c r="H27" s="39"/>
      <c r="I27" s="39">
        <v>7</v>
      </c>
      <c r="J27" s="39">
        <f t="shared" si="1"/>
        <v>7</v>
      </c>
      <c r="K27" s="40">
        <f t="shared" si="6"/>
        <v>0</v>
      </c>
      <c r="L27" s="40">
        <f t="shared" si="6"/>
        <v>100</v>
      </c>
      <c r="M27" s="40">
        <f t="shared" si="4"/>
        <v>100</v>
      </c>
      <c r="N27" s="41">
        <f>IF(M27=0,0,IF(M27="N/A",1,IF(M27&lt;=S$8,1,IF(M27=T$8,2,IF(M27&lt;T$8,(((M27-S$8)/W$6)+1),IF(M27=U$8,3,IF(M27&lt;U$8,(((M27-T$8)/W$6)+2),IF(M27=V$8,4,IF(M27&lt;V$8,(((M27-U$8)/W$6)+3),IF(M27&gt;=W$8,5,IF(M27&lt;W$8,(((M27-V$8)/W$6)+4),0)))))))))))</f>
        <v>5</v>
      </c>
      <c r="O27" s="42" t="str">
        <f t="shared" si="3"/>
        <v>ü</v>
      </c>
      <c r="P27" s="43">
        <v>100</v>
      </c>
      <c r="Q27" s="44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3" ht="23.25" customHeight="1" x14ac:dyDescent="0.4">
      <c r="A28" s="35">
        <v>23</v>
      </c>
      <c r="B28" s="36" t="s">
        <v>53</v>
      </c>
      <c r="C28" s="37"/>
      <c r="D28" s="38">
        <v>72</v>
      </c>
      <c r="E28" s="39"/>
      <c r="F28" s="39">
        <v>4</v>
      </c>
      <c r="G28" s="39">
        <f t="shared" si="0"/>
        <v>4</v>
      </c>
      <c r="H28" s="39"/>
      <c r="I28" s="39">
        <v>4</v>
      </c>
      <c r="J28" s="39">
        <f t="shared" si="1"/>
        <v>4</v>
      </c>
      <c r="K28" s="40">
        <f t="shared" si="6"/>
        <v>0</v>
      </c>
      <c r="L28" s="40">
        <f t="shared" si="6"/>
        <v>100</v>
      </c>
      <c r="M28" s="40">
        <f t="shared" si="4"/>
        <v>100</v>
      </c>
      <c r="N28" s="41">
        <f t="shared" si="5"/>
        <v>5</v>
      </c>
      <c r="O28" s="42" t="str">
        <f t="shared" si="3"/>
        <v>ü</v>
      </c>
      <c r="P28" s="43">
        <v>100</v>
      </c>
      <c r="Q28" s="44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 ht="23.25" customHeight="1" x14ac:dyDescent="0.4">
      <c r="A29" s="35">
        <v>24</v>
      </c>
      <c r="B29" s="36" t="s">
        <v>54</v>
      </c>
      <c r="C29" s="37"/>
      <c r="D29" s="38">
        <v>72</v>
      </c>
      <c r="E29" s="39"/>
      <c r="F29" s="39">
        <v>20</v>
      </c>
      <c r="G29" s="39">
        <f t="shared" si="0"/>
        <v>20</v>
      </c>
      <c r="H29" s="39"/>
      <c r="I29" s="39">
        <v>20</v>
      </c>
      <c r="J29" s="39">
        <f t="shared" si="1"/>
        <v>20</v>
      </c>
      <c r="K29" s="40">
        <f t="shared" si="6"/>
        <v>0</v>
      </c>
      <c r="L29" s="40">
        <f t="shared" si="6"/>
        <v>100</v>
      </c>
      <c r="M29" s="40">
        <f t="shared" si="4"/>
        <v>100</v>
      </c>
      <c r="N29" s="41">
        <f t="shared" si="5"/>
        <v>5</v>
      </c>
      <c r="O29" s="42" t="str">
        <f t="shared" si="3"/>
        <v>ü</v>
      </c>
      <c r="P29" s="43">
        <v>100</v>
      </c>
      <c r="Q29" s="44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3" ht="23.25" customHeight="1" x14ac:dyDescent="0.4">
      <c r="A30" s="35">
        <v>25</v>
      </c>
      <c r="B30" s="53" t="s">
        <v>55</v>
      </c>
      <c r="C30" s="54"/>
      <c r="D30" s="38">
        <v>45</v>
      </c>
      <c r="E30" s="39">
        <v>39</v>
      </c>
      <c r="F30" s="39">
        <v>18</v>
      </c>
      <c r="G30" s="39">
        <f t="shared" si="0"/>
        <v>57</v>
      </c>
      <c r="H30" s="39">
        <v>39</v>
      </c>
      <c r="I30" s="39">
        <v>18</v>
      </c>
      <c r="J30" s="39">
        <f t="shared" si="1"/>
        <v>57</v>
      </c>
      <c r="K30" s="40">
        <f t="shared" si="6"/>
        <v>100</v>
      </c>
      <c r="L30" s="40">
        <f t="shared" si="6"/>
        <v>100</v>
      </c>
      <c r="M30" s="40">
        <f t="shared" si="4"/>
        <v>100</v>
      </c>
      <c r="N30" s="41">
        <f>IF(M30=0,0,IF(M30="N/A",1,IF(M30&lt;=S$13,1,IF(M30=T$13,2,IF(M30&lt;T$13,(((M30-S$13)/W$11)+1),IF(M30=U$13,3,IF(M30&lt;U$13,(((M30-T$13)/W$11)+2),IF(M30=V$13,4,IF(M30&lt;V$13,(((M30-U$13)/W$11)+3),IF(M30&gt;=W$13,5,IF(M30&lt;W$13,(((M30-V$13)/W$11)+4),0)))))))))))</f>
        <v>5</v>
      </c>
      <c r="O30" s="42" t="str">
        <f t="shared" si="3"/>
        <v>ü</v>
      </c>
      <c r="P30" s="43">
        <v>100</v>
      </c>
      <c r="Q30" s="44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:43" ht="23.25" customHeight="1" x14ac:dyDescent="0.4">
      <c r="A31" s="35">
        <v>26</v>
      </c>
      <c r="B31" s="36" t="s">
        <v>56</v>
      </c>
      <c r="C31" s="37"/>
      <c r="D31" s="38">
        <v>72</v>
      </c>
      <c r="E31" s="39"/>
      <c r="F31" s="39">
        <v>24</v>
      </c>
      <c r="G31" s="39">
        <f t="shared" si="0"/>
        <v>24</v>
      </c>
      <c r="H31" s="39"/>
      <c r="I31" s="39">
        <v>33</v>
      </c>
      <c r="J31" s="39">
        <f t="shared" si="1"/>
        <v>33</v>
      </c>
      <c r="K31" s="40">
        <f t="shared" si="6"/>
        <v>0</v>
      </c>
      <c r="L31" s="40">
        <f t="shared" si="6"/>
        <v>72.73</v>
      </c>
      <c r="M31" s="40">
        <f t="shared" si="4"/>
        <v>72.73</v>
      </c>
      <c r="N31" s="41">
        <f t="shared" si="5"/>
        <v>5</v>
      </c>
      <c r="O31" s="42" t="str">
        <f t="shared" si="3"/>
        <v>ü</v>
      </c>
      <c r="P31" s="43">
        <v>72.73</v>
      </c>
      <c r="Q31" s="44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1:43" ht="24" customHeight="1" x14ac:dyDescent="0.4">
      <c r="A32" s="35">
        <v>27</v>
      </c>
      <c r="B32" s="36" t="s">
        <v>57</v>
      </c>
      <c r="C32" s="55"/>
      <c r="D32" s="38">
        <v>72</v>
      </c>
      <c r="E32" s="39"/>
      <c r="F32" s="39">
        <v>7</v>
      </c>
      <c r="G32" s="39">
        <f t="shared" si="0"/>
        <v>7</v>
      </c>
      <c r="H32" s="39"/>
      <c r="I32" s="39">
        <v>7</v>
      </c>
      <c r="J32" s="39">
        <f t="shared" si="1"/>
        <v>7</v>
      </c>
      <c r="K32" s="40">
        <f t="shared" si="6"/>
        <v>0</v>
      </c>
      <c r="L32" s="40">
        <f t="shared" si="6"/>
        <v>100</v>
      </c>
      <c r="M32" s="40">
        <f t="shared" si="4"/>
        <v>100</v>
      </c>
      <c r="N32" s="41">
        <f t="shared" si="5"/>
        <v>5</v>
      </c>
      <c r="O32" s="42" t="str">
        <f t="shared" si="3"/>
        <v>ü</v>
      </c>
      <c r="P32" s="43">
        <v>100</v>
      </c>
      <c r="Q32" s="44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 ht="24" customHeight="1" x14ac:dyDescent="0.4">
      <c r="A33" s="35">
        <v>28</v>
      </c>
      <c r="B33" s="36" t="s">
        <v>58</v>
      </c>
      <c r="C33" s="55"/>
      <c r="D33" s="38">
        <v>72</v>
      </c>
      <c r="E33" s="39"/>
      <c r="F33" s="39">
        <v>1</v>
      </c>
      <c r="G33" s="39">
        <f t="shared" si="0"/>
        <v>1</v>
      </c>
      <c r="H33" s="39"/>
      <c r="I33" s="39">
        <v>3</v>
      </c>
      <c r="J33" s="39">
        <f t="shared" si="1"/>
        <v>3</v>
      </c>
      <c r="K33" s="40">
        <f t="shared" si="6"/>
        <v>0</v>
      </c>
      <c r="L33" s="40">
        <f t="shared" si="6"/>
        <v>33.33</v>
      </c>
      <c r="M33" s="40">
        <f t="shared" si="4"/>
        <v>33.33</v>
      </c>
      <c r="N33" s="41">
        <f t="shared" si="5"/>
        <v>1</v>
      </c>
      <c r="O33" s="42" t="str">
        <f t="shared" si="3"/>
        <v>û</v>
      </c>
      <c r="P33" s="43">
        <v>33.33</v>
      </c>
      <c r="Q33" s="44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 ht="23.25" customHeight="1" x14ac:dyDescent="0.4">
      <c r="A34" s="35">
        <v>29</v>
      </c>
      <c r="B34" s="36" t="s">
        <v>59</v>
      </c>
      <c r="C34" s="55"/>
      <c r="D34" s="38">
        <v>72</v>
      </c>
      <c r="E34" s="39"/>
      <c r="F34" s="39">
        <v>13</v>
      </c>
      <c r="G34" s="39">
        <f t="shared" si="0"/>
        <v>13</v>
      </c>
      <c r="H34" s="39"/>
      <c r="I34" s="39">
        <v>13</v>
      </c>
      <c r="J34" s="39">
        <f t="shared" si="1"/>
        <v>13</v>
      </c>
      <c r="K34" s="40">
        <f t="shared" si="6"/>
        <v>0</v>
      </c>
      <c r="L34" s="40">
        <f t="shared" si="6"/>
        <v>100</v>
      </c>
      <c r="M34" s="40">
        <f t="shared" si="4"/>
        <v>100</v>
      </c>
      <c r="N34" s="41">
        <f>IF(M34=0,0,IF(M34="N/A",1,IF(M34&lt;=S$8,1,IF(M34=T$8,2,IF(M34&lt;T$8,(((M34-S$8)/W$6)+1),IF(M34=U$8,3,IF(M34&lt;U$8,(((M34-T$8)/W$6)+2),IF(M34=V$8,4,IF(M34&lt;V$8,(((M34-U$8)/W$6)+3),IF(M34&gt;=W$8,5,IF(M34&lt;W$8,(((M34-V$8)/W$6)+4),0)))))))))))</f>
        <v>5</v>
      </c>
      <c r="O34" s="42" t="str">
        <f t="shared" si="3"/>
        <v>ü</v>
      </c>
      <c r="P34" s="46">
        <v>61.53</v>
      </c>
      <c r="Q34" s="44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 ht="24" customHeight="1" x14ac:dyDescent="0.4">
      <c r="A35" s="56" t="s">
        <v>60</v>
      </c>
      <c r="B35" s="57"/>
      <c r="C35" s="58"/>
      <c r="D35" s="59">
        <v>72</v>
      </c>
      <c r="E35" s="60">
        <f t="shared" ref="E35:J35" si="7">SUM(E6:E34)</f>
        <v>531</v>
      </c>
      <c r="F35" s="60">
        <f t="shared" si="7"/>
        <v>580</v>
      </c>
      <c r="G35" s="60">
        <f t="shared" si="7"/>
        <v>1111</v>
      </c>
      <c r="H35" s="60">
        <f t="shared" si="7"/>
        <v>570</v>
      </c>
      <c r="I35" s="60">
        <f t="shared" si="7"/>
        <v>618</v>
      </c>
      <c r="J35" s="60">
        <f t="shared" si="7"/>
        <v>1188</v>
      </c>
      <c r="K35" s="61">
        <f t="shared" si="6"/>
        <v>93.16</v>
      </c>
      <c r="L35" s="61">
        <f t="shared" si="6"/>
        <v>93.85</v>
      </c>
      <c r="M35" s="62">
        <f t="shared" si="4"/>
        <v>93.52</v>
      </c>
      <c r="N35" s="63">
        <f>IF(M35=0,0,IF(M35="N/A",1,IF(M35&lt;=S$8,1,IF(M35=T$8,2,IF(M35&lt;T$8,(((M35-S$8)/W$6)+1),IF(M35=U$8,3,IF(M35&lt;U$8,(((M35-T$8)/W$6)+2),IF(M35=V$8,4,IF(M35&lt;V$8,(((M35-U$8)/W$6)+3),IF(M35&gt;=W$8,5,IF(M35&lt;W$8,(((M35-V$8)/W$6)+4),0)))))))))))</f>
        <v>5</v>
      </c>
      <c r="O35" s="64" t="str">
        <f t="shared" si="3"/>
        <v>ü</v>
      </c>
      <c r="P35" s="65"/>
      <c r="Q35" s="65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 ht="24" customHeight="1" x14ac:dyDescent="0.4">
      <c r="A36" s="6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 ht="24" customHeight="1" x14ac:dyDescent="0.4">
      <c r="A37" s="67" t="s">
        <v>61</v>
      </c>
      <c r="B37" s="67"/>
      <c r="C37" s="68" t="s">
        <v>62</v>
      </c>
      <c r="D37" s="68"/>
      <c r="E37" s="68"/>
      <c r="F37" s="68"/>
      <c r="G37" s="68"/>
      <c r="H37" s="68"/>
      <c r="I37" s="68"/>
      <c r="J37" s="69" t="s">
        <v>2</v>
      </c>
      <c r="K37" s="69"/>
      <c r="L37" s="70" t="s">
        <v>63</v>
      </c>
      <c r="M37" s="71" t="s">
        <v>17</v>
      </c>
      <c r="N37" s="72" t="s">
        <v>18</v>
      </c>
      <c r="O37" s="72"/>
      <c r="P37" s="73" t="s">
        <v>19</v>
      </c>
      <c r="Q37" s="73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ht="24" customHeight="1" x14ac:dyDescent="0.4">
      <c r="A38" s="67"/>
      <c r="B38" s="67"/>
      <c r="C38" s="68"/>
      <c r="D38" s="68"/>
      <c r="E38" s="68"/>
      <c r="F38" s="68"/>
      <c r="G38" s="68"/>
      <c r="H38" s="68"/>
      <c r="I38" s="68"/>
      <c r="J38" s="74">
        <v>2</v>
      </c>
      <c r="K38" s="74"/>
      <c r="L38" s="75">
        <v>2</v>
      </c>
      <c r="M38" s="76" t="str">
        <f>IF(L38=5,"ü","û")</f>
        <v>û</v>
      </c>
      <c r="N38" s="77">
        <v>2</v>
      </c>
      <c r="O38" s="77"/>
      <c r="P38" s="78"/>
      <c r="Q38" s="78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 ht="24" customHeight="1" x14ac:dyDescent="0.4">
      <c r="A39" s="6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24" customHeight="1" x14ac:dyDescent="0.4">
      <c r="A40" s="6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24" customHeight="1" x14ac:dyDescent="0.4">
      <c r="A41" s="6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24" customHeight="1" x14ac:dyDescent="0.4">
      <c r="A42" s="6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24" customHeight="1" x14ac:dyDescent="0.4">
      <c r="A43" s="6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 ht="24" customHeight="1" x14ac:dyDescent="0.4">
      <c r="A44" s="66" t="str">
        <f>A4</f>
        <v>ลำดับ</v>
      </c>
      <c r="B44" s="7" t="str">
        <f>B4</f>
        <v>หน่วยงาน</v>
      </c>
      <c r="C44" s="7">
        <f t="shared" ref="C44:M44" si="8">C4</f>
        <v>0</v>
      </c>
      <c r="D44" s="7" t="str">
        <f>D4</f>
        <v>เป้าหมาย</v>
      </c>
      <c r="E44" s="7" t="str">
        <f t="shared" si="8"/>
        <v>จำนวนบุคลากรที่สอบผ่านมาตรฐานภาษาอังกฤษ</v>
      </c>
      <c r="F44" s="7">
        <f t="shared" si="8"/>
        <v>0</v>
      </c>
      <c r="G44" s="7">
        <f t="shared" si="8"/>
        <v>0</v>
      </c>
      <c r="H44" s="7" t="str">
        <f t="shared" si="8"/>
        <v>จำนวนบุคลากรที่เข้าสอบทั้งหมด</v>
      </c>
      <c r="I44" s="7">
        <f t="shared" si="8"/>
        <v>0</v>
      </c>
      <c r="J44" s="7">
        <f t="shared" si="8"/>
        <v>0</v>
      </c>
      <c r="K44" s="7" t="str">
        <f t="shared" si="8"/>
        <v>คิดเป็นร้อยละ</v>
      </c>
      <c r="L44" s="7">
        <f t="shared" si="8"/>
        <v>0</v>
      </c>
      <c r="M44" s="7">
        <f t="shared" si="8"/>
        <v>0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ht="24" customHeight="1" x14ac:dyDescent="0.4">
      <c r="A45" s="66">
        <f t="shared" ref="A45:M60" si="9">A5</f>
        <v>0</v>
      </c>
      <c r="B45" s="7">
        <f t="shared" si="9"/>
        <v>0</v>
      </c>
      <c r="C45" s="7" t="s">
        <v>11</v>
      </c>
      <c r="D45" s="7">
        <f t="shared" si="9"/>
        <v>0</v>
      </c>
      <c r="E45" s="7" t="str">
        <f t="shared" si="9"/>
        <v>สายวิชาการ</v>
      </c>
      <c r="F45" s="7" t="str">
        <f t="shared" si="9"/>
        <v>สายสนับสนุน</v>
      </c>
      <c r="G45" s="79" t="s">
        <v>64</v>
      </c>
      <c r="H45" s="7" t="str">
        <f t="shared" si="9"/>
        <v>สายวิชาการ</v>
      </c>
      <c r="I45" s="7" t="str">
        <f t="shared" si="9"/>
        <v>สายสนับสนุน</v>
      </c>
      <c r="J45" s="7" t="s">
        <v>14</v>
      </c>
      <c r="K45" s="7" t="str">
        <f t="shared" si="9"/>
        <v>สายวิชาการ</v>
      </c>
      <c r="L45" s="7" t="str">
        <f t="shared" si="9"/>
        <v>สายสนับสนุน</v>
      </c>
      <c r="M45" s="7" t="s">
        <v>15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ht="24" customHeight="1" x14ac:dyDescent="0.4">
      <c r="A46" s="66">
        <f t="shared" si="9"/>
        <v>1</v>
      </c>
      <c r="B46" s="7" t="str">
        <f t="shared" si="9"/>
        <v>1) คณะครุศาสตร์</v>
      </c>
      <c r="C46" s="7" t="s">
        <v>65</v>
      </c>
      <c r="D46" s="7">
        <f t="shared" si="9"/>
        <v>72</v>
      </c>
      <c r="E46" s="7">
        <f t="shared" si="9"/>
        <v>37</v>
      </c>
      <c r="F46" s="7">
        <f t="shared" si="9"/>
        <v>18</v>
      </c>
      <c r="G46" s="7">
        <f t="shared" si="9"/>
        <v>55</v>
      </c>
      <c r="H46" s="7">
        <f t="shared" si="9"/>
        <v>37</v>
      </c>
      <c r="I46" s="7">
        <f t="shared" si="9"/>
        <v>18</v>
      </c>
      <c r="J46" s="7">
        <f t="shared" si="9"/>
        <v>55</v>
      </c>
      <c r="K46" s="7">
        <f t="shared" si="9"/>
        <v>100</v>
      </c>
      <c r="L46" s="7">
        <f t="shared" si="9"/>
        <v>100</v>
      </c>
      <c r="M46" s="7">
        <f t="shared" si="9"/>
        <v>100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ht="24" customHeight="1" x14ac:dyDescent="0.4">
      <c r="A47" s="66">
        <f t="shared" si="9"/>
        <v>2</v>
      </c>
      <c r="B47" s="7" t="str">
        <f t="shared" si="9"/>
        <v>2) คณะวิทยาศาสตร์และเทคโนโลยี</v>
      </c>
      <c r="C47" s="7" t="s">
        <v>66</v>
      </c>
      <c r="D47" s="7">
        <f t="shared" si="9"/>
        <v>72</v>
      </c>
      <c r="E47" s="7">
        <f t="shared" si="9"/>
        <v>84</v>
      </c>
      <c r="F47" s="7">
        <f t="shared" si="9"/>
        <v>28</v>
      </c>
      <c r="G47" s="7">
        <f t="shared" si="9"/>
        <v>112</v>
      </c>
      <c r="H47" s="7">
        <f t="shared" si="9"/>
        <v>88</v>
      </c>
      <c r="I47" s="7">
        <f t="shared" si="9"/>
        <v>29</v>
      </c>
      <c r="J47" s="7">
        <f t="shared" si="9"/>
        <v>117</v>
      </c>
      <c r="K47" s="7">
        <f t="shared" si="9"/>
        <v>95.45</v>
      </c>
      <c r="L47" s="7">
        <f t="shared" si="9"/>
        <v>96.55</v>
      </c>
      <c r="M47" s="7">
        <f t="shared" si="9"/>
        <v>95.73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ht="24" customHeight="1" x14ac:dyDescent="0.4">
      <c r="A48" s="66">
        <f t="shared" si="9"/>
        <v>3</v>
      </c>
      <c r="B48" s="7" t="str">
        <f t="shared" si="9"/>
        <v>3) คณะมนุษยศาสตร์และสังคมศาสตร์</v>
      </c>
      <c r="C48" s="7" t="s">
        <v>67</v>
      </c>
      <c r="D48" s="7">
        <f t="shared" si="9"/>
        <v>72</v>
      </c>
      <c r="E48" s="7">
        <f t="shared" si="9"/>
        <v>22</v>
      </c>
      <c r="F48" s="7">
        <f t="shared" si="9"/>
        <v>23</v>
      </c>
      <c r="G48" s="7">
        <f t="shared" si="9"/>
        <v>45</v>
      </c>
      <c r="H48" s="7">
        <f t="shared" si="9"/>
        <v>27</v>
      </c>
      <c r="I48" s="7">
        <f t="shared" si="9"/>
        <v>23</v>
      </c>
      <c r="J48" s="7">
        <f t="shared" si="9"/>
        <v>50</v>
      </c>
      <c r="K48" s="7">
        <f t="shared" si="9"/>
        <v>81.48</v>
      </c>
      <c r="L48" s="7">
        <f t="shared" si="9"/>
        <v>100</v>
      </c>
      <c r="M48" s="7">
        <f t="shared" si="9"/>
        <v>90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ht="24" customHeight="1" x14ac:dyDescent="0.4">
      <c r="A49" s="66">
        <f t="shared" si="9"/>
        <v>4</v>
      </c>
      <c r="B49" s="7" t="str">
        <f t="shared" si="9"/>
        <v>4) คณะวิทยาการจัดการ</v>
      </c>
      <c r="C49" s="7" t="s">
        <v>68</v>
      </c>
      <c r="D49" s="7">
        <f t="shared" si="9"/>
        <v>72</v>
      </c>
      <c r="E49" s="7">
        <f t="shared" si="9"/>
        <v>37</v>
      </c>
      <c r="F49" s="7">
        <f t="shared" si="9"/>
        <v>25</v>
      </c>
      <c r="G49" s="7">
        <f t="shared" si="9"/>
        <v>62</v>
      </c>
      <c r="H49" s="7">
        <f t="shared" si="9"/>
        <v>38</v>
      </c>
      <c r="I49" s="7">
        <f t="shared" si="9"/>
        <v>25</v>
      </c>
      <c r="J49" s="7">
        <f t="shared" si="9"/>
        <v>63</v>
      </c>
      <c r="K49" s="7">
        <f t="shared" si="9"/>
        <v>97.37</v>
      </c>
      <c r="L49" s="7">
        <f t="shared" si="9"/>
        <v>100</v>
      </c>
      <c r="M49" s="7">
        <f t="shared" si="9"/>
        <v>98.41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43" ht="24" customHeight="1" x14ac:dyDescent="0.4">
      <c r="A50" s="66">
        <f t="shared" si="9"/>
        <v>5</v>
      </c>
      <c r="B50" s="7" t="str">
        <f t="shared" si="9"/>
        <v>5) คณะเทคโนโลยีอุตสาหกรรม</v>
      </c>
      <c r="C50" s="7" t="s">
        <v>69</v>
      </c>
      <c r="D50" s="7">
        <f t="shared" si="9"/>
        <v>72</v>
      </c>
      <c r="E50" s="7">
        <f t="shared" si="9"/>
        <v>19</v>
      </c>
      <c r="F50" s="7">
        <f t="shared" si="9"/>
        <v>13</v>
      </c>
      <c r="G50" s="7">
        <f t="shared" si="9"/>
        <v>32</v>
      </c>
      <c r="H50" s="7">
        <f t="shared" si="9"/>
        <v>33</v>
      </c>
      <c r="I50" s="7">
        <f t="shared" si="9"/>
        <v>15</v>
      </c>
      <c r="J50" s="7">
        <f t="shared" si="9"/>
        <v>48</v>
      </c>
      <c r="K50" s="7">
        <f t="shared" si="9"/>
        <v>57.58</v>
      </c>
      <c r="L50" s="7">
        <f t="shared" si="9"/>
        <v>86.67</v>
      </c>
      <c r="M50" s="7">
        <f t="shared" si="9"/>
        <v>66.67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1:43" ht="24" customHeight="1" x14ac:dyDescent="0.4">
      <c r="A51" s="66">
        <f t="shared" si="9"/>
        <v>6</v>
      </c>
      <c r="B51" s="7" t="str">
        <f t="shared" si="9"/>
        <v>6) คณะศิลปกรรมศาสตร์</v>
      </c>
      <c r="C51" s="7" t="s">
        <v>70</v>
      </c>
      <c r="D51" s="7">
        <f t="shared" si="9"/>
        <v>72</v>
      </c>
      <c r="E51" s="7">
        <f t="shared" si="9"/>
        <v>37</v>
      </c>
      <c r="F51" s="7">
        <f t="shared" si="9"/>
        <v>20</v>
      </c>
      <c r="G51" s="7">
        <f t="shared" si="9"/>
        <v>57</v>
      </c>
      <c r="H51" s="7">
        <f t="shared" si="9"/>
        <v>37</v>
      </c>
      <c r="I51" s="7">
        <f t="shared" si="9"/>
        <v>20</v>
      </c>
      <c r="J51" s="7">
        <f t="shared" si="9"/>
        <v>57</v>
      </c>
      <c r="K51" s="7">
        <f t="shared" si="9"/>
        <v>100</v>
      </c>
      <c r="L51" s="7">
        <f t="shared" si="9"/>
        <v>100</v>
      </c>
      <c r="M51" s="7">
        <f t="shared" si="9"/>
        <v>100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1:43" ht="24" customHeight="1" x14ac:dyDescent="0.4">
      <c r="A52" s="66">
        <f t="shared" si="9"/>
        <v>7</v>
      </c>
      <c r="B52" s="7" t="str">
        <f t="shared" si="9"/>
        <v>7)  บัณฑิตวิทยาลัย</v>
      </c>
      <c r="C52" s="7" t="s">
        <v>71</v>
      </c>
      <c r="D52" s="7">
        <f t="shared" si="9"/>
        <v>72</v>
      </c>
      <c r="E52" s="7">
        <f t="shared" si="9"/>
        <v>20</v>
      </c>
      <c r="F52" s="7">
        <f t="shared" si="9"/>
        <v>17</v>
      </c>
      <c r="G52" s="7">
        <f t="shared" si="9"/>
        <v>37</v>
      </c>
      <c r="H52" s="7">
        <f t="shared" si="9"/>
        <v>20</v>
      </c>
      <c r="I52" s="7">
        <f t="shared" si="9"/>
        <v>18</v>
      </c>
      <c r="J52" s="7">
        <f t="shared" si="9"/>
        <v>38</v>
      </c>
      <c r="K52" s="7">
        <f t="shared" si="9"/>
        <v>100</v>
      </c>
      <c r="L52" s="7">
        <f t="shared" si="9"/>
        <v>94.44</v>
      </c>
      <c r="M52" s="7">
        <f t="shared" si="9"/>
        <v>97.37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1:43" ht="24" customHeight="1" x14ac:dyDescent="0.4">
      <c r="A53" s="66">
        <f t="shared" si="9"/>
        <v>8</v>
      </c>
      <c r="B53" s="7" t="str">
        <f t="shared" si="9"/>
        <v>8)  วิทยาลัยนวัตกรรมและการจัดการ</v>
      </c>
      <c r="C53" s="7" t="s">
        <v>72</v>
      </c>
      <c r="D53" s="7">
        <f t="shared" si="9"/>
        <v>72</v>
      </c>
      <c r="E53" s="7">
        <f t="shared" si="9"/>
        <v>33</v>
      </c>
      <c r="F53" s="7">
        <f t="shared" si="9"/>
        <v>19</v>
      </c>
      <c r="G53" s="7">
        <f t="shared" si="9"/>
        <v>52</v>
      </c>
      <c r="H53" s="7">
        <f t="shared" si="9"/>
        <v>33</v>
      </c>
      <c r="I53" s="7">
        <f t="shared" si="9"/>
        <v>19</v>
      </c>
      <c r="J53" s="7">
        <f t="shared" si="9"/>
        <v>52</v>
      </c>
      <c r="K53" s="7">
        <f t="shared" si="9"/>
        <v>100</v>
      </c>
      <c r="L53" s="7">
        <f t="shared" si="9"/>
        <v>100</v>
      </c>
      <c r="M53" s="7">
        <f t="shared" si="9"/>
        <v>100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1:43" ht="24" customHeight="1" x14ac:dyDescent="0.4">
      <c r="A54" s="66">
        <f t="shared" si="9"/>
        <v>9</v>
      </c>
      <c r="B54" s="7" t="str">
        <f t="shared" si="9"/>
        <v>9)  วิทยาลัยพยาบาลและสุขภาพ</v>
      </c>
      <c r="C54" s="7" t="s">
        <v>73</v>
      </c>
      <c r="D54" s="7">
        <f t="shared" si="9"/>
        <v>72</v>
      </c>
      <c r="E54" s="7">
        <f t="shared" si="9"/>
        <v>28</v>
      </c>
      <c r="F54" s="7">
        <f t="shared" si="9"/>
        <v>8</v>
      </c>
      <c r="G54" s="7">
        <f t="shared" si="9"/>
        <v>36</v>
      </c>
      <c r="H54" s="7">
        <f t="shared" si="9"/>
        <v>33</v>
      </c>
      <c r="I54" s="7">
        <f t="shared" si="9"/>
        <v>13</v>
      </c>
      <c r="J54" s="7">
        <f t="shared" si="9"/>
        <v>46</v>
      </c>
      <c r="K54" s="7">
        <f t="shared" si="9"/>
        <v>84.85</v>
      </c>
      <c r="L54" s="7">
        <f t="shared" si="9"/>
        <v>61.54</v>
      </c>
      <c r="M54" s="7">
        <f t="shared" si="9"/>
        <v>78.260000000000005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1:43" ht="24" customHeight="1" x14ac:dyDescent="0.4">
      <c r="A55" s="66">
        <f t="shared" si="9"/>
        <v>10</v>
      </c>
      <c r="B55" s="7" t="str">
        <f t="shared" si="9"/>
        <v>10) วิทยาลัยสหเวชศาสตร์</v>
      </c>
      <c r="C55" s="7" t="s">
        <v>74</v>
      </c>
      <c r="D55" s="7">
        <f t="shared" si="9"/>
        <v>72</v>
      </c>
      <c r="E55" s="7">
        <f t="shared" si="9"/>
        <v>26</v>
      </c>
      <c r="F55" s="7">
        <f t="shared" si="9"/>
        <v>17</v>
      </c>
      <c r="G55" s="7">
        <f t="shared" si="9"/>
        <v>43</v>
      </c>
      <c r="H55" s="7">
        <f t="shared" si="9"/>
        <v>28</v>
      </c>
      <c r="I55" s="7">
        <f t="shared" si="9"/>
        <v>17</v>
      </c>
      <c r="J55" s="7">
        <f t="shared" si="9"/>
        <v>45</v>
      </c>
      <c r="K55" s="7">
        <f t="shared" si="9"/>
        <v>92.86</v>
      </c>
      <c r="L55" s="7">
        <f t="shared" si="9"/>
        <v>100</v>
      </c>
      <c r="M55" s="7">
        <f t="shared" si="9"/>
        <v>95.56</v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24" customHeight="1" x14ac:dyDescent="0.4">
      <c r="A56" s="66">
        <f t="shared" si="9"/>
        <v>11</v>
      </c>
      <c r="B56" s="7" t="str">
        <f t="shared" si="9"/>
        <v>11) วิทยาลัยโลจิสติกส์และซัพพลายเชน</v>
      </c>
      <c r="C56" s="7" t="s">
        <v>75</v>
      </c>
      <c r="D56" s="7">
        <f t="shared" si="9"/>
        <v>72</v>
      </c>
      <c r="E56" s="7">
        <f t="shared" si="9"/>
        <v>40</v>
      </c>
      <c r="F56" s="7">
        <f t="shared" si="9"/>
        <v>21</v>
      </c>
      <c r="G56" s="7">
        <f t="shared" si="9"/>
        <v>61</v>
      </c>
      <c r="H56" s="7">
        <f t="shared" si="9"/>
        <v>43</v>
      </c>
      <c r="I56" s="7">
        <f t="shared" si="9"/>
        <v>27</v>
      </c>
      <c r="J56" s="7">
        <f t="shared" si="9"/>
        <v>70</v>
      </c>
      <c r="K56" s="7">
        <f t="shared" si="9"/>
        <v>93.02</v>
      </c>
      <c r="L56" s="7">
        <f t="shared" si="9"/>
        <v>77.78</v>
      </c>
      <c r="M56" s="7">
        <f t="shared" si="9"/>
        <v>87.14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1:43" ht="24" customHeight="1" x14ac:dyDescent="0.4">
      <c r="A57" s="66">
        <f t="shared" si="9"/>
        <v>12</v>
      </c>
      <c r="B57" s="7" t="str">
        <f t="shared" si="9"/>
        <v>12) วิทยาลัยสถาปัตยกรรมศาสตร์</v>
      </c>
      <c r="C57" s="7" t="s">
        <v>76</v>
      </c>
      <c r="D57" s="7">
        <f t="shared" si="9"/>
        <v>72</v>
      </c>
      <c r="E57" s="7">
        <f t="shared" si="9"/>
        <v>6</v>
      </c>
      <c r="F57" s="7">
        <f t="shared" si="9"/>
        <v>4</v>
      </c>
      <c r="G57" s="7">
        <f t="shared" si="9"/>
        <v>10</v>
      </c>
      <c r="H57" s="7">
        <f t="shared" si="9"/>
        <v>6</v>
      </c>
      <c r="I57" s="7">
        <f t="shared" si="9"/>
        <v>4</v>
      </c>
      <c r="J57" s="7">
        <f t="shared" si="9"/>
        <v>10</v>
      </c>
      <c r="K57" s="7">
        <f t="shared" si="9"/>
        <v>100</v>
      </c>
      <c r="L57" s="7">
        <f t="shared" si="9"/>
        <v>100</v>
      </c>
      <c r="M57" s="7">
        <f t="shared" si="9"/>
        <v>100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1:43" ht="24" customHeight="1" x14ac:dyDescent="0.4">
      <c r="A58" s="66">
        <f t="shared" si="9"/>
        <v>13</v>
      </c>
      <c r="B58" s="7" t="str">
        <f t="shared" si="9"/>
        <v>13)  วิทยาลัยการเมืองและการปกครอง</v>
      </c>
      <c r="C58" s="7" t="s">
        <v>77</v>
      </c>
      <c r="D58" s="7">
        <f t="shared" si="9"/>
        <v>72</v>
      </c>
      <c r="E58" s="7">
        <f t="shared" si="9"/>
        <v>33</v>
      </c>
      <c r="F58" s="7">
        <f t="shared" si="9"/>
        <v>12</v>
      </c>
      <c r="G58" s="7">
        <f t="shared" si="9"/>
        <v>45</v>
      </c>
      <c r="H58" s="7">
        <f t="shared" si="9"/>
        <v>33</v>
      </c>
      <c r="I58" s="7">
        <f t="shared" si="9"/>
        <v>12</v>
      </c>
      <c r="J58" s="7">
        <f t="shared" si="9"/>
        <v>45</v>
      </c>
      <c r="K58" s="7">
        <f t="shared" si="9"/>
        <v>100</v>
      </c>
      <c r="L58" s="7">
        <f t="shared" si="9"/>
        <v>100</v>
      </c>
      <c r="M58" s="7">
        <f t="shared" si="9"/>
        <v>100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</row>
    <row r="59" spans="1:43" ht="24" customHeight="1" x14ac:dyDescent="0.4">
      <c r="A59" s="66">
        <f t="shared" si="9"/>
        <v>14</v>
      </c>
      <c r="B59" s="7" t="str">
        <f t="shared" si="9"/>
        <v>14) วิทยาลัยการจัดการอุตสาหกรรมบริการ</v>
      </c>
      <c r="C59" s="7" t="s">
        <v>78</v>
      </c>
      <c r="D59" s="7">
        <f t="shared" si="9"/>
        <v>72</v>
      </c>
      <c r="E59" s="7">
        <f t="shared" si="9"/>
        <v>43</v>
      </c>
      <c r="F59" s="7">
        <f t="shared" si="9"/>
        <v>13</v>
      </c>
      <c r="G59" s="7">
        <f t="shared" si="9"/>
        <v>56</v>
      </c>
      <c r="H59" s="7">
        <f t="shared" si="9"/>
        <v>43</v>
      </c>
      <c r="I59" s="7">
        <f t="shared" si="9"/>
        <v>18</v>
      </c>
      <c r="J59" s="7">
        <f t="shared" si="9"/>
        <v>61</v>
      </c>
      <c r="K59" s="7">
        <f t="shared" si="9"/>
        <v>100</v>
      </c>
      <c r="L59" s="7">
        <f t="shared" si="9"/>
        <v>72.22</v>
      </c>
      <c r="M59" s="7">
        <f t="shared" si="9"/>
        <v>91.8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1:43" ht="24" customHeight="1" x14ac:dyDescent="0.4">
      <c r="A60" s="66">
        <f t="shared" si="9"/>
        <v>15</v>
      </c>
      <c r="B60" s="7" t="str">
        <f t="shared" si="9"/>
        <v>15) วิทยาลัยนิเทศศาสตร์</v>
      </c>
      <c r="C60" s="7" t="s">
        <v>79</v>
      </c>
      <c r="D60" s="7">
        <f t="shared" si="9"/>
        <v>72</v>
      </c>
      <c r="E60" s="7">
        <f t="shared" si="9"/>
        <v>9</v>
      </c>
      <c r="F60" s="7">
        <f t="shared" si="9"/>
        <v>6</v>
      </c>
      <c r="G60" s="7">
        <f t="shared" si="9"/>
        <v>15</v>
      </c>
      <c r="H60" s="7">
        <f t="shared" si="9"/>
        <v>14</v>
      </c>
      <c r="I60" s="7">
        <f t="shared" si="9"/>
        <v>9</v>
      </c>
      <c r="J60" s="7">
        <f t="shared" si="9"/>
        <v>23</v>
      </c>
      <c r="K60" s="7">
        <f t="shared" si="9"/>
        <v>64.290000000000006</v>
      </c>
      <c r="L60" s="7">
        <f t="shared" si="9"/>
        <v>66.67</v>
      </c>
      <c r="M60" s="7">
        <f t="shared" si="9"/>
        <v>65.22</v>
      </c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</row>
    <row r="61" spans="1:43" ht="24" customHeight="1" x14ac:dyDescent="0.4">
      <c r="A61" s="66">
        <f t="shared" ref="A61:M75" si="10">A21</f>
        <v>16</v>
      </c>
      <c r="B61" s="7" t="str">
        <f t="shared" si="10"/>
        <v>16) ศูนย์การศึกษา จ. อุดรธานี</v>
      </c>
      <c r="C61" s="7" t="s">
        <v>80</v>
      </c>
      <c r="D61" s="7">
        <f t="shared" si="10"/>
        <v>72</v>
      </c>
      <c r="E61" s="7">
        <f t="shared" si="10"/>
        <v>18</v>
      </c>
      <c r="F61" s="7">
        <f t="shared" si="10"/>
        <v>12</v>
      </c>
      <c r="G61" s="7">
        <f t="shared" si="10"/>
        <v>30</v>
      </c>
      <c r="H61" s="7">
        <f t="shared" si="10"/>
        <v>18</v>
      </c>
      <c r="I61" s="7">
        <f t="shared" si="10"/>
        <v>12</v>
      </c>
      <c r="J61" s="7">
        <f t="shared" si="10"/>
        <v>30</v>
      </c>
      <c r="K61" s="7">
        <f t="shared" si="10"/>
        <v>100</v>
      </c>
      <c r="L61" s="7">
        <f t="shared" si="10"/>
        <v>100</v>
      </c>
      <c r="M61" s="7">
        <f t="shared" si="10"/>
        <v>100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</row>
    <row r="62" spans="1:43" ht="24" customHeight="1" x14ac:dyDescent="0.4">
      <c r="A62" s="66">
        <f t="shared" si="10"/>
        <v>17</v>
      </c>
      <c r="B62" s="7" t="str">
        <f t="shared" si="10"/>
        <v>17) สำนักงานอธิการบดี</v>
      </c>
      <c r="C62" s="7" t="s">
        <v>81</v>
      </c>
      <c r="D62" s="7">
        <f t="shared" si="10"/>
        <v>72</v>
      </c>
      <c r="E62" s="7">
        <f t="shared" si="10"/>
        <v>0</v>
      </c>
      <c r="F62" s="7">
        <f t="shared" si="10"/>
        <v>144</v>
      </c>
      <c r="G62" s="7">
        <f t="shared" si="10"/>
        <v>144</v>
      </c>
      <c r="H62" s="7">
        <f t="shared" si="10"/>
        <v>0</v>
      </c>
      <c r="I62" s="7">
        <f t="shared" si="10"/>
        <v>148</v>
      </c>
      <c r="J62" s="7">
        <f t="shared" si="10"/>
        <v>148</v>
      </c>
      <c r="K62" s="7">
        <f t="shared" si="10"/>
        <v>0</v>
      </c>
      <c r="L62" s="7">
        <f t="shared" si="10"/>
        <v>97.3</v>
      </c>
      <c r="M62" s="7">
        <f t="shared" si="10"/>
        <v>97.3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</row>
    <row r="63" spans="1:43" ht="24" customHeight="1" x14ac:dyDescent="0.4">
      <c r="A63" s="66">
        <f t="shared" si="10"/>
        <v>18</v>
      </c>
      <c r="B63" s="7" t="str">
        <f t="shared" si="10"/>
        <v>18) สำนักวิทยบริการและเทคโนโลยีฯ</v>
      </c>
      <c r="C63" s="7" t="s">
        <v>82</v>
      </c>
      <c r="D63" s="7">
        <f t="shared" si="10"/>
        <v>72</v>
      </c>
      <c r="E63" s="7">
        <f t="shared" si="10"/>
        <v>0</v>
      </c>
      <c r="F63" s="7">
        <f t="shared" si="10"/>
        <v>33</v>
      </c>
      <c r="G63" s="7">
        <f t="shared" si="10"/>
        <v>33</v>
      </c>
      <c r="H63" s="7">
        <f t="shared" si="10"/>
        <v>0</v>
      </c>
      <c r="I63" s="7">
        <f t="shared" si="10"/>
        <v>33</v>
      </c>
      <c r="J63" s="7">
        <f t="shared" si="10"/>
        <v>33</v>
      </c>
      <c r="K63" s="7">
        <f t="shared" si="10"/>
        <v>0</v>
      </c>
      <c r="L63" s="7">
        <f t="shared" si="10"/>
        <v>100</v>
      </c>
      <c r="M63" s="7">
        <f t="shared" si="10"/>
        <v>100</v>
      </c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</row>
    <row r="64" spans="1:43" ht="24" customHeight="1" x14ac:dyDescent="0.4">
      <c r="A64" s="66">
        <f t="shared" si="10"/>
        <v>19</v>
      </c>
      <c r="B64" s="7" t="str">
        <f t="shared" si="10"/>
        <v>19) สำนักศิลปะและวัฒนธรรม</v>
      </c>
      <c r="C64" s="7" t="s">
        <v>83</v>
      </c>
      <c r="D64" s="7">
        <f t="shared" si="10"/>
        <v>72</v>
      </c>
      <c r="E64" s="7">
        <f t="shared" si="10"/>
        <v>0</v>
      </c>
      <c r="F64" s="7">
        <f t="shared" si="10"/>
        <v>10</v>
      </c>
      <c r="G64" s="7">
        <f t="shared" si="10"/>
        <v>10</v>
      </c>
      <c r="H64" s="7">
        <f t="shared" si="10"/>
        <v>0</v>
      </c>
      <c r="I64" s="7">
        <f t="shared" si="10"/>
        <v>10</v>
      </c>
      <c r="J64" s="7">
        <f t="shared" si="10"/>
        <v>10</v>
      </c>
      <c r="K64" s="7">
        <f t="shared" si="10"/>
        <v>0</v>
      </c>
      <c r="L64" s="7">
        <f t="shared" si="10"/>
        <v>100</v>
      </c>
      <c r="M64" s="7">
        <f t="shared" si="10"/>
        <v>100</v>
      </c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</row>
    <row r="65" spans="1:43" ht="24" customHeight="1" x14ac:dyDescent="0.4">
      <c r="A65" s="66">
        <f t="shared" si="10"/>
        <v>20</v>
      </c>
      <c r="B65" s="7" t="str">
        <f t="shared" si="10"/>
        <v>20) สถาบันวิจัยและพัฒนา</v>
      </c>
      <c r="C65" s="7" t="s">
        <v>84</v>
      </c>
      <c r="D65" s="7">
        <f t="shared" si="10"/>
        <v>72</v>
      </c>
      <c r="E65" s="7">
        <f t="shared" si="10"/>
        <v>0</v>
      </c>
      <c r="F65" s="7">
        <f t="shared" si="10"/>
        <v>16</v>
      </c>
      <c r="G65" s="7">
        <f t="shared" si="10"/>
        <v>16</v>
      </c>
      <c r="H65" s="7">
        <f t="shared" si="10"/>
        <v>0</v>
      </c>
      <c r="I65" s="7">
        <f t="shared" si="10"/>
        <v>16</v>
      </c>
      <c r="J65" s="7">
        <f t="shared" si="10"/>
        <v>16</v>
      </c>
      <c r="K65" s="7">
        <f t="shared" si="10"/>
        <v>0</v>
      </c>
      <c r="L65" s="7">
        <f t="shared" si="10"/>
        <v>100</v>
      </c>
      <c r="M65" s="7">
        <f t="shared" si="10"/>
        <v>100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</row>
    <row r="66" spans="1:43" ht="24" customHeight="1" x14ac:dyDescent="0.4">
      <c r="A66" s="66">
        <f t="shared" si="10"/>
        <v>21</v>
      </c>
      <c r="B66" s="7" t="str">
        <f t="shared" si="10"/>
        <v>21) สำนักวิชาการศึกษาทั่วไปฯ</v>
      </c>
      <c r="C66" s="7" t="s">
        <v>85</v>
      </c>
      <c r="D66" s="7">
        <f t="shared" si="10"/>
        <v>72</v>
      </c>
      <c r="E66" s="7">
        <f t="shared" si="10"/>
        <v>0</v>
      </c>
      <c r="F66" s="7">
        <f t="shared" si="10"/>
        <v>27</v>
      </c>
      <c r="G66" s="7">
        <f t="shared" si="10"/>
        <v>27</v>
      </c>
      <c r="H66" s="7">
        <f t="shared" si="10"/>
        <v>0</v>
      </c>
      <c r="I66" s="7">
        <f t="shared" si="10"/>
        <v>27</v>
      </c>
      <c r="J66" s="7">
        <f t="shared" si="10"/>
        <v>27</v>
      </c>
      <c r="K66" s="7">
        <f t="shared" si="10"/>
        <v>0</v>
      </c>
      <c r="L66" s="7">
        <f t="shared" si="10"/>
        <v>100</v>
      </c>
      <c r="M66" s="7">
        <f t="shared" si="10"/>
        <v>100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1:43" ht="24" customHeight="1" x14ac:dyDescent="0.4">
      <c r="A67" s="66">
        <f t="shared" si="10"/>
        <v>22</v>
      </c>
      <c r="B67" s="7" t="str">
        <f t="shared" si="10"/>
        <v>22) สสสร.</v>
      </c>
      <c r="C67" s="7" t="s">
        <v>4</v>
      </c>
      <c r="D67" s="7">
        <f t="shared" si="10"/>
        <v>72</v>
      </c>
      <c r="E67" s="7">
        <f t="shared" si="10"/>
        <v>0</v>
      </c>
      <c r="F67" s="7">
        <f t="shared" si="10"/>
        <v>7</v>
      </c>
      <c r="G67" s="7">
        <f t="shared" si="10"/>
        <v>7</v>
      </c>
      <c r="H67" s="7">
        <f t="shared" si="10"/>
        <v>0</v>
      </c>
      <c r="I67" s="7">
        <f t="shared" si="10"/>
        <v>7</v>
      </c>
      <c r="J67" s="7">
        <f t="shared" si="10"/>
        <v>7</v>
      </c>
      <c r="K67" s="7">
        <f t="shared" si="10"/>
        <v>0</v>
      </c>
      <c r="L67" s="7">
        <f t="shared" si="10"/>
        <v>100</v>
      </c>
      <c r="M67" s="7">
        <f t="shared" si="10"/>
        <v>100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</row>
    <row r="68" spans="1:43" ht="24" customHeight="1" x14ac:dyDescent="0.4">
      <c r="A68" s="66">
        <f t="shared" si="10"/>
        <v>23</v>
      </c>
      <c r="B68" s="7" t="str">
        <f t="shared" si="10"/>
        <v>23) หน่วยงานตรวจสอบภายใน</v>
      </c>
      <c r="C68" s="7" t="s">
        <v>86</v>
      </c>
      <c r="D68" s="7">
        <f t="shared" si="10"/>
        <v>72</v>
      </c>
      <c r="E68" s="7">
        <f t="shared" si="10"/>
        <v>0</v>
      </c>
      <c r="F68" s="7">
        <f t="shared" si="10"/>
        <v>4</v>
      </c>
      <c r="G68" s="7">
        <f t="shared" si="10"/>
        <v>4</v>
      </c>
      <c r="H68" s="7">
        <f t="shared" si="10"/>
        <v>0</v>
      </c>
      <c r="I68" s="7">
        <f t="shared" si="10"/>
        <v>4</v>
      </c>
      <c r="J68" s="7">
        <f t="shared" si="10"/>
        <v>4</v>
      </c>
      <c r="K68" s="7">
        <f t="shared" si="10"/>
        <v>0</v>
      </c>
      <c r="L68" s="7">
        <f t="shared" si="10"/>
        <v>100</v>
      </c>
      <c r="M68" s="7">
        <f t="shared" si="10"/>
        <v>100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1:43" ht="24" customHeight="1" x14ac:dyDescent="0.4">
      <c r="A69" s="66">
        <f t="shared" si="10"/>
        <v>24</v>
      </c>
      <c r="B69" s="7" t="str">
        <f t="shared" si="10"/>
        <v>24) สำนักทรัพย์สินและรายได้</v>
      </c>
      <c r="D69" s="7">
        <f t="shared" si="10"/>
        <v>72</v>
      </c>
      <c r="E69" s="7">
        <f t="shared" si="10"/>
        <v>0</v>
      </c>
      <c r="F69" s="7">
        <f t="shared" si="10"/>
        <v>20</v>
      </c>
      <c r="G69" s="7">
        <f t="shared" si="10"/>
        <v>20</v>
      </c>
      <c r="H69" s="7">
        <f t="shared" si="10"/>
        <v>0</v>
      </c>
      <c r="I69" s="7">
        <f t="shared" si="10"/>
        <v>20</v>
      </c>
      <c r="J69" s="7">
        <f t="shared" si="10"/>
        <v>20</v>
      </c>
      <c r="K69" s="7">
        <f t="shared" si="10"/>
        <v>0</v>
      </c>
      <c r="L69" s="7">
        <f t="shared" si="10"/>
        <v>100</v>
      </c>
      <c r="M69" s="7">
        <f t="shared" si="10"/>
        <v>100</v>
      </c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</row>
    <row r="70" spans="1:43" ht="24" customHeight="1" x14ac:dyDescent="0.4">
      <c r="A70" s="66">
        <f t="shared" si="10"/>
        <v>25</v>
      </c>
      <c r="B70" s="7" t="str">
        <f t="shared" si="10"/>
        <v>25) โรงเรียนสาธิต</v>
      </c>
      <c r="C70" s="7" t="s">
        <v>35</v>
      </c>
      <c r="D70" s="7">
        <f t="shared" si="10"/>
        <v>45</v>
      </c>
      <c r="E70" s="7">
        <f t="shared" si="10"/>
        <v>39</v>
      </c>
      <c r="F70" s="7">
        <f t="shared" si="10"/>
        <v>18</v>
      </c>
      <c r="G70" s="7">
        <f t="shared" si="10"/>
        <v>57</v>
      </c>
      <c r="H70" s="7">
        <f t="shared" si="10"/>
        <v>39</v>
      </c>
      <c r="I70" s="7">
        <f t="shared" si="10"/>
        <v>18</v>
      </c>
      <c r="J70" s="7">
        <f t="shared" si="10"/>
        <v>57</v>
      </c>
      <c r="K70" s="7">
        <f t="shared" si="10"/>
        <v>100</v>
      </c>
      <c r="L70" s="7">
        <f t="shared" si="10"/>
        <v>100</v>
      </c>
      <c r="M70" s="7">
        <f t="shared" si="10"/>
        <v>100</v>
      </c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</row>
    <row r="71" spans="1:43" ht="24" customHeight="1" x14ac:dyDescent="0.4">
      <c r="A71" s="66">
        <f t="shared" si="10"/>
        <v>26</v>
      </c>
      <c r="B71" s="7" t="str">
        <f t="shared" si="10"/>
        <v>26) วิทยาเขตนครปฐม</v>
      </c>
      <c r="C71" s="7" t="s">
        <v>87</v>
      </c>
      <c r="D71" s="7">
        <f t="shared" si="10"/>
        <v>72</v>
      </c>
      <c r="E71" s="7">
        <f t="shared" si="10"/>
        <v>0</v>
      </c>
      <c r="F71" s="7">
        <f t="shared" si="10"/>
        <v>24</v>
      </c>
      <c r="G71" s="7">
        <f t="shared" si="10"/>
        <v>24</v>
      </c>
      <c r="H71" s="7">
        <f t="shared" si="10"/>
        <v>0</v>
      </c>
      <c r="I71" s="7">
        <f t="shared" si="10"/>
        <v>33</v>
      </c>
      <c r="J71" s="7">
        <f t="shared" si="10"/>
        <v>33</v>
      </c>
      <c r="K71" s="7">
        <f t="shared" si="10"/>
        <v>0</v>
      </c>
      <c r="L71" s="7">
        <f t="shared" si="10"/>
        <v>72.73</v>
      </c>
      <c r="M71" s="7">
        <f t="shared" si="10"/>
        <v>72.73</v>
      </c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</row>
    <row r="72" spans="1:43" ht="24" customHeight="1" x14ac:dyDescent="0.4">
      <c r="A72" s="66">
        <f t="shared" si="10"/>
        <v>27</v>
      </c>
      <c r="B72" s="7" t="str">
        <f t="shared" si="10"/>
        <v>27) ศูนย์การศึกษา จ. สุมทรสงคราม</v>
      </c>
      <c r="C72" s="7" t="s">
        <v>88</v>
      </c>
      <c r="D72" s="7">
        <f t="shared" si="10"/>
        <v>72</v>
      </c>
      <c r="E72" s="7">
        <f t="shared" si="10"/>
        <v>0</v>
      </c>
      <c r="F72" s="7">
        <f t="shared" si="10"/>
        <v>7</v>
      </c>
      <c r="G72" s="7">
        <f t="shared" si="10"/>
        <v>7</v>
      </c>
      <c r="H72" s="7">
        <f t="shared" si="10"/>
        <v>0</v>
      </c>
      <c r="I72" s="7">
        <f t="shared" si="10"/>
        <v>7</v>
      </c>
      <c r="J72" s="7">
        <f t="shared" si="10"/>
        <v>7</v>
      </c>
      <c r="K72" s="7">
        <f t="shared" si="10"/>
        <v>0</v>
      </c>
      <c r="L72" s="7">
        <f t="shared" si="10"/>
        <v>100</v>
      </c>
      <c r="M72" s="7">
        <f t="shared" si="10"/>
        <v>100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</row>
    <row r="73" spans="1:43" ht="24" customHeight="1" x14ac:dyDescent="0.4">
      <c r="A73" s="66">
        <f t="shared" si="10"/>
        <v>28</v>
      </c>
      <c r="B73" s="7" t="str">
        <f t="shared" si="10"/>
        <v>28) ศูนย์การศึกษา จ. ระนอง</v>
      </c>
      <c r="C73" s="7" t="s">
        <v>89</v>
      </c>
      <c r="D73" s="7">
        <f t="shared" si="10"/>
        <v>72</v>
      </c>
      <c r="E73" s="7">
        <f t="shared" si="10"/>
        <v>0</v>
      </c>
      <c r="F73" s="7">
        <f t="shared" si="10"/>
        <v>1</v>
      </c>
      <c r="G73" s="7">
        <f t="shared" si="10"/>
        <v>1</v>
      </c>
      <c r="H73" s="7">
        <f t="shared" si="10"/>
        <v>0</v>
      </c>
      <c r="I73" s="7">
        <f t="shared" si="10"/>
        <v>3</v>
      </c>
      <c r="J73" s="7">
        <f t="shared" si="10"/>
        <v>3</v>
      </c>
      <c r="K73" s="7">
        <f t="shared" si="10"/>
        <v>0</v>
      </c>
      <c r="L73" s="7">
        <f t="shared" si="10"/>
        <v>33.33</v>
      </c>
      <c r="M73" s="7">
        <f t="shared" si="10"/>
        <v>33.33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</row>
    <row r="74" spans="1:43" ht="24" customHeight="1" x14ac:dyDescent="0.4">
      <c r="A74" s="66">
        <f t="shared" si="10"/>
        <v>29</v>
      </c>
      <c r="B74" s="7" t="str">
        <f t="shared" si="10"/>
        <v>29) ศูนย์แห่งความเป็นเลิศในการดูแลผู้สูงอายุ</v>
      </c>
      <c r="C74" s="7" t="s">
        <v>90</v>
      </c>
      <c r="D74" s="7">
        <f t="shared" si="10"/>
        <v>72</v>
      </c>
      <c r="E74" s="7">
        <f t="shared" si="10"/>
        <v>0</v>
      </c>
      <c r="F74" s="7">
        <f t="shared" si="10"/>
        <v>13</v>
      </c>
      <c r="G74" s="7">
        <f t="shared" si="10"/>
        <v>13</v>
      </c>
      <c r="H74" s="7">
        <f t="shared" si="10"/>
        <v>0</v>
      </c>
      <c r="I74" s="7">
        <f t="shared" si="10"/>
        <v>13</v>
      </c>
      <c r="J74" s="7">
        <f t="shared" si="10"/>
        <v>13</v>
      </c>
      <c r="K74" s="7">
        <f t="shared" si="10"/>
        <v>0</v>
      </c>
      <c r="L74" s="7">
        <f t="shared" si="10"/>
        <v>100</v>
      </c>
      <c r="M74" s="7">
        <f t="shared" si="10"/>
        <v>100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</row>
    <row r="75" spans="1:43" ht="24" customHeight="1" x14ac:dyDescent="0.4">
      <c r="A75" s="66" t="str">
        <f t="shared" si="10"/>
        <v>ระดับมหาวิทยาลัย</v>
      </c>
      <c r="B75" s="7">
        <f t="shared" si="10"/>
        <v>0</v>
      </c>
      <c r="C75" s="7" t="s">
        <v>91</v>
      </c>
      <c r="D75" s="7">
        <f t="shared" si="10"/>
        <v>72</v>
      </c>
      <c r="E75" s="7">
        <f t="shared" si="10"/>
        <v>531</v>
      </c>
      <c r="F75" s="7">
        <f t="shared" si="10"/>
        <v>580</v>
      </c>
      <c r="G75" s="7">
        <f t="shared" si="10"/>
        <v>1111</v>
      </c>
      <c r="H75" s="7">
        <f t="shared" si="10"/>
        <v>570</v>
      </c>
      <c r="I75" s="7">
        <f t="shared" si="10"/>
        <v>618</v>
      </c>
      <c r="J75" s="7">
        <f t="shared" si="10"/>
        <v>1188</v>
      </c>
      <c r="K75" s="7">
        <f t="shared" si="10"/>
        <v>93.16</v>
      </c>
      <c r="L75" s="7">
        <f t="shared" si="10"/>
        <v>93.85</v>
      </c>
      <c r="M75" s="7">
        <f t="shared" si="10"/>
        <v>93.52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</row>
    <row r="76" spans="1:43" ht="24" customHeight="1" x14ac:dyDescent="0.4">
      <c r="A76" s="6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</row>
    <row r="77" spans="1:43" ht="24" customHeight="1" x14ac:dyDescent="0.4">
      <c r="A77" s="6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</row>
    <row r="78" spans="1:43" ht="24" customHeight="1" x14ac:dyDescent="0.4">
      <c r="A78" s="6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</row>
    <row r="79" spans="1:43" ht="24" customHeight="1" x14ac:dyDescent="0.4">
      <c r="A79" s="6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</row>
    <row r="80" spans="1:43" ht="24" customHeight="1" x14ac:dyDescent="0.4">
      <c r="A80" s="6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</row>
    <row r="81" spans="1:43" ht="24" customHeight="1" x14ac:dyDescent="0.4">
      <c r="A81" s="6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</row>
    <row r="82" spans="1:43" ht="24" customHeight="1" x14ac:dyDescent="0.4">
      <c r="A82" s="6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</row>
    <row r="83" spans="1:43" ht="24" customHeight="1" x14ac:dyDescent="0.4">
      <c r="A83" s="6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</row>
    <row r="84" spans="1:43" ht="24" customHeight="1" x14ac:dyDescent="0.4">
      <c r="A84" s="6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</row>
    <row r="85" spans="1:43" ht="24" customHeight="1" x14ac:dyDescent="0.4">
      <c r="A85" s="6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</row>
    <row r="86" spans="1:43" ht="24" customHeight="1" x14ac:dyDescent="0.4">
      <c r="A86" s="6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</row>
    <row r="87" spans="1:43" ht="24" customHeight="1" x14ac:dyDescent="0.4">
      <c r="A87" s="6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</row>
    <row r="88" spans="1:43" ht="24" customHeight="1" x14ac:dyDescent="0.4">
      <c r="A88" s="6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</row>
    <row r="89" spans="1:43" ht="24" customHeight="1" x14ac:dyDescent="0.4">
      <c r="A89" s="6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</row>
    <row r="90" spans="1:43" ht="24" customHeight="1" x14ac:dyDescent="0.4">
      <c r="A90" s="6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</row>
    <row r="91" spans="1:43" ht="24" customHeight="1" x14ac:dyDescent="0.4">
      <c r="A91" s="6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</row>
    <row r="92" spans="1:43" ht="24" customHeight="1" x14ac:dyDescent="0.4">
      <c r="A92" s="6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</row>
    <row r="93" spans="1:43" ht="24" customHeight="1" x14ac:dyDescent="0.4">
      <c r="A93" s="6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</row>
    <row r="94" spans="1:43" ht="24" customHeight="1" x14ac:dyDescent="0.4">
      <c r="A94" s="6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</row>
    <row r="95" spans="1:43" ht="24" customHeight="1" x14ac:dyDescent="0.4">
      <c r="A95" s="6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</row>
    <row r="96" spans="1:43" ht="24" customHeight="1" x14ac:dyDescent="0.4">
      <c r="A96" s="6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</row>
    <row r="97" spans="1:43" ht="24" customHeight="1" x14ac:dyDescent="0.4">
      <c r="A97" s="66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</row>
    <row r="98" spans="1:43" ht="24" customHeight="1" x14ac:dyDescent="0.4">
      <c r="A98" s="66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</row>
    <row r="99" spans="1:43" ht="24" customHeight="1" x14ac:dyDescent="0.4">
      <c r="A99" s="66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</row>
    <row r="100" spans="1:43" ht="24" customHeight="1" x14ac:dyDescent="0.4">
      <c r="A100" s="6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</row>
    <row r="101" spans="1:43" ht="24" customHeight="1" x14ac:dyDescent="0.4">
      <c r="A101" s="66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</row>
    <row r="102" spans="1:43" ht="24" customHeight="1" x14ac:dyDescent="0.4">
      <c r="A102" s="66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</row>
    <row r="103" spans="1:43" ht="24" customHeight="1" x14ac:dyDescent="0.4">
      <c r="A103" s="66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</row>
    <row r="104" spans="1:43" ht="24" customHeight="1" x14ac:dyDescent="0.4">
      <c r="A104" s="6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</row>
    <row r="105" spans="1:43" ht="24" customHeight="1" x14ac:dyDescent="0.4">
      <c r="A105" s="66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</row>
    <row r="106" spans="1:43" ht="24" customHeight="1" x14ac:dyDescent="0.4">
      <c r="A106" s="66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</row>
    <row r="107" spans="1:43" ht="24" customHeight="1" x14ac:dyDescent="0.4">
      <c r="A107" s="6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</row>
    <row r="108" spans="1:43" ht="24" customHeight="1" x14ac:dyDescent="0.4">
      <c r="A108" s="66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</row>
    <row r="109" spans="1:43" ht="24" customHeight="1" x14ac:dyDescent="0.4">
      <c r="A109" s="66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</row>
    <row r="110" spans="1:43" ht="24" customHeight="1" x14ac:dyDescent="0.4">
      <c r="A110" s="6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24" customHeight="1" x14ac:dyDescent="0.4">
      <c r="A111" s="6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ht="24" customHeight="1" x14ac:dyDescent="0.4">
      <c r="A112" s="6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ht="24" customHeight="1" x14ac:dyDescent="0.4">
      <c r="A113" s="66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 ht="24" customHeight="1" x14ac:dyDescent="0.4">
      <c r="A114" s="6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ht="24" customHeight="1" x14ac:dyDescent="0.4">
      <c r="A115" s="6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 ht="24" customHeight="1" x14ac:dyDescent="0.4">
      <c r="A116" s="66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43" ht="24" customHeight="1" x14ac:dyDescent="0.4">
      <c r="A117" s="66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:43" ht="24" customHeight="1" x14ac:dyDescent="0.4">
      <c r="A118" s="66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 ht="24" customHeight="1" x14ac:dyDescent="0.4">
      <c r="A119" s="66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:43" ht="24" customHeight="1" x14ac:dyDescent="0.4">
      <c r="A120" s="66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1:43" ht="24" customHeight="1" x14ac:dyDescent="0.4">
      <c r="A121" s="66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43" ht="24" customHeight="1" x14ac:dyDescent="0.4">
      <c r="A122" s="66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:43" ht="24" customHeight="1" x14ac:dyDescent="0.4">
      <c r="A123" s="6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:43" ht="24" customHeight="1" x14ac:dyDescent="0.4">
      <c r="A124" s="66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ht="24" customHeight="1" x14ac:dyDescent="0.4">
      <c r="A125" s="66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:43" ht="24" customHeight="1" x14ac:dyDescent="0.4">
      <c r="A126" s="6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ht="24" customHeight="1" x14ac:dyDescent="0.4">
      <c r="A127" s="6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:43" ht="24" customHeight="1" x14ac:dyDescent="0.4">
      <c r="A128" s="66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:43" ht="24" customHeight="1" x14ac:dyDescent="0.4">
      <c r="A129" s="66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:43" ht="24" customHeight="1" x14ac:dyDescent="0.4">
      <c r="A130" s="66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 ht="24" customHeight="1" x14ac:dyDescent="0.4">
      <c r="A131" s="6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:43" ht="24" customHeight="1" x14ac:dyDescent="0.4">
      <c r="A132" s="6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43" ht="24" customHeight="1" x14ac:dyDescent="0.4">
      <c r="A133" s="66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:43" ht="24" customHeight="1" x14ac:dyDescent="0.4">
      <c r="A134" s="6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:43" ht="24" customHeight="1" x14ac:dyDescent="0.4">
      <c r="A135" s="6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:43" ht="24" customHeight="1" x14ac:dyDescent="0.4">
      <c r="A136" s="66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1:43" ht="24" customHeight="1" x14ac:dyDescent="0.4">
      <c r="A137" s="66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1:43" ht="24" customHeight="1" x14ac:dyDescent="0.4">
      <c r="A138" s="66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1:43" ht="24" customHeight="1" x14ac:dyDescent="0.4">
      <c r="A139" s="66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:43" ht="24" customHeight="1" x14ac:dyDescent="0.4">
      <c r="A140" s="66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1:43" ht="24" customHeight="1" x14ac:dyDescent="0.4">
      <c r="A141" s="66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:43" ht="24" customHeight="1" x14ac:dyDescent="0.4">
      <c r="A142" s="66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1:43" ht="24" customHeight="1" x14ac:dyDescent="0.4">
      <c r="A143" s="66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</row>
    <row r="144" spans="1:43" ht="24" customHeight="1" x14ac:dyDescent="0.4">
      <c r="A144" s="66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</row>
    <row r="145" spans="1:43" ht="24" customHeight="1" x14ac:dyDescent="0.4">
      <c r="A145" s="66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:43" ht="24" customHeight="1" x14ac:dyDescent="0.4">
      <c r="A146" s="66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</row>
    <row r="147" spans="1:43" ht="24" customHeight="1" x14ac:dyDescent="0.4">
      <c r="A147" s="66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</row>
    <row r="148" spans="1:43" ht="24" customHeight="1" x14ac:dyDescent="0.4">
      <c r="A148" s="66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1:43" ht="24" customHeight="1" x14ac:dyDescent="0.4">
      <c r="A149" s="66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</row>
    <row r="150" spans="1:43" ht="24" customHeight="1" x14ac:dyDescent="0.4">
      <c r="A150" s="66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1:43" ht="24" customHeight="1" x14ac:dyDescent="0.4">
      <c r="A151" s="66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1:43" ht="24" customHeight="1" x14ac:dyDescent="0.4">
      <c r="A152" s="66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1:43" ht="24" customHeight="1" x14ac:dyDescent="0.4"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1:43" ht="24" customHeight="1" x14ac:dyDescent="0.4"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1:43" ht="24" customHeight="1" x14ac:dyDescent="0.4"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</row>
    <row r="156" spans="1:43" ht="24" customHeight="1" x14ac:dyDescent="0.4"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1:43" ht="24" customHeight="1" x14ac:dyDescent="0.4"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</row>
    <row r="158" spans="1:43" ht="24" customHeight="1" x14ac:dyDescent="0.4"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</row>
    <row r="159" spans="1:43" ht="24" customHeight="1" x14ac:dyDescent="0.4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:43" ht="24" customHeight="1" x14ac:dyDescent="0.4"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2:43" ht="24" customHeight="1" x14ac:dyDescent="0.4"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2:43" ht="24" customHeight="1" x14ac:dyDescent="0.4"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2:43" ht="24" customHeight="1" x14ac:dyDescent="0.4"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2:43" ht="24" customHeight="1" x14ac:dyDescent="0.4"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2:43" ht="24" customHeight="1" x14ac:dyDescent="0.4"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2:43" ht="24" customHeight="1" x14ac:dyDescent="0.4"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2:43" ht="24" customHeight="1" x14ac:dyDescent="0.4"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2:43" ht="24" customHeight="1" x14ac:dyDescent="0.4"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2:43" ht="24" customHeight="1" x14ac:dyDescent="0.4"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2:43" ht="24" customHeight="1" x14ac:dyDescent="0.4"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2:43" ht="24" customHeight="1" x14ac:dyDescent="0.4"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2:43" ht="24" customHeight="1" x14ac:dyDescent="0.4"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2:43" ht="24" customHeight="1" x14ac:dyDescent="0.4"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2:43" ht="24" customHeight="1" x14ac:dyDescent="0.4"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2:43" ht="24" customHeight="1" x14ac:dyDescent="0.4"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2:43" ht="24" customHeight="1" x14ac:dyDescent="0.4"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2:43" ht="24" customHeight="1" x14ac:dyDescent="0.4"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2:43" ht="24" customHeight="1" x14ac:dyDescent="0.4"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2:43" ht="24" customHeight="1" x14ac:dyDescent="0.4"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2:43" ht="24" customHeight="1" x14ac:dyDescent="0.4"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2:43" ht="24" customHeight="1" x14ac:dyDescent="0.4"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2:43" ht="24" customHeight="1" x14ac:dyDescent="0.4"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2:43" ht="24" customHeight="1" x14ac:dyDescent="0.4"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2:43" ht="24" customHeight="1" x14ac:dyDescent="0.4"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2:43" ht="24" customHeight="1" x14ac:dyDescent="0.4"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2:43" ht="24" customHeight="1" x14ac:dyDescent="0.4"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2:43" ht="24" customHeight="1" x14ac:dyDescent="0.4"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2:43" ht="24" customHeight="1" x14ac:dyDescent="0.4"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2:43" ht="24" customHeight="1" x14ac:dyDescent="0.4"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2:43" ht="24" customHeight="1" x14ac:dyDescent="0.4"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2:43" ht="24" customHeight="1" x14ac:dyDescent="0.4"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2:43" ht="24" customHeight="1" x14ac:dyDescent="0.4"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2:43" ht="24" customHeight="1" x14ac:dyDescent="0.4"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2:43" ht="24" customHeight="1" x14ac:dyDescent="0.4"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2:43" ht="24" customHeight="1" x14ac:dyDescent="0.4"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2:43" ht="24" customHeight="1" x14ac:dyDescent="0.4"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2:43" ht="24" customHeight="1" x14ac:dyDescent="0.4"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2:43" ht="24" customHeight="1" x14ac:dyDescent="0.4"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2:43" ht="24" customHeight="1" x14ac:dyDescent="0.4"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2:43" ht="24" customHeight="1" x14ac:dyDescent="0.4"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2:43" ht="24" customHeight="1" x14ac:dyDescent="0.4"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2:43" ht="24" customHeight="1" x14ac:dyDescent="0.4"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2:43" ht="24" customHeight="1" x14ac:dyDescent="0.4"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2:43" ht="24" customHeight="1" x14ac:dyDescent="0.4"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2:43" ht="24" customHeight="1" x14ac:dyDescent="0.4"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2:43" ht="24" customHeight="1" x14ac:dyDescent="0.4"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2:43" ht="24" customHeight="1" x14ac:dyDescent="0.4"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2:43" ht="24" customHeight="1" x14ac:dyDescent="0.4"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2:43" ht="24" customHeight="1" x14ac:dyDescent="0.4"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2:43" ht="24" customHeight="1" x14ac:dyDescent="0.4"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2:43" ht="24" customHeight="1" x14ac:dyDescent="0.4"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2:43" ht="24" customHeight="1" x14ac:dyDescent="0.4"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2:43" ht="24" customHeight="1" x14ac:dyDescent="0.4"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2:43" ht="24" customHeight="1" x14ac:dyDescent="0.4"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2:43" ht="24" customHeight="1" x14ac:dyDescent="0.4"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2:43" ht="24" customHeight="1" x14ac:dyDescent="0.4"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2:43" ht="24" customHeight="1" x14ac:dyDescent="0.4"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2:43" ht="24" customHeight="1" x14ac:dyDescent="0.4"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2:43" ht="24" customHeight="1" x14ac:dyDescent="0.4"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2:43" ht="24" customHeight="1" x14ac:dyDescent="0.4"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2:43" ht="24" customHeight="1" x14ac:dyDescent="0.4"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2:43" ht="24" customHeight="1" x14ac:dyDescent="0.4"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2:43" ht="24" customHeight="1" x14ac:dyDescent="0.4"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2:43" ht="24" customHeight="1" x14ac:dyDescent="0.4"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2:43" ht="24" customHeight="1" x14ac:dyDescent="0.4"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2:43" ht="24" customHeight="1" x14ac:dyDescent="0.4"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2:43" ht="24" customHeight="1" x14ac:dyDescent="0.4"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2:43" ht="24" customHeight="1" x14ac:dyDescent="0.4"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2:43" ht="24" customHeight="1" x14ac:dyDescent="0.4"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2:43" ht="24" customHeight="1" x14ac:dyDescent="0.4"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2:43" ht="24" customHeight="1" x14ac:dyDescent="0.4"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2:43" ht="24" customHeight="1" x14ac:dyDescent="0.4"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2:43" ht="24" customHeight="1" x14ac:dyDescent="0.4"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2:43" ht="24" customHeight="1" x14ac:dyDescent="0.4"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2:43" ht="24" customHeight="1" x14ac:dyDescent="0.4"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2:43" ht="24" customHeight="1" x14ac:dyDescent="0.4"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2:43" ht="24" customHeight="1" x14ac:dyDescent="0.4"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2:43" ht="24" customHeight="1" x14ac:dyDescent="0.4"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2:43" ht="24" customHeight="1" x14ac:dyDescent="0.4"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2:43" ht="24" customHeight="1" x14ac:dyDescent="0.4"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2:43" ht="24" customHeight="1" x14ac:dyDescent="0.4"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2:43" ht="24" customHeight="1" x14ac:dyDescent="0.4"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  <row r="243" spans="2:43" ht="24" customHeight="1" x14ac:dyDescent="0.4"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</row>
    <row r="244" spans="2:43" ht="24" customHeight="1" x14ac:dyDescent="0.4"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</row>
    <row r="245" spans="2:43" ht="24" customHeight="1" x14ac:dyDescent="0.4"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</row>
    <row r="246" spans="2:43" ht="24" customHeight="1" x14ac:dyDescent="0.4"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</row>
    <row r="247" spans="2:43" ht="24" customHeight="1" x14ac:dyDescent="0.4"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</row>
    <row r="248" spans="2:43" ht="24" customHeight="1" x14ac:dyDescent="0.4"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</row>
    <row r="249" spans="2:43" ht="24" customHeight="1" x14ac:dyDescent="0.4"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</row>
    <row r="250" spans="2:43" ht="24" customHeight="1" x14ac:dyDescent="0.4"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</row>
    <row r="251" spans="2:43" ht="24" customHeight="1" x14ac:dyDescent="0.4"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</row>
    <row r="252" spans="2:43" ht="24" customHeight="1" x14ac:dyDescent="0.4"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</row>
    <row r="253" spans="2:43" ht="24" customHeight="1" x14ac:dyDescent="0.4"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</row>
    <row r="254" spans="2:43" ht="24" customHeight="1" x14ac:dyDescent="0.4"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</row>
    <row r="255" spans="2:43" ht="24" customHeight="1" x14ac:dyDescent="0.4"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</row>
    <row r="256" spans="2:43" ht="24" customHeight="1" x14ac:dyDescent="0.4"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</row>
    <row r="257" spans="2:43" ht="24" customHeight="1" x14ac:dyDescent="0.4"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</row>
    <row r="258" spans="2:43" ht="24" customHeight="1" x14ac:dyDescent="0.4"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</row>
    <row r="259" spans="2:43" ht="24" customHeight="1" x14ac:dyDescent="0.4"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</row>
    <row r="260" spans="2:43" ht="24" customHeight="1" x14ac:dyDescent="0.4"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</row>
    <row r="261" spans="2:43" ht="24" customHeight="1" x14ac:dyDescent="0.4"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</row>
    <row r="262" spans="2:43" ht="24" customHeight="1" x14ac:dyDescent="0.4"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</row>
    <row r="263" spans="2:43" ht="24" customHeight="1" x14ac:dyDescent="0.4"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</row>
    <row r="264" spans="2:43" ht="24" customHeight="1" x14ac:dyDescent="0.4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</row>
    <row r="265" spans="2:43" ht="24" customHeight="1" x14ac:dyDescent="0.4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</row>
    <row r="266" spans="2:43" ht="24" customHeight="1" x14ac:dyDescent="0.4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</row>
    <row r="267" spans="2:43" ht="24" customHeight="1" x14ac:dyDescent="0.4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</row>
    <row r="268" spans="2:43" ht="24" customHeight="1" x14ac:dyDescent="0.4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</row>
    <row r="269" spans="2:43" ht="24" customHeight="1" x14ac:dyDescent="0.4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</row>
    <row r="270" spans="2:43" ht="24" customHeight="1" x14ac:dyDescent="0.4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</row>
    <row r="271" spans="2:43" ht="24" customHeight="1" x14ac:dyDescent="0.4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</row>
    <row r="272" spans="2:43" ht="24" customHeight="1" x14ac:dyDescent="0.4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</row>
    <row r="273" spans="2:43" ht="24" customHeight="1" x14ac:dyDescent="0.4"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</row>
    <row r="274" spans="2:43" ht="24" customHeight="1" x14ac:dyDescent="0.4"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</row>
    <row r="275" spans="2:43" ht="24" customHeight="1" x14ac:dyDescent="0.4"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</row>
    <row r="276" spans="2:43" ht="24" customHeight="1" x14ac:dyDescent="0.4"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</row>
    <row r="277" spans="2:43" ht="24" customHeight="1" x14ac:dyDescent="0.4"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</row>
    <row r="278" spans="2:43" ht="24" customHeight="1" x14ac:dyDescent="0.4"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</row>
    <row r="279" spans="2:43" ht="24" customHeight="1" x14ac:dyDescent="0.4"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</row>
    <row r="280" spans="2:43" ht="24" customHeight="1" x14ac:dyDescent="0.4"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</row>
    <row r="281" spans="2:43" ht="24" customHeight="1" x14ac:dyDescent="0.4"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</row>
    <row r="282" spans="2:43" ht="24" customHeight="1" x14ac:dyDescent="0.4"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</row>
    <row r="283" spans="2:43" ht="24" customHeight="1" x14ac:dyDescent="0.4"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</row>
    <row r="284" spans="2:43" ht="24" customHeight="1" x14ac:dyDescent="0.4"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</row>
    <row r="285" spans="2:43" ht="24" customHeight="1" x14ac:dyDescent="0.4"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</row>
    <row r="286" spans="2:43" ht="24" customHeight="1" x14ac:dyDescent="0.4"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</row>
    <row r="287" spans="2:43" ht="24" customHeight="1" x14ac:dyDescent="0.4"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</row>
    <row r="288" spans="2:43" ht="24" customHeight="1" x14ac:dyDescent="0.4"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</row>
    <row r="289" spans="2:43" ht="24" customHeight="1" x14ac:dyDescent="0.4"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</row>
    <row r="290" spans="2:43" ht="24" customHeight="1" x14ac:dyDescent="0.4"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</row>
    <row r="291" spans="2:43" ht="24" customHeight="1" x14ac:dyDescent="0.4"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</row>
    <row r="292" spans="2:43" ht="24" customHeight="1" x14ac:dyDescent="0.4"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</row>
    <row r="293" spans="2:43" ht="24" customHeight="1" x14ac:dyDescent="0.4"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</row>
    <row r="294" spans="2:43" ht="24" customHeight="1" x14ac:dyDescent="0.4"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</row>
    <row r="295" spans="2:43" ht="24" customHeight="1" x14ac:dyDescent="0.4"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</row>
    <row r="296" spans="2:43" ht="24" customHeight="1" x14ac:dyDescent="0.4"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</row>
    <row r="297" spans="2:43" ht="24" customHeight="1" x14ac:dyDescent="0.4"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</row>
    <row r="298" spans="2:43" ht="24" customHeight="1" x14ac:dyDescent="0.4"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</row>
    <row r="299" spans="2:43" ht="24" customHeight="1" x14ac:dyDescent="0.4"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</row>
    <row r="300" spans="2:43" ht="24" customHeight="1" x14ac:dyDescent="0.4"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</row>
    <row r="301" spans="2:43" ht="24" customHeight="1" x14ac:dyDescent="0.4"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</row>
    <row r="302" spans="2:43" ht="24" customHeight="1" x14ac:dyDescent="0.4"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</row>
    <row r="303" spans="2:43" ht="24" customHeight="1" x14ac:dyDescent="0.4"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</row>
    <row r="304" spans="2:43" ht="24" customHeight="1" x14ac:dyDescent="0.4"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</row>
    <row r="305" spans="2:43" ht="24" customHeight="1" x14ac:dyDescent="0.4"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</row>
    <row r="306" spans="2:43" ht="24" customHeight="1" x14ac:dyDescent="0.4"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</row>
    <row r="307" spans="2:43" ht="24" customHeight="1" x14ac:dyDescent="0.4"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</row>
    <row r="308" spans="2:43" ht="24" customHeight="1" x14ac:dyDescent="0.4"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</row>
    <row r="309" spans="2:43" ht="24" customHeight="1" x14ac:dyDescent="0.4"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</row>
    <row r="310" spans="2:43" ht="24" customHeight="1" x14ac:dyDescent="0.4"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</row>
    <row r="311" spans="2:43" ht="24" customHeight="1" x14ac:dyDescent="0.4"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</row>
    <row r="312" spans="2:43" ht="24" customHeight="1" x14ac:dyDescent="0.4"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</row>
    <row r="313" spans="2:43" ht="24" customHeight="1" x14ac:dyDescent="0.4"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</row>
    <row r="314" spans="2:43" ht="24" customHeight="1" x14ac:dyDescent="0.4"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</row>
    <row r="315" spans="2:43" ht="24" customHeight="1" x14ac:dyDescent="0.4"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</row>
    <row r="316" spans="2:43" ht="24" customHeight="1" x14ac:dyDescent="0.4"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</row>
    <row r="317" spans="2:43" ht="24" customHeight="1" x14ac:dyDescent="0.4"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</row>
    <row r="318" spans="2:43" ht="24" customHeight="1" x14ac:dyDescent="0.4"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</row>
    <row r="319" spans="2:43" ht="24" customHeight="1" x14ac:dyDescent="0.4"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</row>
    <row r="320" spans="2:43" ht="24" customHeight="1" x14ac:dyDescent="0.4"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</row>
    <row r="321" spans="2:43" ht="24" customHeight="1" x14ac:dyDescent="0.4"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</row>
    <row r="322" spans="2:43" ht="24" customHeight="1" x14ac:dyDescent="0.4"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</row>
    <row r="323" spans="2:43" ht="24" customHeight="1" x14ac:dyDescent="0.4"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</row>
    <row r="324" spans="2:43" ht="24" customHeight="1" x14ac:dyDescent="0.4"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</row>
    <row r="325" spans="2:43" ht="24" customHeight="1" x14ac:dyDescent="0.4"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</row>
    <row r="326" spans="2:43" ht="24" customHeight="1" x14ac:dyDescent="0.4"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</row>
    <row r="327" spans="2:43" ht="24" customHeight="1" x14ac:dyDescent="0.4"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</row>
    <row r="328" spans="2:43" ht="24" customHeight="1" x14ac:dyDescent="0.4"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</row>
    <row r="329" spans="2:43" ht="24" customHeight="1" x14ac:dyDescent="0.4"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</row>
    <row r="330" spans="2:43" ht="24" customHeight="1" x14ac:dyDescent="0.4"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</row>
    <row r="331" spans="2:43" ht="24" customHeight="1" x14ac:dyDescent="0.4"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</row>
    <row r="332" spans="2:43" ht="24" customHeight="1" x14ac:dyDescent="0.4"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</row>
    <row r="333" spans="2:43" ht="24" customHeight="1" x14ac:dyDescent="0.4"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</row>
    <row r="334" spans="2:43" ht="24" customHeight="1" x14ac:dyDescent="0.4"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</row>
    <row r="335" spans="2:43" ht="24" customHeight="1" x14ac:dyDescent="0.4"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</row>
    <row r="336" spans="2:43" ht="24" customHeight="1" x14ac:dyDescent="0.4"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</row>
    <row r="337" spans="2:43" ht="24" customHeight="1" x14ac:dyDescent="0.4"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</row>
    <row r="338" spans="2:43" ht="24" customHeight="1" x14ac:dyDescent="0.4"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</row>
    <row r="339" spans="2:43" ht="24" customHeight="1" x14ac:dyDescent="0.4"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</row>
    <row r="340" spans="2:43" ht="24" customHeight="1" x14ac:dyDescent="0.4"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</row>
    <row r="341" spans="2:43" ht="24" customHeight="1" x14ac:dyDescent="0.4"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</row>
    <row r="342" spans="2:43" ht="24" customHeight="1" x14ac:dyDescent="0.4"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</row>
    <row r="343" spans="2:43" ht="24" customHeight="1" x14ac:dyDescent="0.4"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</row>
    <row r="344" spans="2:43" ht="24" customHeight="1" x14ac:dyDescent="0.4"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</row>
    <row r="345" spans="2:43" ht="24" customHeight="1" x14ac:dyDescent="0.4"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</row>
    <row r="346" spans="2:43" ht="24" customHeight="1" x14ac:dyDescent="0.4"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</row>
    <row r="347" spans="2:43" ht="24" customHeight="1" x14ac:dyDescent="0.4"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</row>
    <row r="348" spans="2:43" ht="24" customHeight="1" x14ac:dyDescent="0.4"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</row>
    <row r="349" spans="2:43" ht="24" customHeight="1" x14ac:dyDescent="0.4"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</row>
    <row r="350" spans="2:43" ht="24" customHeight="1" x14ac:dyDescent="0.4"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</row>
    <row r="351" spans="2:43" ht="24" customHeight="1" x14ac:dyDescent="0.4"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</row>
    <row r="352" spans="2:43" ht="24" customHeight="1" x14ac:dyDescent="0.4"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</row>
    <row r="353" spans="2:43" ht="24" customHeight="1" x14ac:dyDescent="0.4"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</row>
    <row r="354" spans="2:43" ht="24" customHeight="1" x14ac:dyDescent="0.4"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</row>
    <row r="355" spans="2:43" ht="24" customHeight="1" x14ac:dyDescent="0.4"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</row>
    <row r="356" spans="2:43" ht="24" customHeight="1" x14ac:dyDescent="0.4"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</row>
    <row r="357" spans="2:43" ht="24" customHeight="1" x14ac:dyDescent="0.4"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</row>
    <row r="358" spans="2:43" ht="24" customHeight="1" x14ac:dyDescent="0.4"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</row>
    <row r="359" spans="2:43" ht="24" customHeight="1" x14ac:dyDescent="0.4"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</row>
    <row r="360" spans="2:43" ht="24" customHeight="1" x14ac:dyDescent="0.4"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</row>
    <row r="361" spans="2:43" ht="24" customHeight="1" x14ac:dyDescent="0.4"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</row>
    <row r="362" spans="2:43" ht="24" customHeight="1" x14ac:dyDescent="0.4"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</row>
    <row r="363" spans="2:43" ht="24" customHeight="1" x14ac:dyDescent="0.4"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</row>
    <row r="364" spans="2:43" ht="24" customHeight="1" x14ac:dyDescent="0.4"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</row>
    <row r="365" spans="2:43" ht="24" customHeight="1" x14ac:dyDescent="0.4"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</row>
    <row r="366" spans="2:43" ht="24" customHeight="1" x14ac:dyDescent="0.4"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</row>
    <row r="367" spans="2:43" ht="24" customHeight="1" x14ac:dyDescent="0.4"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</row>
    <row r="368" spans="2:43" ht="24" customHeight="1" x14ac:dyDescent="0.4"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</row>
    <row r="369" spans="2:43" ht="24" customHeight="1" x14ac:dyDescent="0.4"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</row>
    <row r="370" spans="2:43" ht="24" customHeight="1" x14ac:dyDescent="0.4"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</row>
    <row r="371" spans="2:43" ht="24" customHeight="1" x14ac:dyDescent="0.4"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</row>
    <row r="372" spans="2:43" ht="24" customHeight="1" x14ac:dyDescent="0.4"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</row>
    <row r="373" spans="2:43" ht="24" customHeight="1" x14ac:dyDescent="0.4"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</row>
    <row r="374" spans="2:43" ht="24" customHeight="1" x14ac:dyDescent="0.4"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</row>
    <row r="375" spans="2:43" ht="24" customHeight="1" x14ac:dyDescent="0.4"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</row>
    <row r="376" spans="2:43" ht="24" customHeight="1" x14ac:dyDescent="0.4"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</row>
    <row r="377" spans="2:43" ht="24" customHeight="1" x14ac:dyDescent="0.4"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</row>
    <row r="378" spans="2:43" ht="24" customHeight="1" x14ac:dyDescent="0.4"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</row>
    <row r="379" spans="2:43" ht="24" customHeight="1" x14ac:dyDescent="0.4"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</row>
    <row r="380" spans="2:43" ht="24" customHeight="1" x14ac:dyDescent="0.4"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</row>
    <row r="381" spans="2:43" ht="24" customHeight="1" x14ac:dyDescent="0.4"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</row>
    <row r="382" spans="2:43" ht="24" customHeight="1" x14ac:dyDescent="0.4"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</row>
    <row r="383" spans="2:43" ht="24" customHeight="1" x14ac:dyDescent="0.4"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</row>
    <row r="384" spans="2:43" ht="24" customHeight="1" x14ac:dyDescent="0.4"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</row>
    <row r="385" spans="2:43" ht="24" customHeight="1" x14ac:dyDescent="0.4"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</row>
    <row r="386" spans="2:43" ht="24" customHeight="1" x14ac:dyDescent="0.4"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</row>
    <row r="387" spans="2:43" ht="24" customHeight="1" x14ac:dyDescent="0.4"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</row>
    <row r="388" spans="2:43" ht="24" customHeight="1" x14ac:dyDescent="0.4"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</row>
    <row r="389" spans="2:43" ht="24" customHeight="1" x14ac:dyDescent="0.4"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</row>
    <row r="390" spans="2:43" ht="24" customHeight="1" x14ac:dyDescent="0.4"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</row>
    <row r="391" spans="2:43" ht="24" customHeight="1" x14ac:dyDescent="0.4"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</row>
    <row r="392" spans="2:43" ht="24" customHeight="1" x14ac:dyDescent="0.4"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</row>
    <row r="393" spans="2:43" ht="24" customHeight="1" x14ac:dyDescent="0.4"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</row>
    <row r="394" spans="2:43" ht="24" customHeight="1" x14ac:dyDescent="0.4"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</row>
    <row r="395" spans="2:43" ht="24" customHeight="1" x14ac:dyDescent="0.4"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</row>
    <row r="396" spans="2:43" ht="24" customHeight="1" x14ac:dyDescent="0.4"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</row>
    <row r="397" spans="2:43" ht="24" customHeight="1" x14ac:dyDescent="0.4"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</row>
    <row r="398" spans="2:43" ht="24" customHeight="1" x14ac:dyDescent="0.4"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</row>
    <row r="399" spans="2:43" ht="24" customHeight="1" x14ac:dyDescent="0.4"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</row>
    <row r="400" spans="2:43" ht="24" customHeight="1" x14ac:dyDescent="0.4"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</row>
    <row r="401" spans="2:43" ht="24" customHeight="1" x14ac:dyDescent="0.4"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</row>
    <row r="402" spans="2:43" ht="24" customHeight="1" x14ac:dyDescent="0.4"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</row>
    <row r="403" spans="2:43" ht="24" customHeight="1" x14ac:dyDescent="0.4"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</row>
    <row r="404" spans="2:43" ht="24" customHeight="1" x14ac:dyDescent="0.4"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</row>
    <row r="405" spans="2:43" ht="24" customHeight="1" x14ac:dyDescent="0.4"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</row>
    <row r="406" spans="2:43" ht="24" customHeight="1" x14ac:dyDescent="0.4"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</row>
    <row r="407" spans="2:43" ht="24" customHeight="1" x14ac:dyDescent="0.4"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</row>
    <row r="408" spans="2:43" ht="24" customHeight="1" x14ac:dyDescent="0.4"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</row>
    <row r="409" spans="2:43" ht="24" customHeight="1" x14ac:dyDescent="0.4"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</row>
    <row r="410" spans="2:43" ht="24" customHeight="1" x14ac:dyDescent="0.4"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</row>
    <row r="411" spans="2:43" ht="24" customHeight="1" x14ac:dyDescent="0.4"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</row>
    <row r="412" spans="2:43" ht="24" customHeight="1" x14ac:dyDescent="0.4"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</row>
    <row r="413" spans="2:43" ht="24" customHeight="1" x14ac:dyDescent="0.4"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</row>
    <row r="414" spans="2:43" ht="24" customHeight="1" x14ac:dyDescent="0.4"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</row>
    <row r="415" spans="2:43" ht="24" customHeight="1" x14ac:dyDescent="0.4"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</row>
    <row r="416" spans="2:43" ht="24" customHeight="1" x14ac:dyDescent="0.4"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</row>
    <row r="417" spans="2:43" ht="24" customHeight="1" x14ac:dyDescent="0.4"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</row>
    <row r="418" spans="2:43" ht="24" customHeight="1" x14ac:dyDescent="0.4"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</row>
    <row r="419" spans="2:43" ht="24" customHeight="1" x14ac:dyDescent="0.4"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</row>
    <row r="420" spans="2:43" ht="24" customHeight="1" x14ac:dyDescent="0.4"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</row>
    <row r="421" spans="2:43" ht="24" customHeight="1" x14ac:dyDescent="0.4"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</row>
    <row r="422" spans="2:43" ht="24" customHeight="1" x14ac:dyDescent="0.4"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</row>
    <row r="423" spans="2:43" ht="24" customHeight="1" x14ac:dyDescent="0.4"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</row>
    <row r="424" spans="2:43" ht="24" customHeight="1" x14ac:dyDescent="0.4"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</row>
    <row r="425" spans="2:43" ht="24" customHeight="1" x14ac:dyDescent="0.4"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</row>
    <row r="426" spans="2:43" ht="24" customHeight="1" x14ac:dyDescent="0.4"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</row>
    <row r="427" spans="2:43" ht="24" customHeight="1" x14ac:dyDescent="0.4"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</row>
    <row r="428" spans="2:43" ht="24" customHeight="1" x14ac:dyDescent="0.4"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</row>
    <row r="429" spans="2:43" ht="24" customHeight="1" x14ac:dyDescent="0.4"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</row>
    <row r="430" spans="2:43" ht="24" customHeight="1" x14ac:dyDescent="0.4"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</row>
    <row r="431" spans="2:43" ht="24" customHeight="1" x14ac:dyDescent="0.4"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</row>
    <row r="432" spans="2:43" ht="24" customHeight="1" x14ac:dyDescent="0.4"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</row>
    <row r="433" spans="2:43" ht="24" customHeight="1" x14ac:dyDescent="0.4"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</row>
    <row r="434" spans="2:43" ht="24" customHeight="1" x14ac:dyDescent="0.4"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</row>
    <row r="435" spans="2:43" ht="24" customHeight="1" x14ac:dyDescent="0.4"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</row>
    <row r="436" spans="2:43" ht="24" customHeight="1" x14ac:dyDescent="0.4"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</row>
    <row r="437" spans="2:43" ht="24" customHeight="1" x14ac:dyDescent="0.4"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</row>
    <row r="438" spans="2:43" ht="24" customHeight="1" x14ac:dyDescent="0.4"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</row>
    <row r="439" spans="2:43" ht="24" customHeight="1" x14ac:dyDescent="0.4"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</row>
    <row r="440" spans="2:43" ht="24" customHeight="1" x14ac:dyDescent="0.4"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</row>
    <row r="441" spans="2:43" ht="24" customHeight="1" x14ac:dyDescent="0.4"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</row>
    <row r="442" spans="2:43" ht="24" customHeight="1" x14ac:dyDescent="0.4"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</row>
    <row r="443" spans="2:43" ht="24" customHeight="1" x14ac:dyDescent="0.4"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</row>
    <row r="444" spans="2:43" ht="24" customHeight="1" x14ac:dyDescent="0.4"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</row>
    <row r="445" spans="2:43" ht="24" customHeight="1" x14ac:dyDescent="0.4"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</row>
    <row r="446" spans="2:43" ht="24" customHeight="1" x14ac:dyDescent="0.4"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</row>
    <row r="447" spans="2:43" ht="24" customHeight="1" x14ac:dyDescent="0.4"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</row>
    <row r="448" spans="2:43" ht="24" customHeight="1" x14ac:dyDescent="0.4"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</row>
    <row r="449" spans="2:43" ht="24" customHeight="1" x14ac:dyDescent="0.4"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</row>
    <row r="450" spans="2:43" ht="24" customHeight="1" x14ac:dyDescent="0.4"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</row>
    <row r="451" spans="2:43" ht="24" customHeight="1" x14ac:dyDescent="0.4"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</row>
    <row r="452" spans="2:43" ht="24" customHeight="1" x14ac:dyDescent="0.4"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</row>
    <row r="453" spans="2:43" ht="24" customHeight="1" x14ac:dyDescent="0.4"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</row>
    <row r="454" spans="2:43" ht="24" customHeight="1" x14ac:dyDescent="0.4"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</row>
    <row r="455" spans="2:43" ht="24" customHeight="1" x14ac:dyDescent="0.4"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</row>
    <row r="456" spans="2:43" ht="24" customHeight="1" x14ac:dyDescent="0.4"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</row>
    <row r="457" spans="2:43" ht="24" customHeight="1" x14ac:dyDescent="0.4"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</row>
    <row r="458" spans="2:43" ht="24" customHeight="1" x14ac:dyDescent="0.4"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</row>
    <row r="459" spans="2:43" ht="24" customHeight="1" x14ac:dyDescent="0.4"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</row>
    <row r="460" spans="2:43" ht="24" customHeight="1" x14ac:dyDescent="0.4"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</row>
    <row r="461" spans="2:43" ht="24" customHeight="1" x14ac:dyDescent="0.4"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</row>
    <row r="462" spans="2:43" ht="24" customHeight="1" x14ac:dyDescent="0.4"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</row>
    <row r="463" spans="2:43" ht="24" customHeight="1" x14ac:dyDescent="0.4"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</row>
    <row r="464" spans="2:43" ht="24" customHeight="1" x14ac:dyDescent="0.4"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</row>
    <row r="465" spans="2:43" ht="24" customHeight="1" x14ac:dyDescent="0.4"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</row>
    <row r="466" spans="2:43" ht="24" customHeight="1" x14ac:dyDescent="0.4"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</row>
    <row r="467" spans="2:43" ht="24" customHeight="1" x14ac:dyDescent="0.4"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</row>
    <row r="468" spans="2:43" ht="24" customHeight="1" x14ac:dyDescent="0.4"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</row>
    <row r="469" spans="2:43" ht="24" customHeight="1" x14ac:dyDescent="0.4"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</row>
    <row r="470" spans="2:43" ht="24" customHeight="1" x14ac:dyDescent="0.4"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</row>
    <row r="471" spans="2:43" ht="24" customHeight="1" x14ac:dyDescent="0.4"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</row>
    <row r="472" spans="2:43" ht="24" customHeight="1" x14ac:dyDescent="0.4"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</row>
    <row r="473" spans="2:43" ht="24" customHeight="1" x14ac:dyDescent="0.4"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</row>
    <row r="474" spans="2:43" ht="24" customHeight="1" x14ac:dyDescent="0.4"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</row>
    <row r="475" spans="2:43" ht="24" customHeight="1" x14ac:dyDescent="0.4"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</row>
    <row r="476" spans="2:43" ht="24" customHeight="1" x14ac:dyDescent="0.4"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</row>
    <row r="477" spans="2:43" ht="24" customHeight="1" x14ac:dyDescent="0.4"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</row>
    <row r="478" spans="2:43" ht="24" customHeight="1" x14ac:dyDescent="0.4"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</row>
    <row r="479" spans="2:43" ht="24" customHeight="1" x14ac:dyDescent="0.4"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</row>
    <row r="480" spans="2:43" ht="24" customHeight="1" x14ac:dyDescent="0.4"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</row>
    <row r="481" spans="2:43" ht="24" customHeight="1" x14ac:dyDescent="0.4"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</row>
    <row r="482" spans="2:43" ht="24" customHeight="1" x14ac:dyDescent="0.4"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</row>
    <row r="483" spans="2:43" ht="24" customHeight="1" x14ac:dyDescent="0.4"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</row>
    <row r="484" spans="2:43" ht="24" customHeight="1" x14ac:dyDescent="0.4"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</row>
    <row r="485" spans="2:43" ht="24" customHeight="1" x14ac:dyDescent="0.4"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</row>
    <row r="486" spans="2:43" ht="24" customHeight="1" x14ac:dyDescent="0.4"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</row>
    <row r="487" spans="2:43" ht="24" customHeight="1" x14ac:dyDescent="0.4"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</row>
    <row r="488" spans="2:43" ht="24" customHeight="1" x14ac:dyDescent="0.4"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</row>
    <row r="489" spans="2:43" ht="24" customHeight="1" x14ac:dyDescent="0.4"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</row>
    <row r="490" spans="2:43" ht="24" customHeight="1" x14ac:dyDescent="0.4"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</row>
    <row r="491" spans="2:43" ht="24" customHeight="1" x14ac:dyDescent="0.4"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</row>
    <row r="492" spans="2:43" ht="24" customHeight="1" x14ac:dyDescent="0.4"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</row>
    <row r="493" spans="2:43" ht="24" customHeight="1" x14ac:dyDescent="0.4"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</row>
    <row r="494" spans="2:43" ht="24" customHeight="1" x14ac:dyDescent="0.4"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</row>
    <row r="495" spans="2:43" ht="24" customHeight="1" x14ac:dyDescent="0.4"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</row>
    <row r="496" spans="2:43" ht="24" customHeight="1" x14ac:dyDescent="0.4"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</row>
    <row r="497" spans="2:43" ht="24" customHeight="1" x14ac:dyDescent="0.4"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</row>
    <row r="498" spans="2:43" ht="24" customHeight="1" x14ac:dyDescent="0.4"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</row>
    <row r="499" spans="2:43" ht="24" customHeight="1" x14ac:dyDescent="0.4"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</row>
    <row r="500" spans="2:43" ht="24" customHeight="1" x14ac:dyDescent="0.4"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</row>
    <row r="501" spans="2:43" ht="24" customHeight="1" x14ac:dyDescent="0.4"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</row>
    <row r="502" spans="2:43" ht="24" customHeight="1" x14ac:dyDescent="0.4"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</row>
    <row r="503" spans="2:43" ht="24" customHeight="1" x14ac:dyDescent="0.4"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</row>
    <row r="504" spans="2:43" ht="24" customHeight="1" x14ac:dyDescent="0.4"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</row>
    <row r="505" spans="2:43" ht="24" customHeight="1" x14ac:dyDescent="0.4"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</row>
    <row r="506" spans="2:43" ht="24" customHeight="1" x14ac:dyDescent="0.4"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</row>
    <row r="507" spans="2:43" ht="24" customHeight="1" x14ac:dyDescent="0.4"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</row>
    <row r="508" spans="2:43" ht="24" customHeight="1" x14ac:dyDescent="0.4"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</row>
    <row r="509" spans="2:43" ht="24" customHeight="1" x14ac:dyDescent="0.4"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</row>
    <row r="510" spans="2:43" ht="24" customHeight="1" x14ac:dyDescent="0.4"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</row>
    <row r="511" spans="2:43" ht="24" customHeight="1" x14ac:dyDescent="0.4"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</row>
    <row r="512" spans="2:43" ht="24" customHeight="1" x14ac:dyDescent="0.4"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</row>
    <row r="513" spans="2:43" ht="24" customHeight="1" x14ac:dyDescent="0.4"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</row>
    <row r="514" spans="2:43" ht="24" customHeight="1" x14ac:dyDescent="0.4"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</row>
    <row r="515" spans="2:43" ht="24" customHeight="1" x14ac:dyDescent="0.4"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</row>
    <row r="516" spans="2:43" ht="24" customHeight="1" x14ac:dyDescent="0.4"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</row>
    <row r="517" spans="2:43" ht="24" customHeight="1" x14ac:dyDescent="0.4"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</row>
    <row r="518" spans="2:43" ht="24" customHeight="1" x14ac:dyDescent="0.4"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</row>
    <row r="519" spans="2:43" ht="24" customHeight="1" x14ac:dyDescent="0.4"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</row>
    <row r="520" spans="2:43" ht="24" customHeight="1" x14ac:dyDescent="0.4"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</row>
    <row r="521" spans="2:43" ht="24" customHeight="1" x14ac:dyDescent="0.4"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</row>
    <row r="522" spans="2:43" ht="24" customHeight="1" x14ac:dyDescent="0.4"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</row>
    <row r="523" spans="2:43" ht="24" customHeight="1" x14ac:dyDescent="0.4"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</row>
    <row r="524" spans="2:43" ht="24" customHeight="1" x14ac:dyDescent="0.4"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</row>
    <row r="525" spans="2:43" ht="24" customHeight="1" x14ac:dyDescent="0.4"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</row>
    <row r="526" spans="2:43" ht="24" customHeight="1" x14ac:dyDescent="0.4"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</row>
    <row r="527" spans="2:43" ht="24" customHeight="1" x14ac:dyDescent="0.4"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</row>
    <row r="528" spans="2:43" ht="24" customHeight="1" x14ac:dyDescent="0.4"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</row>
    <row r="529" spans="2:43" ht="24" customHeight="1" x14ac:dyDescent="0.4"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</row>
    <row r="530" spans="2:43" ht="24" customHeight="1" x14ac:dyDescent="0.4"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</row>
    <row r="531" spans="2:43" ht="24" customHeight="1" x14ac:dyDescent="0.4"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</row>
    <row r="532" spans="2:43" ht="24" customHeight="1" x14ac:dyDescent="0.4"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</row>
    <row r="533" spans="2:43" ht="24" customHeight="1" x14ac:dyDescent="0.4"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</row>
    <row r="534" spans="2:43" ht="24" customHeight="1" x14ac:dyDescent="0.4"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</row>
    <row r="535" spans="2:43" ht="24" customHeight="1" x14ac:dyDescent="0.4"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</row>
    <row r="536" spans="2:43" ht="24" customHeight="1" x14ac:dyDescent="0.4"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</row>
    <row r="537" spans="2:43" ht="24" customHeight="1" x14ac:dyDescent="0.4"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</row>
    <row r="538" spans="2:43" ht="24" customHeight="1" x14ac:dyDescent="0.4"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</row>
    <row r="539" spans="2:43" ht="24" customHeight="1" x14ac:dyDescent="0.4"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</row>
    <row r="540" spans="2:43" ht="24" customHeight="1" x14ac:dyDescent="0.4"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</row>
    <row r="541" spans="2:43" ht="24" customHeight="1" x14ac:dyDescent="0.4"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</row>
    <row r="542" spans="2:43" ht="24" customHeight="1" x14ac:dyDescent="0.4"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</row>
    <row r="543" spans="2:43" ht="24" customHeight="1" x14ac:dyDescent="0.4"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</row>
    <row r="544" spans="2:43" ht="24" customHeight="1" x14ac:dyDescent="0.4"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</row>
    <row r="545" spans="2:43" ht="24" customHeight="1" x14ac:dyDescent="0.4"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</row>
    <row r="546" spans="2:43" ht="24" customHeight="1" x14ac:dyDescent="0.4"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</row>
    <row r="547" spans="2:43" ht="24" customHeight="1" x14ac:dyDescent="0.4"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</row>
    <row r="548" spans="2:43" ht="24" customHeight="1" x14ac:dyDescent="0.4"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</row>
    <row r="549" spans="2:43" ht="24" customHeight="1" x14ac:dyDescent="0.4"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</row>
    <row r="550" spans="2:43" ht="24" customHeight="1" x14ac:dyDescent="0.4"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</row>
    <row r="551" spans="2:43" ht="24" customHeight="1" x14ac:dyDescent="0.4"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</row>
    <row r="552" spans="2:43" ht="24" customHeight="1" x14ac:dyDescent="0.4"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</row>
    <row r="553" spans="2:43" ht="24" customHeight="1" x14ac:dyDescent="0.4"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</row>
    <row r="554" spans="2:43" ht="24" customHeight="1" x14ac:dyDescent="0.4"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</row>
    <row r="555" spans="2:43" ht="24" customHeight="1" x14ac:dyDescent="0.4"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</row>
    <row r="556" spans="2:43" ht="24" customHeight="1" x14ac:dyDescent="0.4"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</row>
    <row r="557" spans="2:43" ht="24" customHeight="1" x14ac:dyDescent="0.4"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</row>
    <row r="558" spans="2:43" ht="24" customHeight="1" x14ac:dyDescent="0.4"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</row>
    <row r="559" spans="2:43" ht="24" customHeight="1" x14ac:dyDescent="0.4"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</row>
    <row r="560" spans="2:43" ht="24" customHeight="1" x14ac:dyDescent="0.4"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</row>
    <row r="561" spans="2:43" ht="24" customHeight="1" x14ac:dyDescent="0.4"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</row>
    <row r="562" spans="2:43" ht="24" customHeight="1" x14ac:dyDescent="0.4"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</row>
    <row r="563" spans="2:43" ht="24" customHeight="1" x14ac:dyDescent="0.4"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</row>
    <row r="564" spans="2:43" ht="24" customHeight="1" x14ac:dyDescent="0.4"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</row>
    <row r="565" spans="2:43" ht="24" customHeight="1" x14ac:dyDescent="0.4"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</row>
    <row r="566" spans="2:43" ht="24" customHeight="1" x14ac:dyDescent="0.4"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</row>
    <row r="567" spans="2:43" ht="24" customHeight="1" x14ac:dyDescent="0.4"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</row>
    <row r="568" spans="2:43" ht="24" customHeight="1" x14ac:dyDescent="0.4"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</row>
    <row r="569" spans="2:43" ht="24" customHeight="1" x14ac:dyDescent="0.4"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</row>
    <row r="570" spans="2:43" ht="24" customHeight="1" x14ac:dyDescent="0.4"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</row>
    <row r="571" spans="2:43" ht="24" customHeight="1" x14ac:dyDescent="0.4"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</row>
    <row r="572" spans="2:43" ht="24" customHeight="1" x14ac:dyDescent="0.4"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</row>
    <row r="573" spans="2:43" ht="24" customHeight="1" x14ac:dyDescent="0.4"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</row>
    <row r="574" spans="2:43" ht="24" customHeight="1" x14ac:dyDescent="0.4"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</row>
    <row r="575" spans="2:43" ht="24" customHeight="1" x14ac:dyDescent="0.4"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</row>
    <row r="576" spans="2:43" ht="24" customHeight="1" x14ac:dyDescent="0.4"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</row>
    <row r="577" spans="2:43" ht="24" customHeight="1" x14ac:dyDescent="0.4"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</row>
    <row r="578" spans="2:43" ht="24" customHeight="1" x14ac:dyDescent="0.4"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</row>
    <row r="579" spans="2:43" ht="24" customHeight="1" x14ac:dyDescent="0.4"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  <c r="Q579" s="80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</row>
    <row r="580" spans="2:43" ht="24" customHeight="1" x14ac:dyDescent="0.4"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  <c r="Q580" s="80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</row>
    <row r="581" spans="2:43" ht="24" customHeight="1" x14ac:dyDescent="0.4"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  <c r="Q581" s="80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</row>
    <row r="582" spans="2:43" ht="24" customHeight="1" x14ac:dyDescent="0.4"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  <c r="Q582" s="80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</row>
    <row r="583" spans="2:43" ht="24" customHeight="1" x14ac:dyDescent="0.4"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</row>
    <row r="584" spans="2:43" ht="24" customHeight="1" x14ac:dyDescent="0.4"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</row>
    <row r="585" spans="2:43" ht="24" customHeight="1" x14ac:dyDescent="0.4"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  <c r="Q585" s="80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</row>
    <row r="586" spans="2:43" ht="24" customHeight="1" x14ac:dyDescent="0.4"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</row>
    <row r="587" spans="2:43" ht="24" customHeight="1" x14ac:dyDescent="0.4"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  <c r="Q587" s="80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</row>
    <row r="588" spans="2:43" ht="24" customHeight="1" x14ac:dyDescent="0.4"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</row>
    <row r="589" spans="2:43" ht="24" customHeight="1" x14ac:dyDescent="0.4"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80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</row>
    <row r="590" spans="2:43" ht="24" customHeight="1" x14ac:dyDescent="0.4"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  <c r="N590" s="80"/>
      <c r="O590" s="80"/>
      <c r="P590" s="80"/>
      <c r="Q590" s="80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</row>
    <row r="591" spans="2:43" ht="24" customHeight="1" x14ac:dyDescent="0.4"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  <c r="Q591" s="80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</row>
    <row r="592" spans="2:43" ht="24" customHeight="1" x14ac:dyDescent="0.4"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  <c r="Q592" s="80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</row>
    <row r="593" spans="2:43" ht="24" customHeight="1" x14ac:dyDescent="0.4"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  <c r="Q593" s="80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</row>
    <row r="594" spans="2:43" ht="24" customHeight="1" x14ac:dyDescent="0.4"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  <c r="Q594" s="80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</row>
    <row r="595" spans="2:43" ht="24" customHeight="1" x14ac:dyDescent="0.4"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</row>
    <row r="596" spans="2:43" ht="24" customHeight="1" x14ac:dyDescent="0.4"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</row>
    <row r="597" spans="2:43" ht="24" customHeight="1" x14ac:dyDescent="0.4"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</row>
    <row r="598" spans="2:43" ht="24" customHeight="1" x14ac:dyDescent="0.4"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</row>
    <row r="599" spans="2:43" ht="24" customHeight="1" x14ac:dyDescent="0.4"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</row>
    <row r="600" spans="2:43" ht="24" customHeight="1" x14ac:dyDescent="0.4"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</row>
    <row r="601" spans="2:43" ht="24" customHeight="1" x14ac:dyDescent="0.4"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</row>
    <row r="602" spans="2:43" ht="24" customHeight="1" x14ac:dyDescent="0.4"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</row>
    <row r="603" spans="2:43" ht="24" customHeight="1" x14ac:dyDescent="0.4"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  <c r="Q603" s="80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</row>
    <row r="604" spans="2:43" ht="24" customHeight="1" x14ac:dyDescent="0.4"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</row>
    <row r="605" spans="2:43" ht="24" customHeight="1" x14ac:dyDescent="0.4"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  <c r="Q605" s="80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</row>
    <row r="606" spans="2:43" ht="24" customHeight="1" x14ac:dyDescent="0.4"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</row>
    <row r="607" spans="2:43" ht="24" customHeight="1" x14ac:dyDescent="0.4"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</row>
    <row r="608" spans="2:43" ht="24" customHeight="1" x14ac:dyDescent="0.4"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</row>
    <row r="609" spans="2:43" ht="24" customHeight="1" x14ac:dyDescent="0.4"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  <c r="Q609" s="80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</row>
    <row r="610" spans="2:43" ht="24" customHeight="1" x14ac:dyDescent="0.4"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</row>
    <row r="611" spans="2:43" ht="24" customHeight="1" x14ac:dyDescent="0.4"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</row>
    <row r="612" spans="2:43" ht="24" customHeight="1" x14ac:dyDescent="0.4"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</row>
    <row r="613" spans="2:43" ht="24" customHeight="1" x14ac:dyDescent="0.4"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</row>
    <row r="614" spans="2:43" ht="24" customHeight="1" x14ac:dyDescent="0.4"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</row>
    <row r="615" spans="2:43" ht="24" customHeight="1" x14ac:dyDescent="0.4"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</row>
    <row r="616" spans="2:43" ht="24" customHeight="1" x14ac:dyDescent="0.4"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</row>
    <row r="617" spans="2:43" ht="24" customHeight="1" x14ac:dyDescent="0.4"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Q617" s="80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</row>
    <row r="618" spans="2:43" ht="24" customHeight="1" x14ac:dyDescent="0.4"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  <c r="Q618" s="80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</row>
    <row r="619" spans="2:43" ht="24" customHeight="1" x14ac:dyDescent="0.4"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</row>
    <row r="620" spans="2:43" ht="24" customHeight="1" x14ac:dyDescent="0.4"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Q620" s="80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</row>
    <row r="621" spans="2:43" ht="24" customHeight="1" x14ac:dyDescent="0.4"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  <c r="N621" s="80"/>
      <c r="O621" s="80"/>
      <c r="P621" s="80"/>
      <c r="Q621" s="80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</row>
    <row r="622" spans="2:43" ht="24" customHeight="1" x14ac:dyDescent="0.4"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Q622" s="80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</row>
    <row r="623" spans="2:43" ht="24" customHeight="1" x14ac:dyDescent="0.4"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</row>
    <row r="624" spans="2:43" ht="24" customHeight="1" x14ac:dyDescent="0.4"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  <c r="Q624" s="80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</row>
    <row r="625" spans="2:43" ht="24" customHeight="1" x14ac:dyDescent="0.4"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</row>
    <row r="626" spans="2:43" ht="24" customHeight="1" x14ac:dyDescent="0.4"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Q626" s="80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</row>
    <row r="627" spans="2:43" ht="24" customHeight="1" x14ac:dyDescent="0.4"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</row>
    <row r="628" spans="2:43" ht="24" customHeight="1" x14ac:dyDescent="0.4"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  <c r="Q628" s="80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</row>
    <row r="629" spans="2:43" ht="24" customHeight="1" x14ac:dyDescent="0.4"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  <c r="Q629" s="80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</row>
    <row r="630" spans="2:43" ht="24" customHeight="1" x14ac:dyDescent="0.4"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  <c r="Q630" s="80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</row>
    <row r="631" spans="2:43" ht="24" customHeight="1" x14ac:dyDescent="0.4"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</row>
    <row r="632" spans="2:43" ht="24" customHeight="1" x14ac:dyDescent="0.4"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</row>
    <row r="633" spans="2:43" ht="24" customHeight="1" x14ac:dyDescent="0.4"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80"/>
      <c r="Q633" s="80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</row>
    <row r="634" spans="2:43" ht="24" customHeight="1" x14ac:dyDescent="0.4"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  <c r="Q634" s="80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</row>
    <row r="635" spans="2:43" ht="24" customHeight="1" x14ac:dyDescent="0.4"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</row>
    <row r="636" spans="2:43" ht="24" customHeight="1" x14ac:dyDescent="0.4"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80"/>
      <c r="Q636" s="80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</row>
    <row r="637" spans="2:43" ht="24" customHeight="1" x14ac:dyDescent="0.4"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</row>
    <row r="638" spans="2:43" ht="24" customHeight="1" x14ac:dyDescent="0.4"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</row>
    <row r="639" spans="2:43" ht="24" customHeight="1" x14ac:dyDescent="0.4"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</row>
    <row r="640" spans="2:43" ht="24" customHeight="1" x14ac:dyDescent="0.4"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80"/>
      <c r="Q640" s="80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</row>
    <row r="641" spans="2:43" ht="24" customHeight="1" x14ac:dyDescent="0.4"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</row>
    <row r="642" spans="2:43" ht="24" customHeight="1" x14ac:dyDescent="0.4"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80"/>
      <c r="Q642" s="80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</row>
    <row r="643" spans="2:43" ht="24" customHeight="1" x14ac:dyDescent="0.4"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</row>
    <row r="644" spans="2:43" ht="24" customHeight="1" x14ac:dyDescent="0.4"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0"/>
      <c r="N644" s="80"/>
      <c r="O644" s="80"/>
      <c r="P644" s="80"/>
      <c r="Q644" s="80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</row>
    <row r="645" spans="2:43" ht="24" customHeight="1" x14ac:dyDescent="0.4"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</row>
    <row r="646" spans="2:43" ht="24" customHeight="1" x14ac:dyDescent="0.4"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  <c r="N646" s="80"/>
      <c r="O646" s="80"/>
      <c r="P646" s="80"/>
      <c r="Q646" s="80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</row>
    <row r="647" spans="2:43" ht="24" customHeight="1" x14ac:dyDescent="0.4"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80"/>
      <c r="Q647" s="80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</row>
    <row r="648" spans="2:43" ht="24" customHeight="1" x14ac:dyDescent="0.4"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80"/>
      <c r="Q648" s="80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</row>
    <row r="649" spans="2:43" ht="24" customHeight="1" x14ac:dyDescent="0.4"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  <c r="N649" s="80"/>
      <c r="O649" s="80"/>
      <c r="P649" s="80"/>
      <c r="Q649" s="80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</row>
    <row r="650" spans="2:43" ht="24" customHeight="1" x14ac:dyDescent="0.4"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  <c r="N650" s="80"/>
      <c r="O650" s="80"/>
      <c r="P650" s="80"/>
      <c r="Q650" s="80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</row>
    <row r="651" spans="2:43" ht="24" customHeight="1" x14ac:dyDescent="0.4"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  <c r="N651" s="80"/>
      <c r="O651" s="80"/>
      <c r="P651" s="80"/>
      <c r="Q651" s="80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</row>
    <row r="652" spans="2:43" ht="24" customHeight="1" x14ac:dyDescent="0.4"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0"/>
      <c r="N652" s="80"/>
      <c r="O652" s="80"/>
      <c r="P652" s="80"/>
      <c r="Q652" s="80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</row>
    <row r="653" spans="2:43" ht="24" customHeight="1" x14ac:dyDescent="0.4"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0"/>
      <c r="N653" s="80"/>
      <c r="O653" s="80"/>
      <c r="P653" s="80"/>
      <c r="Q653" s="80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</row>
    <row r="654" spans="2:43" ht="24" customHeight="1" x14ac:dyDescent="0.4"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80"/>
      <c r="Q654" s="80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</row>
    <row r="655" spans="2:43" ht="24" customHeight="1" x14ac:dyDescent="0.4"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  <c r="N655" s="80"/>
      <c r="O655" s="80"/>
      <c r="P655" s="80"/>
      <c r="Q655" s="80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</row>
    <row r="656" spans="2:43" ht="24" customHeight="1" x14ac:dyDescent="0.4"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  <c r="N656" s="80"/>
      <c r="O656" s="80"/>
      <c r="P656" s="80"/>
      <c r="Q656" s="80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</row>
    <row r="657" spans="2:43" ht="24" customHeight="1" x14ac:dyDescent="0.4"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0"/>
      <c r="N657" s="80"/>
      <c r="O657" s="80"/>
      <c r="P657" s="80"/>
      <c r="Q657" s="80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</row>
    <row r="658" spans="2:43" ht="24" customHeight="1" x14ac:dyDescent="0.4"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0"/>
      <c r="N658" s="80"/>
      <c r="O658" s="80"/>
      <c r="P658" s="80"/>
      <c r="Q658" s="80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</row>
    <row r="659" spans="2:43" ht="24" customHeight="1" x14ac:dyDescent="0.4"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  <c r="N659" s="80"/>
      <c r="O659" s="80"/>
      <c r="P659" s="80"/>
      <c r="Q659" s="80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</row>
    <row r="660" spans="2:43" ht="24" customHeight="1" x14ac:dyDescent="0.4"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0"/>
      <c r="N660" s="80"/>
      <c r="O660" s="80"/>
      <c r="P660" s="80"/>
      <c r="Q660" s="80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</row>
    <row r="661" spans="2:43" ht="24" customHeight="1" x14ac:dyDescent="0.4"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0"/>
      <c r="N661" s="80"/>
      <c r="O661" s="80"/>
      <c r="P661" s="80"/>
      <c r="Q661" s="80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</row>
    <row r="662" spans="2:43" ht="24" customHeight="1" x14ac:dyDescent="0.4"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0"/>
      <c r="N662" s="80"/>
      <c r="O662" s="80"/>
      <c r="P662" s="80"/>
      <c r="Q662" s="80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</row>
    <row r="663" spans="2:43" ht="24" customHeight="1" x14ac:dyDescent="0.4"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0"/>
      <c r="N663" s="80"/>
      <c r="O663" s="80"/>
      <c r="P663" s="80"/>
      <c r="Q663" s="80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</row>
    <row r="664" spans="2:43" ht="24" customHeight="1" x14ac:dyDescent="0.4"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  <c r="N664" s="80"/>
      <c r="O664" s="80"/>
      <c r="P664" s="80"/>
      <c r="Q664" s="80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</row>
    <row r="665" spans="2:43" ht="24" customHeight="1" x14ac:dyDescent="0.4"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0"/>
      <c r="N665" s="80"/>
      <c r="O665" s="80"/>
      <c r="P665" s="80"/>
      <c r="Q665" s="80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</row>
    <row r="666" spans="2:43" ht="24" customHeight="1" x14ac:dyDescent="0.4"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</row>
    <row r="667" spans="2:43" ht="24" customHeight="1" x14ac:dyDescent="0.4"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</row>
    <row r="668" spans="2:43" ht="24" customHeight="1" x14ac:dyDescent="0.4"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80"/>
      <c r="O668" s="80"/>
      <c r="P668" s="80"/>
      <c r="Q668" s="80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</row>
    <row r="669" spans="2:43" ht="24" customHeight="1" x14ac:dyDescent="0.4"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</row>
    <row r="670" spans="2:43" ht="24" customHeight="1" x14ac:dyDescent="0.4"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80"/>
      <c r="Q670" s="80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</row>
    <row r="671" spans="2:43" ht="24" customHeight="1" x14ac:dyDescent="0.4"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0"/>
      <c r="N671" s="80"/>
      <c r="O671" s="80"/>
      <c r="P671" s="80"/>
      <c r="Q671" s="80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</row>
    <row r="672" spans="2:43" ht="24" customHeight="1" x14ac:dyDescent="0.4"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</row>
    <row r="673" spans="2:43" ht="24" customHeight="1" x14ac:dyDescent="0.4"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</row>
    <row r="674" spans="2:43" ht="24" customHeight="1" x14ac:dyDescent="0.4"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  <c r="P674" s="80"/>
      <c r="Q674" s="80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</row>
    <row r="675" spans="2:43" ht="24" customHeight="1" x14ac:dyDescent="0.4"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</row>
    <row r="676" spans="2:43" ht="24" customHeight="1" x14ac:dyDescent="0.4"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80"/>
      <c r="Q676" s="80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</row>
    <row r="677" spans="2:43" ht="24" customHeight="1" x14ac:dyDescent="0.4"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</row>
    <row r="678" spans="2:43" ht="24" customHeight="1" x14ac:dyDescent="0.4"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80"/>
      <c r="Q678" s="80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</row>
    <row r="679" spans="2:43" ht="24" customHeight="1" x14ac:dyDescent="0.4"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80"/>
      <c r="O679" s="80"/>
      <c r="P679" s="80"/>
      <c r="Q679" s="80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</row>
    <row r="680" spans="2:43" ht="24" customHeight="1" x14ac:dyDescent="0.4"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0"/>
      <c r="N680" s="80"/>
      <c r="O680" s="80"/>
      <c r="P680" s="80"/>
      <c r="Q680" s="80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</row>
    <row r="681" spans="2:43" ht="24" customHeight="1" x14ac:dyDescent="0.4"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80"/>
      <c r="Q681" s="80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</row>
    <row r="682" spans="2:43" ht="24" customHeight="1" x14ac:dyDescent="0.4"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0"/>
      <c r="N682" s="80"/>
      <c r="O682" s="80"/>
      <c r="P682" s="80"/>
      <c r="Q682" s="80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</row>
    <row r="683" spans="2:43" ht="24" customHeight="1" x14ac:dyDescent="0.4">
      <c r="B683" s="80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0"/>
      <c r="N683" s="80"/>
      <c r="O683" s="80"/>
      <c r="P683" s="80"/>
      <c r="Q683" s="80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</row>
    <row r="684" spans="2:43" ht="24" customHeight="1" x14ac:dyDescent="0.4"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  <c r="N684" s="80"/>
      <c r="O684" s="80"/>
      <c r="P684" s="80"/>
      <c r="Q684" s="80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</row>
    <row r="685" spans="2:43" ht="24" customHeight="1" x14ac:dyDescent="0.4"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0"/>
      <c r="N685" s="80"/>
      <c r="O685" s="80"/>
      <c r="P685" s="80"/>
      <c r="Q685" s="80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</row>
    <row r="686" spans="2:43" ht="24" customHeight="1" x14ac:dyDescent="0.4">
      <c r="B686" s="80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  <c r="N686" s="80"/>
      <c r="O686" s="80"/>
      <c r="P686" s="80"/>
      <c r="Q686" s="80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</row>
    <row r="687" spans="2:43" ht="24" customHeight="1" x14ac:dyDescent="0.4"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0"/>
      <c r="N687" s="80"/>
      <c r="O687" s="80"/>
      <c r="P687" s="80"/>
      <c r="Q687" s="80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</row>
    <row r="688" spans="2:43" ht="24" customHeight="1" x14ac:dyDescent="0.4"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</row>
    <row r="689" spans="2:43" ht="24" customHeight="1" x14ac:dyDescent="0.4"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  <c r="N689" s="80"/>
      <c r="O689" s="80"/>
      <c r="P689" s="80"/>
      <c r="Q689" s="80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</row>
    <row r="690" spans="2:43" ht="24" customHeight="1" x14ac:dyDescent="0.4"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</row>
    <row r="691" spans="2:43" ht="24" customHeight="1" x14ac:dyDescent="0.4"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0"/>
      <c r="N691" s="80"/>
      <c r="O691" s="80"/>
      <c r="P691" s="80"/>
      <c r="Q691" s="80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</row>
    <row r="692" spans="2:43" ht="24" customHeight="1" x14ac:dyDescent="0.4"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  <c r="N692" s="80"/>
      <c r="O692" s="80"/>
      <c r="P692" s="80"/>
      <c r="Q692" s="80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</row>
    <row r="693" spans="2:43" ht="24" customHeight="1" x14ac:dyDescent="0.4"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  <c r="N693" s="80"/>
      <c r="O693" s="80"/>
      <c r="P693" s="80"/>
      <c r="Q693" s="80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</row>
    <row r="694" spans="2:43" ht="24" customHeight="1" x14ac:dyDescent="0.4"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  <c r="N694" s="80"/>
      <c r="O694" s="80"/>
      <c r="P694" s="80"/>
      <c r="Q694" s="80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</row>
    <row r="695" spans="2:43" ht="24" customHeight="1" x14ac:dyDescent="0.4"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  <c r="N695" s="80"/>
      <c r="O695" s="80"/>
      <c r="P695" s="80"/>
      <c r="Q695" s="80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</row>
    <row r="696" spans="2:43" ht="24" customHeight="1" x14ac:dyDescent="0.4"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  <c r="N696" s="80"/>
      <c r="O696" s="80"/>
      <c r="P696" s="80"/>
      <c r="Q696" s="80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</row>
    <row r="697" spans="2:43" ht="24" customHeight="1" x14ac:dyDescent="0.4"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  <c r="N697" s="80"/>
      <c r="O697" s="80"/>
      <c r="P697" s="80"/>
      <c r="Q697" s="80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</row>
    <row r="698" spans="2:43" ht="24" customHeight="1" x14ac:dyDescent="0.4">
      <c r="B698" s="80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0"/>
      <c r="N698" s="80"/>
      <c r="O698" s="80"/>
      <c r="P698" s="80"/>
      <c r="Q698" s="80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</row>
    <row r="699" spans="2:43" ht="24" customHeight="1" x14ac:dyDescent="0.4">
      <c r="B699" s="80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0"/>
      <c r="N699" s="80"/>
      <c r="O699" s="80"/>
      <c r="P699" s="80"/>
      <c r="Q699" s="80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</row>
    <row r="700" spans="2:43" ht="24" customHeight="1" x14ac:dyDescent="0.4">
      <c r="B700" s="80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  <c r="N700" s="80"/>
      <c r="O700" s="80"/>
      <c r="P700" s="80"/>
      <c r="Q700" s="80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</row>
    <row r="701" spans="2:43" ht="24" customHeight="1" x14ac:dyDescent="0.4">
      <c r="B701" s="80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0"/>
      <c r="N701" s="80"/>
      <c r="O701" s="80"/>
      <c r="P701" s="80"/>
      <c r="Q701" s="80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</row>
    <row r="702" spans="2:43" ht="24" customHeight="1" x14ac:dyDescent="0.4">
      <c r="B702" s="80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0"/>
      <c r="N702" s="80"/>
      <c r="O702" s="80"/>
      <c r="P702" s="80"/>
      <c r="Q702" s="80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</row>
    <row r="703" spans="2:43" ht="24" customHeight="1" x14ac:dyDescent="0.4"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  <c r="N703" s="80"/>
      <c r="O703" s="80"/>
      <c r="P703" s="80"/>
      <c r="Q703" s="80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</row>
    <row r="704" spans="2:43" ht="24" customHeight="1" x14ac:dyDescent="0.4"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0"/>
      <c r="N704" s="80"/>
      <c r="O704" s="80"/>
      <c r="P704" s="80"/>
      <c r="Q704" s="80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</row>
    <row r="705" spans="2:43" ht="24" customHeight="1" x14ac:dyDescent="0.4">
      <c r="B705" s="80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</row>
    <row r="706" spans="2:43" ht="24" customHeight="1" x14ac:dyDescent="0.4"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0"/>
      <c r="N706" s="80"/>
      <c r="O706" s="80"/>
      <c r="P706" s="80"/>
      <c r="Q706" s="80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</row>
    <row r="707" spans="2:43" ht="24" customHeight="1" x14ac:dyDescent="0.4"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  <c r="N707" s="80"/>
      <c r="O707" s="80"/>
      <c r="P707" s="80"/>
      <c r="Q707" s="80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</row>
    <row r="708" spans="2:43" ht="24" customHeight="1" x14ac:dyDescent="0.4"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  <c r="N708" s="80"/>
      <c r="O708" s="80"/>
      <c r="P708" s="80"/>
      <c r="Q708" s="80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</row>
    <row r="709" spans="2:43" ht="24" customHeight="1" x14ac:dyDescent="0.4"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0"/>
      <c r="N709" s="80"/>
      <c r="O709" s="80"/>
      <c r="P709" s="80"/>
      <c r="Q709" s="80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</row>
    <row r="710" spans="2:43" ht="24" customHeight="1" x14ac:dyDescent="0.4"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0"/>
      <c r="N710" s="80"/>
      <c r="O710" s="80"/>
      <c r="P710" s="80"/>
      <c r="Q710" s="80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</row>
    <row r="711" spans="2:43" ht="24" customHeight="1" x14ac:dyDescent="0.4"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  <c r="N711" s="80"/>
      <c r="O711" s="80"/>
      <c r="P711" s="80"/>
      <c r="Q711" s="80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</row>
    <row r="712" spans="2:43" ht="24" customHeight="1" x14ac:dyDescent="0.4"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0"/>
      <c r="N712" s="80"/>
      <c r="O712" s="80"/>
      <c r="P712" s="80"/>
      <c r="Q712" s="80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</row>
    <row r="713" spans="2:43" ht="24" customHeight="1" x14ac:dyDescent="0.4"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  <c r="N713" s="80"/>
      <c r="O713" s="80"/>
      <c r="P713" s="80"/>
      <c r="Q713" s="80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</row>
    <row r="714" spans="2:43" ht="24" customHeight="1" x14ac:dyDescent="0.4"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  <c r="N714" s="80"/>
      <c r="O714" s="80"/>
      <c r="P714" s="80"/>
      <c r="Q714" s="80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</row>
    <row r="715" spans="2:43" ht="24" customHeight="1" x14ac:dyDescent="0.4"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  <c r="N715" s="80"/>
      <c r="O715" s="80"/>
      <c r="P715" s="80"/>
      <c r="Q715" s="80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</row>
    <row r="716" spans="2:43" ht="24" customHeight="1" x14ac:dyDescent="0.4"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  <c r="N716" s="80"/>
      <c r="O716" s="80"/>
      <c r="P716" s="80"/>
      <c r="Q716" s="80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</row>
    <row r="717" spans="2:43" ht="24" customHeight="1" x14ac:dyDescent="0.4"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  <c r="N717" s="80"/>
      <c r="O717" s="80"/>
      <c r="P717" s="80"/>
      <c r="Q717" s="80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</row>
    <row r="718" spans="2:43" ht="24" customHeight="1" x14ac:dyDescent="0.4"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  <c r="N718" s="80"/>
      <c r="O718" s="80"/>
      <c r="P718" s="80"/>
      <c r="Q718" s="80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</row>
    <row r="719" spans="2:43" ht="24" customHeight="1" x14ac:dyDescent="0.4"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80"/>
      <c r="O719" s="80"/>
      <c r="P719" s="80"/>
      <c r="Q719" s="80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</row>
    <row r="720" spans="2:43" ht="24" customHeight="1" x14ac:dyDescent="0.4"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80"/>
      <c r="O720" s="80"/>
      <c r="P720" s="80"/>
      <c r="Q720" s="80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</row>
    <row r="721" spans="2:43" ht="24" customHeight="1" x14ac:dyDescent="0.4"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  <c r="Q721" s="80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</row>
    <row r="722" spans="2:43" ht="24" customHeight="1" x14ac:dyDescent="0.4"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  <c r="N722" s="80"/>
      <c r="O722" s="80"/>
      <c r="P722" s="80"/>
      <c r="Q722" s="80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</row>
    <row r="723" spans="2:43" ht="24" customHeight="1" x14ac:dyDescent="0.4"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</row>
    <row r="724" spans="2:43" ht="24" customHeight="1" x14ac:dyDescent="0.4"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  <c r="N724" s="80"/>
      <c r="O724" s="80"/>
      <c r="P724" s="80"/>
      <c r="Q724" s="80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</row>
    <row r="725" spans="2:43" ht="24" customHeight="1" x14ac:dyDescent="0.4"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0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</row>
    <row r="726" spans="2:43" ht="24" customHeight="1" x14ac:dyDescent="0.4"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  <c r="N726" s="80"/>
      <c r="O726" s="80"/>
      <c r="P726" s="80"/>
      <c r="Q726" s="80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</row>
    <row r="727" spans="2:43" ht="24" customHeight="1" x14ac:dyDescent="0.4"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  <c r="N727" s="80"/>
      <c r="O727" s="80"/>
      <c r="P727" s="80"/>
      <c r="Q727" s="80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</row>
    <row r="728" spans="2:43" ht="24" customHeight="1" x14ac:dyDescent="0.4"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  <c r="N728" s="80"/>
      <c r="O728" s="80"/>
      <c r="P728" s="80"/>
      <c r="Q728" s="80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</row>
    <row r="729" spans="2:43" ht="24" customHeight="1" x14ac:dyDescent="0.4"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  <c r="P729" s="80"/>
      <c r="Q729" s="80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</row>
    <row r="730" spans="2:43" ht="24" customHeight="1" x14ac:dyDescent="0.4"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  <c r="N730" s="80"/>
      <c r="O730" s="80"/>
      <c r="P730" s="80"/>
      <c r="Q730" s="80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</row>
    <row r="731" spans="2:43" ht="24" customHeight="1" x14ac:dyDescent="0.4"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80"/>
      <c r="Q731" s="80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</row>
    <row r="732" spans="2:43" ht="24" customHeight="1" x14ac:dyDescent="0.4"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0"/>
      <c r="O732" s="80"/>
      <c r="P732" s="80"/>
      <c r="Q732" s="80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</row>
    <row r="733" spans="2:43" ht="24" customHeight="1" x14ac:dyDescent="0.4"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</row>
    <row r="734" spans="2:43" ht="24" customHeight="1" x14ac:dyDescent="0.4"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</row>
    <row r="735" spans="2:43" ht="24" customHeight="1" x14ac:dyDescent="0.4"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  <c r="N735" s="80"/>
      <c r="O735" s="80"/>
      <c r="P735" s="80"/>
      <c r="Q735" s="80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</row>
    <row r="736" spans="2:43" ht="24" customHeight="1" x14ac:dyDescent="0.4"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80"/>
      <c r="Q736" s="80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</row>
    <row r="737" spans="2:43" ht="24" customHeight="1" x14ac:dyDescent="0.4"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  <c r="P737" s="80"/>
      <c r="Q737" s="80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</row>
    <row r="738" spans="2:43" ht="24" customHeight="1" x14ac:dyDescent="0.4"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  <c r="P738" s="80"/>
      <c r="Q738" s="80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</row>
    <row r="739" spans="2:43" ht="24" customHeight="1" x14ac:dyDescent="0.4"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  <c r="P739" s="80"/>
      <c r="Q739" s="80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</row>
    <row r="740" spans="2:43" ht="24" customHeight="1" x14ac:dyDescent="0.4"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  <c r="P740" s="80"/>
      <c r="Q740" s="80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</row>
    <row r="741" spans="2:43" ht="24" customHeight="1" x14ac:dyDescent="0.4"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  <c r="P741" s="80"/>
      <c r="Q741" s="80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</row>
    <row r="742" spans="2:43" ht="24" customHeight="1" x14ac:dyDescent="0.4"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  <c r="P742" s="80"/>
      <c r="Q742" s="80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</row>
    <row r="743" spans="2:43" ht="24" customHeight="1" x14ac:dyDescent="0.4"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  <c r="P743" s="80"/>
      <c r="Q743" s="80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</row>
    <row r="744" spans="2:43" ht="24" customHeight="1" x14ac:dyDescent="0.4"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  <c r="P744" s="80"/>
      <c r="Q744" s="80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</row>
    <row r="745" spans="2:43" ht="24" customHeight="1" x14ac:dyDescent="0.4"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  <c r="P745" s="80"/>
      <c r="Q745" s="80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</row>
    <row r="746" spans="2:43" ht="24" customHeight="1" x14ac:dyDescent="0.4"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  <c r="P746" s="80"/>
      <c r="Q746" s="80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</row>
    <row r="747" spans="2:43" ht="24" customHeight="1" x14ac:dyDescent="0.4"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  <c r="P747" s="80"/>
      <c r="Q747" s="80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</row>
    <row r="748" spans="2:43" ht="24" customHeight="1" x14ac:dyDescent="0.4"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  <c r="P748" s="80"/>
      <c r="Q748" s="80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</row>
    <row r="749" spans="2:43" ht="24" customHeight="1" x14ac:dyDescent="0.4"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  <c r="Q749" s="80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</row>
    <row r="750" spans="2:43" ht="24" customHeight="1" x14ac:dyDescent="0.4"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  <c r="P750" s="80"/>
      <c r="Q750" s="80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</row>
    <row r="751" spans="2:43" ht="24" customHeight="1" x14ac:dyDescent="0.4"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  <c r="P751" s="80"/>
      <c r="Q751" s="80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</row>
    <row r="752" spans="2:43" ht="24" customHeight="1" x14ac:dyDescent="0.4"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  <c r="P752" s="80"/>
      <c r="Q752" s="80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</row>
    <row r="753" spans="2:43" ht="24" customHeight="1" x14ac:dyDescent="0.4"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80"/>
      <c r="Q753" s="80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</row>
    <row r="754" spans="2:43" ht="24" customHeight="1" x14ac:dyDescent="0.4"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  <c r="P754" s="80"/>
      <c r="Q754" s="80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</row>
    <row r="755" spans="2:43" ht="24" customHeight="1" x14ac:dyDescent="0.4"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  <c r="P755" s="80"/>
      <c r="Q755" s="80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</row>
    <row r="756" spans="2:43" ht="24" customHeight="1" x14ac:dyDescent="0.4"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  <c r="P756" s="80"/>
      <c r="Q756" s="80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</row>
    <row r="757" spans="2:43" ht="24" customHeight="1" x14ac:dyDescent="0.4"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  <c r="P757" s="80"/>
      <c r="Q757" s="80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</row>
    <row r="758" spans="2:43" ht="24" customHeight="1" x14ac:dyDescent="0.4"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80"/>
      <c r="Q758" s="80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</row>
    <row r="759" spans="2:43" ht="24" customHeight="1" x14ac:dyDescent="0.4"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  <c r="P759" s="80"/>
      <c r="Q759" s="80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</row>
    <row r="760" spans="2:43" ht="24" customHeight="1" x14ac:dyDescent="0.4"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  <c r="P760" s="80"/>
      <c r="Q760" s="80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</row>
    <row r="761" spans="2:43" ht="24" customHeight="1" x14ac:dyDescent="0.4"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</row>
    <row r="762" spans="2:43" ht="24" customHeight="1" x14ac:dyDescent="0.4"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  <c r="P762" s="80"/>
      <c r="Q762" s="80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</row>
    <row r="763" spans="2:43" ht="24" customHeight="1" x14ac:dyDescent="0.4"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  <c r="P763" s="80"/>
      <c r="Q763" s="80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</row>
    <row r="764" spans="2:43" ht="24" customHeight="1" x14ac:dyDescent="0.4"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  <c r="P764" s="80"/>
      <c r="Q764" s="80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</row>
    <row r="765" spans="2:43" ht="24" customHeight="1" x14ac:dyDescent="0.4"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  <c r="P765" s="80"/>
      <c r="Q765" s="80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</row>
    <row r="766" spans="2:43" ht="24" customHeight="1" x14ac:dyDescent="0.4"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  <c r="P766" s="80"/>
      <c r="Q766" s="80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</row>
    <row r="767" spans="2:43" ht="24" customHeight="1" x14ac:dyDescent="0.4"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  <c r="P767" s="80"/>
      <c r="Q767" s="80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</row>
    <row r="768" spans="2:43" ht="24" customHeight="1" x14ac:dyDescent="0.4"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  <c r="P768" s="80"/>
      <c r="Q768" s="80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</row>
    <row r="769" spans="2:43" ht="24" customHeight="1" x14ac:dyDescent="0.4"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  <c r="P769" s="80"/>
      <c r="Q769" s="80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</row>
    <row r="770" spans="2:43" ht="24" customHeight="1" x14ac:dyDescent="0.4"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  <c r="P770" s="80"/>
      <c r="Q770" s="80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</row>
    <row r="771" spans="2:43" ht="24" customHeight="1" x14ac:dyDescent="0.4"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  <c r="P771" s="80"/>
      <c r="Q771" s="80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</row>
    <row r="772" spans="2:43" ht="24" customHeight="1" x14ac:dyDescent="0.4"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  <c r="Q772" s="80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</row>
    <row r="773" spans="2:43" ht="24" customHeight="1" x14ac:dyDescent="0.4"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  <c r="Q773" s="80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</row>
    <row r="774" spans="2:43" ht="24" customHeight="1" x14ac:dyDescent="0.4"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  <c r="Q774" s="80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</row>
    <row r="775" spans="2:43" ht="24" customHeight="1" x14ac:dyDescent="0.4"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  <c r="P775" s="80"/>
      <c r="Q775" s="80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</row>
    <row r="776" spans="2:43" ht="24" customHeight="1" x14ac:dyDescent="0.4"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  <c r="P776" s="80"/>
      <c r="Q776" s="80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</row>
    <row r="777" spans="2:43" ht="24" customHeight="1" x14ac:dyDescent="0.4"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80"/>
      <c r="Q777" s="80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</row>
    <row r="778" spans="2:43" ht="24" customHeight="1" x14ac:dyDescent="0.4"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  <c r="P778" s="80"/>
      <c r="Q778" s="80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</row>
    <row r="779" spans="2:43" ht="24" customHeight="1" x14ac:dyDescent="0.4"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  <c r="P779" s="80"/>
      <c r="Q779" s="80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</row>
    <row r="780" spans="2:43" ht="24" customHeight="1" x14ac:dyDescent="0.4"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  <c r="P780" s="80"/>
      <c r="Q780" s="80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</row>
    <row r="781" spans="2:43" ht="24" customHeight="1" x14ac:dyDescent="0.4"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  <c r="Q781" s="80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</row>
    <row r="782" spans="2:43" ht="24" customHeight="1" x14ac:dyDescent="0.4"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  <c r="P782" s="80"/>
      <c r="Q782" s="80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</row>
    <row r="783" spans="2:43" ht="24" customHeight="1" x14ac:dyDescent="0.4"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  <c r="Q783" s="80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</row>
    <row r="784" spans="2:43" ht="24" customHeight="1" x14ac:dyDescent="0.4"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  <c r="Q784" s="80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</row>
    <row r="785" spans="2:43" ht="24" customHeight="1" x14ac:dyDescent="0.4"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  <c r="P785" s="80"/>
      <c r="Q785" s="80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</row>
    <row r="786" spans="2:43" ht="24" customHeight="1" x14ac:dyDescent="0.4"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  <c r="Q786" s="80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</row>
    <row r="787" spans="2:43" ht="24" customHeight="1" x14ac:dyDescent="0.4"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  <c r="Q787" s="80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</row>
    <row r="788" spans="2:43" ht="24" customHeight="1" x14ac:dyDescent="0.4"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  <c r="P788" s="80"/>
      <c r="Q788" s="80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</row>
    <row r="789" spans="2:43" ht="24" customHeight="1" x14ac:dyDescent="0.4"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</row>
    <row r="790" spans="2:43" ht="24" customHeight="1" x14ac:dyDescent="0.4"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  <c r="P790" s="80"/>
      <c r="Q790" s="80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</row>
    <row r="791" spans="2:43" ht="24" customHeight="1" x14ac:dyDescent="0.4"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  <c r="Q791" s="80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</row>
    <row r="792" spans="2:43" ht="24" customHeight="1" x14ac:dyDescent="0.4"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  <c r="P792" s="80"/>
      <c r="Q792" s="80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</row>
    <row r="793" spans="2:43" ht="24" customHeight="1" x14ac:dyDescent="0.4"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  <c r="P793" s="80"/>
      <c r="Q793" s="80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</row>
    <row r="794" spans="2:43" ht="24" customHeight="1" x14ac:dyDescent="0.4"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  <c r="P794" s="80"/>
      <c r="Q794" s="80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</row>
    <row r="795" spans="2:43" ht="24" customHeight="1" x14ac:dyDescent="0.4"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  <c r="Q795" s="80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</row>
    <row r="796" spans="2:43" ht="24" customHeight="1" x14ac:dyDescent="0.4"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  <c r="P796" s="80"/>
      <c r="Q796" s="80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</row>
    <row r="797" spans="2:43" ht="24" customHeight="1" x14ac:dyDescent="0.4"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  <c r="P797" s="80"/>
      <c r="Q797" s="80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</row>
    <row r="798" spans="2:43" ht="24" customHeight="1" x14ac:dyDescent="0.4"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  <c r="P798" s="80"/>
      <c r="Q798" s="80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</row>
    <row r="799" spans="2:43" ht="24" customHeight="1" x14ac:dyDescent="0.4"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  <c r="P799" s="80"/>
      <c r="Q799" s="80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</row>
    <row r="800" spans="2:43" ht="24" customHeight="1" x14ac:dyDescent="0.4"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  <c r="P800" s="80"/>
      <c r="Q800" s="80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</row>
    <row r="801" spans="2:43" ht="24" customHeight="1" x14ac:dyDescent="0.4"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  <c r="P801" s="80"/>
      <c r="Q801" s="80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</row>
    <row r="802" spans="2:43" ht="24" customHeight="1" x14ac:dyDescent="0.4"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  <c r="P802" s="80"/>
      <c r="Q802" s="80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</row>
    <row r="803" spans="2:43" ht="24" customHeight="1" x14ac:dyDescent="0.4"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  <c r="P803" s="80"/>
      <c r="Q803" s="80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</row>
    <row r="804" spans="2:43" ht="24" customHeight="1" x14ac:dyDescent="0.4"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  <c r="P804" s="80"/>
      <c r="Q804" s="80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</row>
    <row r="805" spans="2:43" ht="24" customHeight="1" x14ac:dyDescent="0.4"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  <c r="P805" s="80"/>
      <c r="Q805" s="80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</row>
    <row r="806" spans="2:43" ht="24" customHeight="1" x14ac:dyDescent="0.4"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  <c r="P806" s="80"/>
      <c r="Q806" s="80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</row>
    <row r="807" spans="2:43" ht="24" customHeight="1" x14ac:dyDescent="0.4"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  <c r="P807" s="80"/>
      <c r="Q807" s="80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</row>
    <row r="808" spans="2:43" ht="24" customHeight="1" x14ac:dyDescent="0.4"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  <c r="P808" s="80"/>
      <c r="Q808" s="80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</row>
    <row r="809" spans="2:43" ht="24" customHeight="1" x14ac:dyDescent="0.4"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  <c r="P809" s="80"/>
      <c r="Q809" s="80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</row>
    <row r="810" spans="2:43" ht="24" customHeight="1" x14ac:dyDescent="0.4"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  <c r="P810" s="80"/>
      <c r="Q810" s="80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</row>
    <row r="811" spans="2:43" ht="24" customHeight="1" x14ac:dyDescent="0.4"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  <c r="Q811" s="80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</row>
    <row r="812" spans="2:43" ht="24" customHeight="1" x14ac:dyDescent="0.4"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  <c r="Q812" s="80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</row>
    <row r="813" spans="2:43" ht="24" customHeight="1" x14ac:dyDescent="0.4"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  <c r="P813" s="80"/>
      <c r="Q813" s="80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</row>
    <row r="814" spans="2:43" ht="24" customHeight="1" x14ac:dyDescent="0.4"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  <c r="P814" s="80"/>
      <c r="Q814" s="80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</row>
    <row r="815" spans="2:43" ht="24" customHeight="1" x14ac:dyDescent="0.4"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  <c r="P815" s="80"/>
      <c r="Q815" s="80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</row>
    <row r="816" spans="2:43" ht="24" customHeight="1" x14ac:dyDescent="0.4"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  <c r="P816" s="80"/>
      <c r="Q816" s="80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</row>
    <row r="817" spans="2:43" ht="24" customHeight="1" x14ac:dyDescent="0.4"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  <c r="Q817" s="80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</row>
    <row r="818" spans="2:43" ht="24" customHeight="1" x14ac:dyDescent="0.4"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  <c r="P818" s="80"/>
      <c r="Q818" s="80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</row>
    <row r="819" spans="2:43" ht="24" customHeight="1" x14ac:dyDescent="0.4"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  <c r="Q819" s="80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</row>
    <row r="820" spans="2:43" ht="24" customHeight="1" x14ac:dyDescent="0.4"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  <c r="P820" s="80"/>
      <c r="Q820" s="80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</row>
    <row r="821" spans="2:43" ht="24" customHeight="1" x14ac:dyDescent="0.4"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  <c r="P821" s="80"/>
      <c r="Q821" s="80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</row>
    <row r="822" spans="2:43" ht="24" customHeight="1" x14ac:dyDescent="0.4"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  <c r="P822" s="80"/>
      <c r="Q822" s="80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</row>
    <row r="823" spans="2:43" ht="24" customHeight="1" x14ac:dyDescent="0.4"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  <c r="P823" s="80"/>
      <c r="Q823" s="80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</row>
    <row r="824" spans="2:43" ht="24" customHeight="1" x14ac:dyDescent="0.4"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80"/>
      <c r="Q824" s="80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</row>
    <row r="825" spans="2:43" ht="24" customHeight="1" x14ac:dyDescent="0.4"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  <c r="Q825" s="80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</row>
    <row r="826" spans="2:43" ht="24" customHeight="1" x14ac:dyDescent="0.4"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80"/>
      <c r="Q826" s="80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</row>
    <row r="827" spans="2:43" ht="24" customHeight="1" x14ac:dyDescent="0.4"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80"/>
      <c r="Q827" s="80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</row>
    <row r="828" spans="2:43" ht="24" customHeight="1" x14ac:dyDescent="0.4"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  <c r="P828" s="80"/>
      <c r="Q828" s="80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</row>
    <row r="829" spans="2:43" ht="24" customHeight="1" x14ac:dyDescent="0.4"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  <c r="P829" s="80"/>
      <c r="Q829" s="80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</row>
    <row r="830" spans="2:43" ht="24" customHeight="1" x14ac:dyDescent="0.4"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  <c r="P830" s="80"/>
      <c r="Q830" s="80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</row>
    <row r="831" spans="2:43" ht="24" customHeight="1" x14ac:dyDescent="0.4"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  <c r="P831" s="80"/>
      <c r="Q831" s="80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</row>
    <row r="832" spans="2:43" ht="24" customHeight="1" x14ac:dyDescent="0.4"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  <c r="N832" s="80"/>
      <c r="O832" s="80"/>
      <c r="P832" s="80"/>
      <c r="Q832" s="80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</row>
    <row r="833" spans="2:43" ht="24" customHeight="1" x14ac:dyDescent="0.4"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0"/>
      <c r="N833" s="80"/>
      <c r="O833" s="80"/>
      <c r="P833" s="80"/>
      <c r="Q833" s="80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</row>
    <row r="834" spans="2:43" ht="24" customHeight="1" x14ac:dyDescent="0.4"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0"/>
      <c r="N834" s="80"/>
      <c r="O834" s="80"/>
      <c r="P834" s="80"/>
      <c r="Q834" s="80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</row>
    <row r="835" spans="2:43" ht="24" customHeight="1" x14ac:dyDescent="0.4"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0"/>
      <c r="N835" s="80"/>
      <c r="O835" s="80"/>
      <c r="P835" s="80"/>
      <c r="Q835" s="80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</row>
    <row r="836" spans="2:43" ht="24" customHeight="1" x14ac:dyDescent="0.4"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0"/>
      <c r="N836" s="80"/>
      <c r="O836" s="80"/>
      <c r="P836" s="80"/>
      <c r="Q836" s="80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</row>
    <row r="837" spans="2:43" ht="24" customHeight="1" x14ac:dyDescent="0.4"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  <c r="P837" s="80"/>
      <c r="Q837" s="80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</row>
    <row r="838" spans="2:43" ht="24" customHeight="1" x14ac:dyDescent="0.4"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80"/>
      <c r="Q838" s="80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</row>
    <row r="839" spans="2:43" ht="24" customHeight="1" x14ac:dyDescent="0.4"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  <c r="Q839" s="80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</row>
    <row r="840" spans="2:43" ht="24" customHeight="1" x14ac:dyDescent="0.4"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  <c r="P840" s="80"/>
      <c r="Q840" s="80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</row>
    <row r="841" spans="2:43" ht="24" customHeight="1" x14ac:dyDescent="0.4"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  <c r="P841" s="80"/>
      <c r="Q841" s="80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</row>
    <row r="842" spans="2:43" ht="24" customHeight="1" x14ac:dyDescent="0.4"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  <c r="P842" s="80"/>
      <c r="Q842" s="80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</row>
    <row r="843" spans="2:43" ht="24" customHeight="1" x14ac:dyDescent="0.4">
      <c r="B843" s="80"/>
      <c r="C843" s="80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  <c r="Q843" s="80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</row>
    <row r="844" spans="2:43" ht="24" customHeight="1" x14ac:dyDescent="0.4">
      <c r="B844" s="80"/>
      <c r="C844" s="80"/>
      <c r="D844" s="80"/>
      <c r="E844" s="80"/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/>
      <c r="Q844" s="80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</row>
    <row r="845" spans="2:43" ht="24" customHeight="1" x14ac:dyDescent="0.4">
      <c r="B845" s="80"/>
      <c r="C845" s="80"/>
      <c r="D845" s="80"/>
      <c r="E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  <c r="Q845" s="80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</row>
    <row r="846" spans="2:43" ht="24" customHeight="1" x14ac:dyDescent="0.4">
      <c r="B846" s="80"/>
      <c r="C846" s="80"/>
      <c r="D846" s="80"/>
      <c r="E846" s="80"/>
      <c r="F846" s="80"/>
      <c r="G846" s="80"/>
      <c r="H846" s="80"/>
      <c r="I846" s="80"/>
      <c r="J846" s="80"/>
      <c r="K846" s="80"/>
      <c r="L846" s="80"/>
      <c r="M846" s="80"/>
      <c r="N846" s="80"/>
      <c r="O846" s="80"/>
      <c r="P846" s="80"/>
      <c r="Q846" s="80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</row>
    <row r="847" spans="2:43" ht="24" customHeight="1" x14ac:dyDescent="0.4">
      <c r="B847" s="80"/>
      <c r="C847" s="80"/>
      <c r="D847" s="80"/>
      <c r="E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/>
      <c r="Q847" s="80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</row>
    <row r="848" spans="2:43" ht="24" customHeight="1" x14ac:dyDescent="0.4">
      <c r="B848" s="80"/>
      <c r="C848" s="80"/>
      <c r="D848" s="80"/>
      <c r="E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</row>
    <row r="849" spans="2:43" ht="24" customHeight="1" x14ac:dyDescent="0.4">
      <c r="B849" s="80"/>
      <c r="C849" s="80"/>
      <c r="D849" s="80"/>
      <c r="E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80"/>
      <c r="Q849" s="80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</row>
    <row r="850" spans="2:43" ht="24" customHeight="1" x14ac:dyDescent="0.4">
      <c r="B850" s="80"/>
      <c r="C850" s="80"/>
      <c r="D850" s="80"/>
      <c r="E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80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</row>
    <row r="851" spans="2:43" ht="24" customHeight="1" x14ac:dyDescent="0.4">
      <c r="B851" s="80"/>
      <c r="C851" s="80"/>
      <c r="D851" s="80"/>
      <c r="E851" s="80"/>
      <c r="F851" s="80"/>
      <c r="G851" s="80"/>
      <c r="H851" s="80"/>
      <c r="I851" s="80"/>
      <c r="J851" s="80"/>
      <c r="K851" s="80"/>
      <c r="L851" s="80"/>
      <c r="M851" s="80"/>
      <c r="N851" s="80"/>
      <c r="O851" s="80"/>
      <c r="P851" s="80"/>
      <c r="Q851" s="80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</row>
    <row r="852" spans="2:43" ht="24" customHeight="1" x14ac:dyDescent="0.4">
      <c r="B852" s="80"/>
      <c r="C852" s="80"/>
      <c r="D852" s="80"/>
      <c r="E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P852" s="80"/>
      <c r="Q852" s="80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</row>
    <row r="853" spans="2:43" ht="24" customHeight="1" x14ac:dyDescent="0.4">
      <c r="B853" s="80"/>
      <c r="C853" s="80"/>
      <c r="D853" s="80"/>
      <c r="E853" s="80"/>
      <c r="F853" s="80"/>
      <c r="G853" s="80"/>
      <c r="H853" s="80"/>
      <c r="I853" s="80"/>
      <c r="J853" s="80"/>
      <c r="K853" s="80"/>
      <c r="L853" s="80"/>
      <c r="M853" s="80"/>
      <c r="N853" s="80"/>
      <c r="O853" s="80"/>
      <c r="P853" s="80"/>
      <c r="Q853" s="80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</row>
    <row r="854" spans="2:43" ht="24" customHeight="1" x14ac:dyDescent="0.4">
      <c r="B854" s="80"/>
      <c r="C854" s="80"/>
      <c r="D854" s="80"/>
      <c r="E854" s="80"/>
      <c r="F854" s="80"/>
      <c r="G854" s="80"/>
      <c r="H854" s="80"/>
      <c r="I854" s="80"/>
      <c r="J854" s="80"/>
      <c r="K854" s="80"/>
      <c r="L854" s="80"/>
      <c r="M854" s="80"/>
      <c r="N854" s="80"/>
      <c r="O854" s="80"/>
      <c r="P854" s="80"/>
      <c r="Q854" s="80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</row>
    <row r="855" spans="2:43" ht="24" customHeight="1" x14ac:dyDescent="0.4">
      <c r="B855" s="80"/>
      <c r="C855" s="80"/>
      <c r="D855" s="80"/>
      <c r="E855" s="80"/>
      <c r="F855" s="80"/>
      <c r="G855" s="80"/>
      <c r="H855" s="80"/>
      <c r="I855" s="80"/>
      <c r="J855" s="80"/>
      <c r="K855" s="80"/>
      <c r="L855" s="80"/>
      <c r="M855" s="80"/>
      <c r="N855" s="80"/>
      <c r="O855" s="80"/>
      <c r="P855" s="80"/>
      <c r="Q855" s="80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</row>
    <row r="856" spans="2:43" ht="24" customHeight="1" x14ac:dyDescent="0.4">
      <c r="B856" s="80"/>
      <c r="C856" s="80"/>
      <c r="D856" s="80"/>
      <c r="E856" s="80"/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/>
      <c r="Q856" s="80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</row>
    <row r="857" spans="2:43" ht="24" customHeight="1" x14ac:dyDescent="0.4">
      <c r="B857" s="80"/>
      <c r="C857" s="80"/>
      <c r="D857" s="80"/>
      <c r="E857" s="80"/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  <c r="Q857" s="80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</row>
    <row r="858" spans="2:43" ht="24" customHeight="1" x14ac:dyDescent="0.4">
      <c r="B858" s="80"/>
      <c r="C858" s="80"/>
      <c r="D858" s="80"/>
      <c r="E858" s="80"/>
      <c r="F858" s="80"/>
      <c r="G858" s="80"/>
      <c r="H858" s="80"/>
      <c r="I858" s="80"/>
      <c r="J858" s="80"/>
      <c r="K858" s="80"/>
      <c r="L858" s="80"/>
      <c r="M858" s="80"/>
      <c r="N858" s="80"/>
      <c r="O858" s="80"/>
      <c r="P858" s="80"/>
      <c r="Q858" s="80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</row>
    <row r="859" spans="2:43" ht="24" customHeight="1" x14ac:dyDescent="0.4">
      <c r="B859" s="80"/>
      <c r="C859" s="80"/>
      <c r="D859" s="80"/>
      <c r="E859" s="80"/>
      <c r="F859" s="80"/>
      <c r="G859" s="80"/>
      <c r="H859" s="80"/>
      <c r="I859" s="80"/>
      <c r="J859" s="80"/>
      <c r="K859" s="80"/>
      <c r="L859" s="80"/>
      <c r="M859" s="80"/>
      <c r="N859" s="80"/>
      <c r="O859" s="80"/>
      <c r="P859" s="80"/>
      <c r="Q859" s="80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</row>
    <row r="860" spans="2:43" ht="24" customHeight="1" x14ac:dyDescent="0.4">
      <c r="B860" s="80"/>
      <c r="C860" s="80"/>
      <c r="D860" s="80"/>
      <c r="E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/>
      <c r="Q860" s="80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</row>
    <row r="861" spans="2:43" ht="24" customHeight="1" x14ac:dyDescent="0.4">
      <c r="B861" s="80"/>
      <c r="C861" s="80"/>
      <c r="D861" s="80"/>
      <c r="E861" s="80"/>
      <c r="F861" s="80"/>
      <c r="G861" s="80"/>
      <c r="H861" s="80"/>
      <c r="I861" s="80"/>
      <c r="J861" s="80"/>
      <c r="K861" s="80"/>
      <c r="L861" s="80"/>
      <c r="M861" s="80"/>
      <c r="N861" s="80"/>
      <c r="O861" s="80"/>
      <c r="P861" s="80"/>
      <c r="Q861" s="80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</row>
    <row r="862" spans="2:43" ht="24" customHeight="1" x14ac:dyDescent="0.4">
      <c r="B862" s="80"/>
      <c r="C862" s="80"/>
      <c r="D862" s="80"/>
      <c r="E862" s="80"/>
      <c r="F862" s="80"/>
      <c r="G862" s="80"/>
      <c r="H862" s="80"/>
      <c r="I862" s="80"/>
      <c r="J862" s="80"/>
      <c r="K862" s="80"/>
      <c r="L862" s="80"/>
      <c r="M862" s="80"/>
      <c r="N862" s="80"/>
      <c r="O862" s="80"/>
      <c r="P862" s="80"/>
      <c r="Q862" s="80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</row>
    <row r="863" spans="2:43" ht="24" customHeight="1" x14ac:dyDescent="0.4">
      <c r="B863" s="80"/>
      <c r="C863" s="80"/>
      <c r="D863" s="80"/>
      <c r="E863" s="80"/>
      <c r="F863" s="80"/>
      <c r="G863" s="80"/>
      <c r="H863" s="80"/>
      <c r="I863" s="80"/>
      <c r="J863" s="80"/>
      <c r="K863" s="80"/>
      <c r="L863" s="80"/>
      <c r="M863" s="80"/>
      <c r="N863" s="80"/>
      <c r="O863" s="80"/>
      <c r="P863" s="80"/>
      <c r="Q863" s="80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</row>
    <row r="864" spans="2:43" ht="24" customHeight="1" x14ac:dyDescent="0.4">
      <c r="B864" s="80"/>
      <c r="C864" s="80"/>
      <c r="D864" s="80"/>
      <c r="E864" s="80"/>
      <c r="F864" s="80"/>
      <c r="G864" s="80"/>
      <c r="H864" s="80"/>
      <c r="I864" s="80"/>
      <c r="J864" s="80"/>
      <c r="K864" s="80"/>
      <c r="L864" s="80"/>
      <c r="M864" s="80"/>
      <c r="N864" s="80"/>
      <c r="O864" s="80"/>
      <c r="P864" s="80"/>
      <c r="Q864" s="80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</row>
    <row r="865" spans="2:43" ht="24" customHeight="1" x14ac:dyDescent="0.4">
      <c r="B865" s="80"/>
      <c r="C865" s="80"/>
      <c r="D865" s="80"/>
      <c r="E865" s="80"/>
      <c r="F865" s="80"/>
      <c r="G865" s="80"/>
      <c r="H865" s="80"/>
      <c r="I865" s="80"/>
      <c r="J865" s="80"/>
      <c r="K865" s="80"/>
      <c r="L865" s="80"/>
      <c r="M865" s="80"/>
      <c r="N865" s="80"/>
      <c r="O865" s="80"/>
      <c r="P865" s="80"/>
      <c r="Q865" s="80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</row>
    <row r="866" spans="2:43" ht="24" customHeight="1" x14ac:dyDescent="0.4">
      <c r="B866" s="80"/>
      <c r="C866" s="80"/>
      <c r="D866" s="80"/>
      <c r="E866" s="80"/>
      <c r="F866" s="80"/>
      <c r="G866" s="80"/>
      <c r="H866" s="80"/>
      <c r="I866" s="80"/>
      <c r="J866" s="80"/>
      <c r="K866" s="80"/>
      <c r="L866" s="80"/>
      <c r="M866" s="80"/>
      <c r="N866" s="80"/>
      <c r="O866" s="80"/>
      <c r="P866" s="80"/>
      <c r="Q866" s="80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</row>
    <row r="867" spans="2:43" ht="24" customHeight="1" x14ac:dyDescent="0.4">
      <c r="B867" s="80"/>
      <c r="C867" s="80"/>
      <c r="D867" s="80"/>
      <c r="E867" s="80"/>
      <c r="F867" s="80"/>
      <c r="G867" s="80"/>
      <c r="H867" s="80"/>
      <c r="I867" s="80"/>
      <c r="J867" s="80"/>
      <c r="K867" s="80"/>
      <c r="L867" s="80"/>
      <c r="M867" s="80"/>
      <c r="N867" s="80"/>
      <c r="O867" s="80"/>
      <c r="P867" s="80"/>
      <c r="Q867" s="80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</row>
    <row r="868" spans="2:43" ht="24" customHeight="1" x14ac:dyDescent="0.4">
      <c r="B868" s="80"/>
      <c r="C868" s="80"/>
      <c r="D868" s="80"/>
      <c r="E868" s="80"/>
      <c r="F868" s="80"/>
      <c r="G868" s="80"/>
      <c r="H868" s="80"/>
      <c r="I868" s="80"/>
      <c r="J868" s="80"/>
      <c r="K868" s="80"/>
      <c r="L868" s="80"/>
      <c r="M868" s="80"/>
      <c r="N868" s="80"/>
      <c r="O868" s="80"/>
      <c r="P868" s="80"/>
      <c r="Q868" s="80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</row>
    <row r="869" spans="2:43" ht="24" customHeight="1" x14ac:dyDescent="0.4">
      <c r="B869" s="80"/>
      <c r="C869" s="80"/>
      <c r="D869" s="80"/>
      <c r="E869" s="80"/>
      <c r="F869" s="80"/>
      <c r="G869" s="80"/>
      <c r="H869" s="80"/>
      <c r="I869" s="80"/>
      <c r="J869" s="80"/>
      <c r="K869" s="80"/>
      <c r="L869" s="80"/>
      <c r="M869" s="80"/>
      <c r="N869" s="80"/>
      <c r="O869" s="80"/>
      <c r="P869" s="80"/>
      <c r="Q869" s="80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</row>
    <row r="870" spans="2:43" ht="24" customHeight="1" x14ac:dyDescent="0.4">
      <c r="B870" s="80"/>
      <c r="C870" s="80"/>
      <c r="D870" s="80"/>
      <c r="E870" s="80"/>
      <c r="F870" s="80"/>
      <c r="G870" s="80"/>
      <c r="H870" s="80"/>
      <c r="I870" s="80"/>
      <c r="J870" s="80"/>
      <c r="K870" s="80"/>
      <c r="L870" s="80"/>
      <c r="M870" s="80"/>
      <c r="N870" s="80"/>
      <c r="O870" s="80"/>
      <c r="P870" s="80"/>
      <c r="Q870" s="80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</row>
    <row r="871" spans="2:43" ht="24" customHeight="1" x14ac:dyDescent="0.4">
      <c r="B871" s="80"/>
      <c r="C871" s="80"/>
      <c r="D871" s="80"/>
      <c r="E871" s="80"/>
      <c r="F871" s="80"/>
      <c r="G871" s="80"/>
      <c r="H871" s="80"/>
      <c r="I871" s="80"/>
      <c r="J871" s="80"/>
      <c r="K871" s="80"/>
      <c r="L871" s="80"/>
      <c r="M871" s="80"/>
      <c r="N871" s="80"/>
      <c r="O871" s="80"/>
      <c r="P871" s="80"/>
      <c r="Q871" s="80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</row>
    <row r="872" spans="2:43" ht="24" customHeight="1" x14ac:dyDescent="0.4">
      <c r="B872" s="80"/>
      <c r="C872" s="80"/>
      <c r="D872" s="80"/>
      <c r="E872" s="80"/>
      <c r="F872" s="80"/>
      <c r="G872" s="80"/>
      <c r="H872" s="80"/>
      <c r="I872" s="80"/>
      <c r="J872" s="80"/>
      <c r="K872" s="80"/>
      <c r="L872" s="80"/>
      <c r="M872" s="80"/>
      <c r="N872" s="80"/>
      <c r="O872" s="80"/>
      <c r="P872" s="80"/>
      <c r="Q872" s="80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</row>
    <row r="873" spans="2:43" ht="24" customHeight="1" x14ac:dyDescent="0.4">
      <c r="B873" s="80"/>
      <c r="C873" s="80"/>
      <c r="D873" s="80"/>
      <c r="E873" s="80"/>
      <c r="F873" s="80"/>
      <c r="G873" s="80"/>
      <c r="H873" s="80"/>
      <c r="I873" s="80"/>
      <c r="J873" s="80"/>
      <c r="K873" s="80"/>
      <c r="L873" s="80"/>
      <c r="M873" s="80"/>
      <c r="N873" s="80"/>
      <c r="O873" s="80"/>
      <c r="P873" s="80"/>
      <c r="Q873" s="80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</row>
    <row r="874" spans="2:43" ht="24" customHeight="1" x14ac:dyDescent="0.4">
      <c r="B874" s="80"/>
      <c r="C874" s="80"/>
      <c r="D874" s="80"/>
      <c r="E874" s="80"/>
      <c r="F874" s="80"/>
      <c r="G874" s="80"/>
      <c r="H874" s="80"/>
      <c r="I874" s="80"/>
      <c r="J874" s="80"/>
      <c r="K874" s="80"/>
      <c r="L874" s="80"/>
      <c r="M874" s="80"/>
      <c r="N874" s="80"/>
      <c r="O874" s="80"/>
      <c r="P874" s="80"/>
      <c r="Q874" s="80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</row>
    <row r="875" spans="2:43" ht="24" customHeight="1" x14ac:dyDescent="0.4">
      <c r="B875" s="80"/>
      <c r="C875" s="80"/>
      <c r="D875" s="80"/>
      <c r="E875" s="80"/>
      <c r="F875" s="80"/>
      <c r="G875" s="80"/>
      <c r="H875" s="80"/>
      <c r="I875" s="80"/>
      <c r="J875" s="80"/>
      <c r="K875" s="80"/>
      <c r="L875" s="80"/>
      <c r="M875" s="80"/>
      <c r="N875" s="80"/>
      <c r="O875" s="80"/>
      <c r="P875" s="80"/>
      <c r="Q875" s="80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</row>
    <row r="876" spans="2:43" ht="24" customHeight="1" x14ac:dyDescent="0.4">
      <c r="B876" s="80"/>
      <c r="C876" s="80"/>
      <c r="D876" s="80"/>
      <c r="E876" s="80"/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80"/>
      <c r="Q876" s="80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</row>
    <row r="877" spans="2:43" ht="24" customHeight="1" x14ac:dyDescent="0.4">
      <c r="B877" s="80"/>
      <c r="C877" s="80"/>
      <c r="D877" s="80"/>
      <c r="E877" s="80"/>
      <c r="F877" s="80"/>
      <c r="G877" s="80"/>
      <c r="H877" s="80"/>
      <c r="I877" s="80"/>
      <c r="J877" s="80"/>
      <c r="K877" s="80"/>
      <c r="L877" s="80"/>
      <c r="M877" s="80"/>
      <c r="N877" s="80"/>
      <c r="O877" s="80"/>
      <c r="P877" s="80"/>
      <c r="Q877" s="80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</row>
    <row r="878" spans="2:43" ht="24" customHeight="1" x14ac:dyDescent="0.4">
      <c r="B878" s="80"/>
      <c r="C878" s="80"/>
      <c r="D878" s="80"/>
      <c r="E878" s="80"/>
      <c r="F878" s="80"/>
      <c r="G878" s="80"/>
      <c r="H878" s="80"/>
      <c r="I878" s="80"/>
      <c r="J878" s="80"/>
      <c r="K878" s="80"/>
      <c r="L878" s="80"/>
      <c r="M878" s="80"/>
      <c r="N878" s="80"/>
      <c r="O878" s="80"/>
      <c r="P878" s="80"/>
      <c r="Q878" s="80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</row>
    <row r="879" spans="2:43" ht="24" customHeight="1" x14ac:dyDescent="0.4">
      <c r="B879" s="80"/>
      <c r="C879" s="80"/>
      <c r="D879" s="80"/>
      <c r="E879" s="80"/>
      <c r="F879" s="80"/>
      <c r="G879" s="80"/>
      <c r="H879" s="80"/>
      <c r="I879" s="80"/>
      <c r="J879" s="80"/>
      <c r="K879" s="80"/>
      <c r="L879" s="80"/>
      <c r="M879" s="80"/>
      <c r="N879" s="80"/>
      <c r="O879" s="80"/>
      <c r="P879" s="80"/>
      <c r="Q879" s="80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</row>
    <row r="880" spans="2:43" ht="24" customHeight="1" x14ac:dyDescent="0.4">
      <c r="B880" s="80"/>
      <c r="C880" s="80"/>
      <c r="D880" s="80"/>
      <c r="E880" s="80"/>
      <c r="F880" s="80"/>
      <c r="G880" s="80"/>
      <c r="H880" s="80"/>
      <c r="I880" s="80"/>
      <c r="J880" s="80"/>
      <c r="K880" s="80"/>
      <c r="L880" s="80"/>
      <c r="M880" s="80"/>
      <c r="N880" s="80"/>
      <c r="O880" s="80"/>
      <c r="P880" s="80"/>
      <c r="Q880" s="80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</row>
    <row r="881" spans="2:43" ht="24" customHeight="1" x14ac:dyDescent="0.4">
      <c r="B881" s="80"/>
      <c r="C881" s="80"/>
      <c r="D881" s="80"/>
      <c r="E881" s="80"/>
      <c r="F881" s="80"/>
      <c r="G881" s="80"/>
      <c r="H881" s="80"/>
      <c r="I881" s="80"/>
      <c r="J881" s="80"/>
      <c r="K881" s="80"/>
      <c r="L881" s="80"/>
      <c r="M881" s="80"/>
      <c r="N881" s="80"/>
      <c r="O881" s="80"/>
      <c r="P881" s="80"/>
      <c r="Q881" s="80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</row>
    <row r="882" spans="2:43" ht="24" customHeight="1" x14ac:dyDescent="0.4">
      <c r="B882" s="80"/>
      <c r="C882" s="80"/>
      <c r="D882" s="80"/>
      <c r="E882" s="80"/>
      <c r="F882" s="80"/>
      <c r="G882" s="80"/>
      <c r="H882" s="80"/>
      <c r="I882" s="80"/>
      <c r="J882" s="80"/>
      <c r="K882" s="80"/>
      <c r="L882" s="80"/>
      <c r="M882" s="80"/>
      <c r="N882" s="80"/>
      <c r="O882" s="80"/>
      <c r="P882" s="80"/>
      <c r="Q882" s="80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</row>
    <row r="883" spans="2:43" ht="24" customHeight="1" x14ac:dyDescent="0.4">
      <c r="B883" s="80"/>
      <c r="C883" s="80"/>
      <c r="D883" s="80"/>
      <c r="E883" s="80"/>
      <c r="F883" s="80"/>
      <c r="G883" s="80"/>
      <c r="H883" s="80"/>
      <c r="I883" s="80"/>
      <c r="J883" s="80"/>
      <c r="K883" s="80"/>
      <c r="L883" s="80"/>
      <c r="M883" s="80"/>
      <c r="N883" s="80"/>
      <c r="O883" s="80"/>
      <c r="P883" s="80"/>
      <c r="Q883" s="80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</row>
    <row r="884" spans="2:43" ht="24" customHeight="1" x14ac:dyDescent="0.4">
      <c r="B884" s="80"/>
      <c r="C884" s="80"/>
      <c r="D884" s="80"/>
      <c r="E884" s="80"/>
      <c r="F884" s="80"/>
      <c r="G884" s="80"/>
      <c r="H884" s="80"/>
      <c r="I884" s="80"/>
      <c r="J884" s="80"/>
      <c r="K884" s="80"/>
      <c r="L884" s="80"/>
      <c r="M884" s="80"/>
      <c r="N884" s="80"/>
      <c r="O884" s="80"/>
      <c r="P884" s="80"/>
      <c r="Q884" s="80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</row>
    <row r="885" spans="2:43" ht="24" customHeight="1" x14ac:dyDescent="0.4">
      <c r="B885" s="80"/>
      <c r="C885" s="80"/>
      <c r="D885" s="80"/>
      <c r="E885" s="80"/>
      <c r="F885" s="80"/>
      <c r="G885" s="80"/>
      <c r="H885" s="80"/>
      <c r="I885" s="80"/>
      <c r="J885" s="80"/>
      <c r="K885" s="80"/>
      <c r="L885" s="80"/>
      <c r="M885" s="80"/>
      <c r="N885" s="80"/>
      <c r="O885" s="80"/>
      <c r="P885" s="80"/>
      <c r="Q885" s="80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</row>
    <row r="886" spans="2:43" ht="24" customHeight="1" x14ac:dyDescent="0.4">
      <c r="B886" s="80"/>
      <c r="C886" s="80"/>
      <c r="D886" s="80"/>
      <c r="E886" s="80"/>
      <c r="F886" s="80"/>
      <c r="G886" s="80"/>
      <c r="H886" s="80"/>
      <c r="I886" s="80"/>
      <c r="J886" s="80"/>
      <c r="K886" s="80"/>
      <c r="L886" s="80"/>
      <c r="M886" s="80"/>
      <c r="N886" s="80"/>
      <c r="O886" s="80"/>
      <c r="P886" s="80"/>
      <c r="Q886" s="80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</row>
    <row r="887" spans="2:43" ht="24" customHeight="1" x14ac:dyDescent="0.4">
      <c r="B887" s="80"/>
      <c r="C887" s="80"/>
      <c r="D887" s="80"/>
      <c r="E887" s="80"/>
      <c r="F887" s="80"/>
      <c r="G887" s="80"/>
      <c r="H887" s="80"/>
      <c r="I887" s="80"/>
      <c r="J887" s="80"/>
      <c r="K887" s="80"/>
      <c r="L887" s="80"/>
      <c r="M887" s="80"/>
      <c r="N887" s="80"/>
      <c r="O887" s="80"/>
      <c r="P887" s="80"/>
      <c r="Q887" s="80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</row>
    <row r="888" spans="2:43" ht="24" customHeight="1" x14ac:dyDescent="0.4">
      <c r="B888" s="80"/>
      <c r="C888" s="80"/>
      <c r="D888" s="80"/>
      <c r="E888" s="80"/>
      <c r="F888" s="80"/>
      <c r="G888" s="80"/>
      <c r="H888" s="80"/>
      <c r="I888" s="80"/>
      <c r="J888" s="80"/>
      <c r="K888" s="80"/>
      <c r="L888" s="80"/>
      <c r="M888" s="80"/>
      <c r="N888" s="80"/>
      <c r="O888" s="80"/>
      <c r="P888" s="80"/>
      <c r="Q888" s="80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</row>
    <row r="889" spans="2:43" ht="24" customHeight="1" x14ac:dyDescent="0.4">
      <c r="B889" s="80"/>
      <c r="C889" s="80"/>
      <c r="D889" s="80"/>
      <c r="E889" s="80"/>
      <c r="F889" s="80"/>
      <c r="G889" s="80"/>
      <c r="H889" s="80"/>
      <c r="I889" s="80"/>
      <c r="J889" s="80"/>
      <c r="K889" s="80"/>
      <c r="L889" s="80"/>
      <c r="M889" s="80"/>
      <c r="N889" s="80"/>
      <c r="O889" s="80"/>
      <c r="P889" s="80"/>
      <c r="Q889" s="80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</row>
    <row r="890" spans="2:43" ht="24" customHeight="1" x14ac:dyDescent="0.4">
      <c r="B890" s="80"/>
      <c r="C890" s="80"/>
      <c r="D890" s="80"/>
      <c r="E890" s="80"/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80"/>
      <c r="Q890" s="80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</row>
    <row r="891" spans="2:43" ht="24" customHeight="1" x14ac:dyDescent="0.4">
      <c r="B891" s="80"/>
      <c r="C891" s="80"/>
      <c r="D891" s="80"/>
      <c r="E891" s="80"/>
      <c r="F891" s="80"/>
      <c r="G891" s="80"/>
      <c r="H891" s="80"/>
      <c r="I891" s="80"/>
      <c r="J891" s="80"/>
      <c r="K891" s="80"/>
      <c r="L891" s="80"/>
      <c r="M891" s="80"/>
      <c r="N891" s="80"/>
      <c r="O891" s="80"/>
      <c r="P891" s="80"/>
      <c r="Q891" s="80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</row>
    <row r="892" spans="2:43" ht="24" customHeight="1" x14ac:dyDescent="0.4">
      <c r="B892" s="80"/>
      <c r="C892" s="80"/>
      <c r="D892" s="80"/>
      <c r="E892" s="80"/>
      <c r="F892" s="80"/>
      <c r="G892" s="80"/>
      <c r="H892" s="80"/>
      <c r="I892" s="80"/>
      <c r="J892" s="80"/>
      <c r="K892" s="80"/>
      <c r="L892" s="80"/>
      <c r="M892" s="80"/>
      <c r="N892" s="80"/>
      <c r="O892" s="80"/>
      <c r="P892" s="80"/>
      <c r="Q892" s="80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</row>
    <row r="893" spans="2:43" ht="24" customHeight="1" x14ac:dyDescent="0.4">
      <c r="B893" s="80"/>
      <c r="C893" s="80"/>
      <c r="D893" s="80"/>
      <c r="E893" s="80"/>
      <c r="F893" s="80"/>
      <c r="G893" s="80"/>
      <c r="H893" s="80"/>
      <c r="I893" s="80"/>
      <c r="J893" s="80"/>
      <c r="K893" s="80"/>
      <c r="L893" s="80"/>
      <c r="M893" s="80"/>
      <c r="N893" s="80"/>
      <c r="O893" s="80"/>
      <c r="P893" s="80"/>
      <c r="Q893" s="80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</row>
    <row r="894" spans="2:43" ht="24" customHeight="1" x14ac:dyDescent="0.4">
      <c r="B894" s="80"/>
      <c r="C894" s="80"/>
      <c r="D894" s="80"/>
      <c r="E894" s="80"/>
      <c r="F894" s="80"/>
      <c r="G894" s="80"/>
      <c r="H894" s="80"/>
      <c r="I894" s="80"/>
      <c r="J894" s="80"/>
      <c r="K894" s="80"/>
      <c r="L894" s="80"/>
      <c r="M894" s="80"/>
      <c r="N894" s="80"/>
      <c r="O894" s="80"/>
      <c r="P894" s="80"/>
      <c r="Q894" s="80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</row>
    <row r="895" spans="2:43" ht="24" customHeight="1" x14ac:dyDescent="0.4">
      <c r="B895" s="80"/>
      <c r="C895" s="80"/>
      <c r="D895" s="80"/>
      <c r="E895" s="80"/>
      <c r="F895" s="80"/>
      <c r="G895" s="80"/>
      <c r="H895" s="80"/>
      <c r="I895" s="80"/>
      <c r="J895" s="80"/>
      <c r="K895" s="80"/>
      <c r="L895" s="80"/>
      <c r="M895" s="80"/>
      <c r="N895" s="80"/>
      <c r="O895" s="80"/>
      <c r="P895" s="80"/>
      <c r="Q895" s="80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</row>
    <row r="896" spans="2:43" ht="24" customHeight="1" x14ac:dyDescent="0.4">
      <c r="B896" s="80"/>
      <c r="C896" s="80"/>
      <c r="D896" s="80"/>
      <c r="E896" s="80"/>
      <c r="F896" s="80"/>
      <c r="G896" s="80"/>
      <c r="H896" s="80"/>
      <c r="I896" s="80"/>
      <c r="J896" s="80"/>
      <c r="K896" s="80"/>
      <c r="L896" s="80"/>
      <c r="M896" s="80"/>
      <c r="N896" s="80"/>
      <c r="O896" s="80"/>
      <c r="P896" s="80"/>
      <c r="Q896" s="80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</row>
    <row r="897" spans="2:43" ht="24" customHeight="1" x14ac:dyDescent="0.4">
      <c r="B897" s="80"/>
      <c r="C897" s="80"/>
      <c r="D897" s="80"/>
      <c r="E897" s="80"/>
      <c r="F897" s="80"/>
      <c r="G897" s="80"/>
      <c r="H897" s="80"/>
      <c r="I897" s="80"/>
      <c r="J897" s="80"/>
      <c r="K897" s="80"/>
      <c r="L897" s="80"/>
      <c r="M897" s="80"/>
      <c r="N897" s="80"/>
      <c r="O897" s="80"/>
      <c r="P897" s="80"/>
      <c r="Q897" s="80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</row>
    <row r="898" spans="2:43" ht="24" customHeight="1" x14ac:dyDescent="0.4">
      <c r="B898" s="80"/>
      <c r="C898" s="80"/>
      <c r="D898" s="80"/>
      <c r="E898" s="80"/>
      <c r="F898" s="80"/>
      <c r="G898" s="80"/>
      <c r="H898" s="80"/>
      <c r="I898" s="80"/>
      <c r="J898" s="80"/>
      <c r="K898" s="80"/>
      <c r="L898" s="80"/>
      <c r="M898" s="80"/>
      <c r="N898" s="80"/>
      <c r="O898" s="80"/>
      <c r="P898" s="80"/>
      <c r="Q898" s="80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</row>
    <row r="899" spans="2:43" ht="24" customHeight="1" x14ac:dyDescent="0.4">
      <c r="B899" s="80"/>
      <c r="C899" s="80"/>
      <c r="D899" s="80"/>
      <c r="E899" s="80"/>
      <c r="F899" s="80"/>
      <c r="G899" s="80"/>
      <c r="H899" s="80"/>
      <c r="I899" s="80"/>
      <c r="J899" s="80"/>
      <c r="K899" s="80"/>
      <c r="L899" s="80"/>
      <c r="M899" s="80"/>
      <c r="N899" s="80"/>
      <c r="O899" s="80"/>
      <c r="P899" s="80"/>
      <c r="Q899" s="80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</row>
    <row r="900" spans="2:43" ht="24" customHeight="1" x14ac:dyDescent="0.4">
      <c r="B900" s="80"/>
      <c r="C900" s="80"/>
      <c r="D900" s="80"/>
      <c r="E900" s="80"/>
      <c r="F900" s="80"/>
      <c r="G900" s="80"/>
      <c r="H900" s="80"/>
      <c r="I900" s="80"/>
      <c r="J900" s="80"/>
      <c r="K900" s="80"/>
      <c r="L900" s="80"/>
      <c r="M900" s="80"/>
      <c r="N900" s="80"/>
      <c r="O900" s="80"/>
      <c r="P900" s="80"/>
      <c r="Q900" s="80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</row>
    <row r="901" spans="2:43" ht="24" customHeight="1" x14ac:dyDescent="0.4">
      <c r="B901" s="80"/>
      <c r="C901" s="80"/>
      <c r="D901" s="80"/>
      <c r="E901" s="80"/>
      <c r="F901" s="80"/>
      <c r="G901" s="80"/>
      <c r="H901" s="80"/>
      <c r="I901" s="80"/>
      <c r="J901" s="80"/>
      <c r="K901" s="80"/>
      <c r="L901" s="80"/>
      <c r="M901" s="80"/>
      <c r="N901" s="80"/>
      <c r="O901" s="80"/>
      <c r="P901" s="80"/>
      <c r="Q901" s="80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</row>
    <row r="902" spans="2:43" ht="24" customHeight="1" x14ac:dyDescent="0.4">
      <c r="B902" s="80"/>
      <c r="C902" s="80"/>
      <c r="D902" s="80"/>
      <c r="E902" s="80"/>
      <c r="F902" s="80"/>
      <c r="G902" s="80"/>
      <c r="H902" s="80"/>
      <c r="I902" s="80"/>
      <c r="J902" s="80"/>
      <c r="K902" s="80"/>
      <c r="L902" s="80"/>
      <c r="M902" s="80"/>
      <c r="N902" s="80"/>
      <c r="O902" s="80"/>
      <c r="P902" s="80"/>
      <c r="Q902" s="80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</row>
    <row r="903" spans="2:43" ht="24" customHeight="1" x14ac:dyDescent="0.4">
      <c r="B903" s="80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M903" s="80"/>
      <c r="N903" s="80"/>
      <c r="O903" s="80"/>
      <c r="P903" s="80"/>
      <c r="Q903" s="80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</row>
    <row r="904" spans="2:43" ht="24" customHeight="1" x14ac:dyDescent="0.4">
      <c r="B904" s="80"/>
      <c r="C904" s="80"/>
      <c r="D904" s="80"/>
      <c r="E904" s="80"/>
      <c r="F904" s="80"/>
      <c r="G904" s="80"/>
      <c r="H904" s="80"/>
      <c r="I904" s="80"/>
      <c r="J904" s="80"/>
      <c r="K904" s="80"/>
      <c r="L904" s="80"/>
      <c r="M904" s="80"/>
      <c r="N904" s="80"/>
      <c r="O904" s="80"/>
      <c r="P904" s="80"/>
      <c r="Q904" s="80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</row>
    <row r="905" spans="2:43" ht="24" customHeight="1" x14ac:dyDescent="0.4">
      <c r="B905" s="80"/>
      <c r="C905" s="80"/>
      <c r="D905" s="80"/>
      <c r="E905" s="80"/>
      <c r="F905" s="80"/>
      <c r="G905" s="80"/>
      <c r="H905" s="80"/>
      <c r="I905" s="80"/>
      <c r="J905" s="80"/>
      <c r="K905" s="80"/>
      <c r="L905" s="80"/>
      <c r="M905" s="80"/>
      <c r="N905" s="80"/>
      <c r="O905" s="80"/>
      <c r="P905" s="80"/>
      <c r="Q905" s="80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</row>
    <row r="906" spans="2:43" ht="24" customHeight="1" x14ac:dyDescent="0.4">
      <c r="B906" s="80"/>
      <c r="C906" s="80"/>
      <c r="D906" s="80"/>
      <c r="E906" s="80"/>
      <c r="F906" s="80"/>
      <c r="G906" s="80"/>
      <c r="H906" s="80"/>
      <c r="I906" s="80"/>
      <c r="J906" s="80"/>
      <c r="K906" s="80"/>
      <c r="L906" s="80"/>
      <c r="M906" s="80"/>
      <c r="N906" s="80"/>
      <c r="O906" s="80"/>
      <c r="P906" s="80"/>
      <c r="Q906" s="80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</row>
    <row r="907" spans="2:43" ht="24" customHeight="1" x14ac:dyDescent="0.4">
      <c r="B907" s="80"/>
      <c r="C907" s="80"/>
      <c r="D907" s="80"/>
      <c r="E907" s="80"/>
      <c r="F907" s="80"/>
      <c r="G907" s="80"/>
      <c r="H907" s="80"/>
      <c r="I907" s="80"/>
      <c r="J907" s="80"/>
      <c r="K907" s="80"/>
      <c r="L907" s="80"/>
      <c r="M907" s="80"/>
      <c r="N907" s="80"/>
      <c r="O907" s="80"/>
      <c r="P907" s="80"/>
      <c r="Q907" s="80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</row>
    <row r="908" spans="2:43" ht="24" customHeight="1" x14ac:dyDescent="0.4">
      <c r="B908" s="80"/>
      <c r="C908" s="80"/>
      <c r="D908" s="80"/>
      <c r="E908" s="80"/>
      <c r="F908" s="80"/>
      <c r="G908" s="80"/>
      <c r="H908" s="80"/>
      <c r="I908" s="80"/>
      <c r="J908" s="80"/>
      <c r="K908" s="80"/>
      <c r="L908" s="80"/>
      <c r="M908" s="80"/>
      <c r="N908" s="80"/>
      <c r="O908" s="80"/>
      <c r="P908" s="80"/>
      <c r="Q908" s="80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</row>
    <row r="909" spans="2:43" ht="24" customHeight="1" x14ac:dyDescent="0.4">
      <c r="B909" s="80"/>
      <c r="C909" s="80"/>
      <c r="D909" s="80"/>
      <c r="E909" s="80"/>
      <c r="F909" s="80"/>
      <c r="G909" s="80"/>
      <c r="H909" s="80"/>
      <c r="I909" s="80"/>
      <c r="J909" s="80"/>
      <c r="K909" s="80"/>
      <c r="L909" s="80"/>
      <c r="M909" s="80"/>
      <c r="N909" s="80"/>
      <c r="O909" s="80"/>
      <c r="P909" s="80"/>
      <c r="Q909" s="80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</row>
    <row r="910" spans="2:43" ht="24" customHeight="1" x14ac:dyDescent="0.4">
      <c r="B910" s="80"/>
      <c r="C910" s="80"/>
      <c r="D910" s="80"/>
      <c r="E910" s="80"/>
      <c r="F910" s="80"/>
      <c r="G910" s="80"/>
      <c r="H910" s="80"/>
      <c r="I910" s="80"/>
      <c r="J910" s="80"/>
      <c r="K910" s="80"/>
      <c r="L910" s="80"/>
      <c r="M910" s="80"/>
      <c r="N910" s="80"/>
      <c r="O910" s="80"/>
      <c r="P910" s="80"/>
      <c r="Q910" s="80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</row>
    <row r="911" spans="2:43" ht="24" customHeight="1" x14ac:dyDescent="0.4">
      <c r="B911" s="80"/>
      <c r="C911" s="80"/>
      <c r="D911" s="80"/>
      <c r="E911" s="80"/>
      <c r="F911" s="80"/>
      <c r="G911" s="80"/>
      <c r="H911" s="80"/>
      <c r="I911" s="80"/>
      <c r="J911" s="80"/>
      <c r="K911" s="80"/>
      <c r="L911" s="80"/>
      <c r="M911" s="80"/>
      <c r="N911" s="80"/>
      <c r="O911" s="80"/>
      <c r="P911" s="80"/>
      <c r="Q911" s="80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</row>
    <row r="912" spans="2:43" ht="24" customHeight="1" x14ac:dyDescent="0.4">
      <c r="B912" s="80"/>
      <c r="C912" s="80"/>
      <c r="D912" s="80"/>
      <c r="E912" s="80"/>
      <c r="F912" s="80"/>
      <c r="G912" s="80"/>
      <c r="H912" s="80"/>
      <c r="I912" s="80"/>
      <c r="J912" s="80"/>
      <c r="K912" s="80"/>
      <c r="L912" s="80"/>
      <c r="M912" s="80"/>
      <c r="N912" s="80"/>
      <c r="O912" s="80"/>
      <c r="P912" s="80"/>
      <c r="Q912" s="80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</row>
    <row r="913" spans="2:43" ht="24" customHeight="1" x14ac:dyDescent="0.4">
      <c r="B913" s="80"/>
      <c r="C913" s="80"/>
      <c r="D913" s="80"/>
      <c r="E913" s="80"/>
      <c r="F913" s="80"/>
      <c r="G913" s="80"/>
      <c r="H913" s="80"/>
      <c r="I913" s="80"/>
      <c r="J913" s="80"/>
      <c r="K913" s="80"/>
      <c r="L913" s="80"/>
      <c r="M913" s="80"/>
      <c r="N913" s="80"/>
      <c r="O913" s="80"/>
      <c r="P913" s="80"/>
      <c r="Q913" s="80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</row>
    <row r="914" spans="2:43" ht="24" customHeight="1" x14ac:dyDescent="0.4">
      <c r="B914" s="80"/>
      <c r="C914" s="80"/>
      <c r="D914" s="80"/>
      <c r="E914" s="80"/>
      <c r="F914" s="80"/>
      <c r="G914" s="80"/>
      <c r="H914" s="80"/>
      <c r="I914" s="80"/>
      <c r="J914" s="80"/>
      <c r="K914" s="80"/>
      <c r="L914" s="80"/>
      <c r="M914" s="80"/>
      <c r="N914" s="80"/>
      <c r="O914" s="80"/>
      <c r="P914" s="80"/>
      <c r="Q914" s="80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</row>
    <row r="915" spans="2:43" ht="24" customHeight="1" x14ac:dyDescent="0.4">
      <c r="B915" s="80"/>
      <c r="C915" s="80"/>
      <c r="D915" s="80"/>
      <c r="E915" s="80"/>
      <c r="F915" s="80"/>
      <c r="G915" s="80"/>
      <c r="H915" s="80"/>
      <c r="I915" s="80"/>
      <c r="J915" s="80"/>
      <c r="K915" s="80"/>
      <c r="L915" s="80"/>
      <c r="M915" s="80"/>
      <c r="N915" s="80"/>
      <c r="O915" s="80"/>
      <c r="P915" s="80"/>
      <c r="Q915" s="80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</row>
    <row r="916" spans="2:43" ht="24" customHeight="1" x14ac:dyDescent="0.4">
      <c r="B916" s="80"/>
      <c r="C916" s="80"/>
      <c r="D916" s="80"/>
      <c r="E916" s="80"/>
      <c r="F916" s="80"/>
      <c r="G916" s="80"/>
      <c r="H916" s="80"/>
      <c r="I916" s="80"/>
      <c r="J916" s="80"/>
      <c r="K916" s="80"/>
      <c r="L916" s="80"/>
      <c r="M916" s="80"/>
      <c r="N916" s="80"/>
      <c r="O916" s="80"/>
      <c r="P916" s="80"/>
      <c r="Q916" s="80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</row>
    <row r="917" spans="2:43" ht="24" customHeight="1" x14ac:dyDescent="0.4">
      <c r="B917" s="80"/>
      <c r="C917" s="80"/>
      <c r="D917" s="80"/>
      <c r="E917" s="80"/>
      <c r="F917" s="80"/>
      <c r="G917" s="80"/>
      <c r="H917" s="80"/>
      <c r="I917" s="80"/>
      <c r="J917" s="80"/>
      <c r="K917" s="80"/>
      <c r="L917" s="80"/>
      <c r="M917" s="80"/>
      <c r="N917" s="80"/>
      <c r="O917" s="80"/>
      <c r="P917" s="80"/>
      <c r="Q917" s="80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</row>
    <row r="918" spans="2:43" ht="24" customHeight="1" x14ac:dyDescent="0.4">
      <c r="B918" s="80"/>
      <c r="C918" s="80"/>
      <c r="D918" s="80"/>
      <c r="E918" s="80"/>
      <c r="F918" s="80"/>
      <c r="G918" s="80"/>
      <c r="H918" s="80"/>
      <c r="I918" s="80"/>
      <c r="J918" s="80"/>
      <c r="K918" s="80"/>
      <c r="L918" s="80"/>
      <c r="M918" s="80"/>
      <c r="N918" s="80"/>
      <c r="O918" s="80"/>
      <c r="P918" s="80"/>
      <c r="Q918" s="80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</row>
    <row r="919" spans="2:43" ht="24" customHeight="1" x14ac:dyDescent="0.4">
      <c r="B919" s="80"/>
      <c r="C919" s="80"/>
      <c r="D919" s="80"/>
      <c r="E919" s="80"/>
      <c r="F919" s="80"/>
      <c r="G919" s="80"/>
      <c r="H919" s="80"/>
      <c r="I919" s="80"/>
      <c r="J919" s="80"/>
      <c r="K919" s="80"/>
      <c r="L919" s="80"/>
      <c r="M919" s="80"/>
      <c r="N919" s="80"/>
      <c r="O919" s="80"/>
      <c r="P919" s="80"/>
      <c r="Q919" s="80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</row>
    <row r="920" spans="2:43" ht="24" customHeight="1" x14ac:dyDescent="0.4">
      <c r="B920" s="80"/>
      <c r="C920" s="80"/>
      <c r="D920" s="80"/>
      <c r="E920" s="80"/>
      <c r="F920" s="80"/>
      <c r="G920" s="80"/>
      <c r="H920" s="80"/>
      <c r="I920" s="80"/>
      <c r="J920" s="80"/>
      <c r="K920" s="80"/>
      <c r="L920" s="80"/>
      <c r="M920" s="80"/>
      <c r="N920" s="80"/>
      <c r="O920" s="80"/>
      <c r="P920" s="80"/>
      <c r="Q920" s="80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</row>
    <row r="921" spans="2:43" ht="24" customHeight="1" x14ac:dyDescent="0.4">
      <c r="B921" s="80"/>
      <c r="C921" s="80"/>
      <c r="D921" s="80"/>
      <c r="E921" s="80"/>
      <c r="F921" s="80"/>
      <c r="G921" s="80"/>
      <c r="H921" s="80"/>
      <c r="I921" s="80"/>
      <c r="J921" s="80"/>
      <c r="K921" s="80"/>
      <c r="L921" s="80"/>
      <c r="M921" s="80"/>
      <c r="N921" s="80"/>
      <c r="O921" s="80"/>
      <c r="P921" s="80"/>
      <c r="Q921" s="80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</row>
    <row r="922" spans="2:43" ht="24" customHeight="1" x14ac:dyDescent="0.4">
      <c r="B922" s="80"/>
      <c r="C922" s="80"/>
      <c r="D922" s="80"/>
      <c r="E922" s="80"/>
      <c r="F922" s="80"/>
      <c r="G922" s="80"/>
      <c r="H922" s="80"/>
      <c r="I922" s="80"/>
      <c r="J922" s="80"/>
      <c r="K922" s="80"/>
      <c r="L922" s="80"/>
      <c r="M922" s="80"/>
      <c r="N922" s="80"/>
      <c r="O922" s="80"/>
      <c r="P922" s="80"/>
      <c r="Q922" s="80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</row>
    <row r="923" spans="2:43" ht="24" customHeight="1" x14ac:dyDescent="0.4">
      <c r="B923" s="80"/>
      <c r="C923" s="80"/>
      <c r="D923" s="80"/>
      <c r="E923" s="80"/>
      <c r="F923" s="80"/>
      <c r="G923" s="80"/>
      <c r="H923" s="80"/>
      <c r="I923" s="80"/>
      <c r="J923" s="80"/>
      <c r="K923" s="80"/>
      <c r="L923" s="80"/>
      <c r="M923" s="80"/>
      <c r="N923" s="80"/>
      <c r="O923" s="80"/>
      <c r="P923" s="80"/>
      <c r="Q923" s="80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</row>
    <row r="924" spans="2:43" ht="24" customHeight="1" x14ac:dyDescent="0.4">
      <c r="B924" s="80"/>
      <c r="C924" s="80"/>
      <c r="D924" s="80"/>
      <c r="E924" s="80"/>
      <c r="F924" s="80"/>
      <c r="G924" s="80"/>
      <c r="H924" s="80"/>
      <c r="I924" s="80"/>
      <c r="J924" s="80"/>
      <c r="K924" s="80"/>
      <c r="L924" s="80"/>
      <c r="M924" s="80"/>
      <c r="N924" s="80"/>
      <c r="O924" s="80"/>
      <c r="P924" s="80"/>
      <c r="Q924" s="80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</row>
    <row r="925" spans="2:43" ht="24" customHeight="1" x14ac:dyDescent="0.4">
      <c r="B925" s="80"/>
      <c r="C925" s="80"/>
      <c r="D925" s="80"/>
      <c r="E925" s="80"/>
      <c r="F925" s="80"/>
      <c r="G925" s="80"/>
      <c r="H925" s="80"/>
      <c r="I925" s="80"/>
      <c r="J925" s="80"/>
      <c r="K925" s="80"/>
      <c r="L925" s="80"/>
      <c r="M925" s="80"/>
      <c r="N925" s="80"/>
      <c r="O925" s="80"/>
      <c r="P925" s="80"/>
      <c r="Q925" s="80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</row>
    <row r="926" spans="2:43" ht="24" customHeight="1" x14ac:dyDescent="0.4">
      <c r="B926" s="80"/>
      <c r="C926" s="80"/>
      <c r="D926" s="80"/>
      <c r="E926" s="80"/>
      <c r="F926" s="80"/>
      <c r="G926" s="80"/>
      <c r="H926" s="80"/>
      <c r="I926" s="80"/>
      <c r="J926" s="80"/>
      <c r="K926" s="80"/>
      <c r="L926" s="80"/>
      <c r="M926" s="80"/>
      <c r="N926" s="80"/>
      <c r="O926" s="80"/>
      <c r="P926" s="80"/>
      <c r="Q926" s="80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</row>
    <row r="927" spans="2:43" ht="24" customHeight="1" x14ac:dyDescent="0.4">
      <c r="B927" s="80"/>
      <c r="C927" s="80"/>
      <c r="D927" s="80"/>
      <c r="E927" s="80"/>
      <c r="F927" s="80"/>
      <c r="G927" s="80"/>
      <c r="H927" s="80"/>
      <c r="I927" s="80"/>
      <c r="J927" s="80"/>
      <c r="K927" s="80"/>
      <c r="L927" s="80"/>
      <c r="M927" s="80"/>
      <c r="N927" s="80"/>
      <c r="O927" s="80"/>
      <c r="P927" s="80"/>
      <c r="Q927" s="80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</row>
    <row r="928" spans="2:43" ht="24" customHeight="1" x14ac:dyDescent="0.4">
      <c r="B928" s="80"/>
      <c r="C928" s="80"/>
      <c r="D928" s="80"/>
      <c r="E928" s="80"/>
      <c r="F928" s="80"/>
      <c r="G928" s="80"/>
      <c r="H928" s="80"/>
      <c r="I928" s="80"/>
      <c r="J928" s="80"/>
      <c r="K928" s="80"/>
      <c r="L928" s="80"/>
      <c r="M928" s="80"/>
      <c r="N928" s="80"/>
      <c r="O928" s="80"/>
      <c r="P928" s="80"/>
      <c r="Q928" s="80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</row>
    <row r="929" spans="2:43" ht="24" customHeight="1" x14ac:dyDescent="0.4">
      <c r="B929" s="80"/>
      <c r="C929" s="80"/>
      <c r="D929" s="80"/>
      <c r="E929" s="80"/>
      <c r="F929" s="80"/>
      <c r="G929" s="80"/>
      <c r="H929" s="80"/>
      <c r="I929" s="80"/>
      <c r="J929" s="80"/>
      <c r="K929" s="80"/>
      <c r="L929" s="80"/>
      <c r="M929" s="80"/>
      <c r="N929" s="80"/>
      <c r="O929" s="80"/>
      <c r="P929" s="80"/>
      <c r="Q929" s="80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</row>
    <row r="930" spans="2:43" ht="24" customHeight="1" x14ac:dyDescent="0.4">
      <c r="B930" s="80"/>
      <c r="C930" s="80"/>
      <c r="D930" s="80"/>
      <c r="E930" s="80"/>
      <c r="F930" s="80"/>
      <c r="G930" s="80"/>
      <c r="H930" s="80"/>
      <c r="I930" s="80"/>
      <c r="J930" s="80"/>
      <c r="K930" s="80"/>
      <c r="L930" s="80"/>
      <c r="M930" s="80"/>
      <c r="N930" s="80"/>
      <c r="O930" s="80"/>
      <c r="P930" s="80"/>
      <c r="Q930" s="80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</row>
    <row r="931" spans="2:43" ht="24" customHeight="1" x14ac:dyDescent="0.4">
      <c r="B931" s="80"/>
      <c r="C931" s="80"/>
      <c r="D931" s="80"/>
      <c r="E931" s="80"/>
      <c r="F931" s="80"/>
      <c r="G931" s="80"/>
      <c r="H931" s="80"/>
      <c r="I931" s="80"/>
      <c r="J931" s="80"/>
      <c r="K931" s="80"/>
      <c r="L931" s="80"/>
      <c r="M931" s="80"/>
      <c r="N931" s="80"/>
      <c r="O931" s="80"/>
      <c r="P931" s="80"/>
      <c r="Q931" s="80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</row>
    <row r="932" spans="2:43" ht="24" customHeight="1" x14ac:dyDescent="0.4">
      <c r="B932" s="80"/>
      <c r="C932" s="80"/>
      <c r="D932" s="80"/>
      <c r="E932" s="80"/>
      <c r="F932" s="80"/>
      <c r="G932" s="80"/>
      <c r="H932" s="80"/>
      <c r="I932" s="80"/>
      <c r="J932" s="80"/>
      <c r="K932" s="80"/>
      <c r="L932" s="80"/>
      <c r="M932" s="80"/>
      <c r="N932" s="80"/>
      <c r="O932" s="80"/>
      <c r="P932" s="80"/>
      <c r="Q932" s="80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</row>
    <row r="933" spans="2:43" ht="24" customHeight="1" x14ac:dyDescent="0.4">
      <c r="B933" s="80"/>
      <c r="C933" s="80"/>
      <c r="D933" s="80"/>
      <c r="E933" s="80"/>
      <c r="F933" s="80"/>
      <c r="G933" s="80"/>
      <c r="H933" s="80"/>
      <c r="I933" s="80"/>
      <c r="J933" s="80"/>
      <c r="K933" s="80"/>
      <c r="L933" s="80"/>
      <c r="M933" s="80"/>
      <c r="N933" s="80"/>
      <c r="O933" s="80"/>
      <c r="P933" s="80"/>
      <c r="Q933" s="80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</row>
    <row r="934" spans="2:43" ht="24" customHeight="1" x14ac:dyDescent="0.4">
      <c r="B934" s="80"/>
      <c r="C934" s="80"/>
      <c r="D934" s="80"/>
      <c r="E934" s="80"/>
      <c r="F934" s="80"/>
      <c r="G934" s="80"/>
      <c r="H934" s="80"/>
      <c r="I934" s="80"/>
      <c r="J934" s="80"/>
      <c r="K934" s="80"/>
      <c r="L934" s="80"/>
      <c r="M934" s="80"/>
      <c r="N934" s="80"/>
      <c r="O934" s="80"/>
      <c r="P934" s="80"/>
      <c r="Q934" s="80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</row>
    <row r="935" spans="2:43" ht="24" customHeight="1" x14ac:dyDescent="0.4">
      <c r="B935" s="80"/>
      <c r="C935" s="80"/>
      <c r="D935" s="80"/>
      <c r="E935" s="80"/>
      <c r="F935" s="80"/>
      <c r="G935" s="80"/>
      <c r="H935" s="80"/>
      <c r="I935" s="80"/>
      <c r="J935" s="80"/>
      <c r="K935" s="80"/>
      <c r="L935" s="80"/>
      <c r="M935" s="80"/>
      <c r="N935" s="80"/>
      <c r="O935" s="80"/>
      <c r="P935" s="80"/>
      <c r="Q935" s="80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</row>
    <row r="936" spans="2:43" ht="24" customHeight="1" x14ac:dyDescent="0.4">
      <c r="B936" s="80"/>
      <c r="C936" s="80"/>
      <c r="D936" s="80"/>
      <c r="E936" s="80"/>
      <c r="F936" s="80"/>
      <c r="G936" s="80"/>
      <c r="H936" s="80"/>
      <c r="I936" s="80"/>
      <c r="J936" s="80"/>
      <c r="K936" s="80"/>
      <c r="L936" s="80"/>
      <c r="M936" s="80"/>
      <c r="N936" s="80"/>
      <c r="O936" s="80"/>
      <c r="P936" s="80"/>
      <c r="Q936" s="80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</row>
    <row r="937" spans="2:43" ht="24" customHeight="1" x14ac:dyDescent="0.4">
      <c r="B937" s="80"/>
      <c r="C937" s="80"/>
      <c r="D937" s="80"/>
      <c r="E937" s="80"/>
      <c r="F937" s="80"/>
      <c r="G937" s="80"/>
      <c r="H937" s="80"/>
      <c r="I937" s="80"/>
      <c r="J937" s="80"/>
      <c r="K937" s="80"/>
      <c r="L937" s="80"/>
      <c r="M937" s="80"/>
      <c r="N937" s="80"/>
      <c r="O937" s="80"/>
      <c r="P937" s="80"/>
      <c r="Q937" s="80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</row>
    <row r="938" spans="2:43" ht="24" customHeight="1" x14ac:dyDescent="0.4">
      <c r="B938" s="80"/>
      <c r="C938" s="80"/>
      <c r="D938" s="80"/>
      <c r="E938" s="80"/>
      <c r="F938" s="80"/>
      <c r="G938" s="80"/>
      <c r="H938" s="80"/>
      <c r="I938" s="80"/>
      <c r="J938" s="80"/>
      <c r="K938" s="80"/>
      <c r="L938" s="80"/>
      <c r="M938" s="80"/>
      <c r="N938" s="80"/>
      <c r="O938" s="80"/>
      <c r="P938" s="80"/>
      <c r="Q938" s="80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</row>
    <row r="939" spans="2:43" ht="24" customHeight="1" x14ac:dyDescent="0.4">
      <c r="B939" s="80"/>
      <c r="C939" s="80"/>
      <c r="D939" s="80"/>
      <c r="E939" s="80"/>
      <c r="F939" s="80"/>
      <c r="G939" s="80"/>
      <c r="H939" s="80"/>
      <c r="I939" s="80"/>
      <c r="J939" s="80"/>
      <c r="K939" s="80"/>
      <c r="L939" s="80"/>
      <c r="M939" s="80"/>
      <c r="N939" s="80"/>
      <c r="O939" s="80"/>
      <c r="P939" s="80"/>
      <c r="Q939" s="80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</row>
    <row r="940" spans="2:43" ht="24" customHeight="1" x14ac:dyDescent="0.4">
      <c r="B940" s="80"/>
      <c r="C940" s="80"/>
      <c r="D940" s="80"/>
      <c r="E940" s="80"/>
      <c r="F940" s="80"/>
      <c r="G940" s="80"/>
      <c r="H940" s="80"/>
      <c r="I940" s="80"/>
      <c r="J940" s="80"/>
      <c r="K940" s="80"/>
      <c r="L940" s="80"/>
      <c r="M940" s="80"/>
      <c r="N940" s="80"/>
      <c r="O940" s="80"/>
      <c r="P940" s="80"/>
      <c r="Q940" s="80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</row>
    <row r="941" spans="2:43" ht="24" customHeight="1" x14ac:dyDescent="0.4">
      <c r="B941" s="80"/>
      <c r="C941" s="80"/>
      <c r="D941" s="80"/>
      <c r="E941" s="80"/>
      <c r="F941" s="80"/>
      <c r="G941" s="80"/>
      <c r="H941" s="80"/>
      <c r="I941" s="80"/>
      <c r="J941" s="80"/>
      <c r="K941" s="80"/>
      <c r="L941" s="80"/>
      <c r="M941" s="80"/>
      <c r="N941" s="80"/>
      <c r="O941" s="80"/>
      <c r="P941" s="80"/>
      <c r="Q941" s="80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</row>
    <row r="942" spans="2:43" ht="24" customHeight="1" x14ac:dyDescent="0.4">
      <c r="B942" s="80"/>
      <c r="C942" s="80"/>
      <c r="D942" s="80"/>
      <c r="E942" s="80"/>
      <c r="F942" s="80"/>
      <c r="G942" s="80"/>
      <c r="H942" s="80"/>
      <c r="I942" s="80"/>
      <c r="J942" s="80"/>
      <c r="K942" s="80"/>
      <c r="L942" s="80"/>
      <c r="M942" s="80"/>
      <c r="N942" s="80"/>
      <c r="O942" s="80"/>
      <c r="P942" s="80"/>
      <c r="Q942" s="80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</row>
    <row r="943" spans="2:43" ht="24" customHeight="1" x14ac:dyDescent="0.4">
      <c r="B943" s="80"/>
      <c r="C943" s="80"/>
      <c r="D943" s="80"/>
      <c r="E943" s="80"/>
      <c r="F943" s="80"/>
      <c r="G943" s="80"/>
      <c r="H943" s="80"/>
      <c r="I943" s="80"/>
      <c r="J943" s="80"/>
      <c r="K943" s="80"/>
      <c r="L943" s="80"/>
      <c r="M943" s="80"/>
      <c r="N943" s="80"/>
      <c r="O943" s="80"/>
      <c r="P943" s="80"/>
      <c r="Q943" s="80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</row>
    <row r="944" spans="2:43" ht="24" customHeight="1" x14ac:dyDescent="0.4">
      <c r="B944" s="80"/>
      <c r="C944" s="80"/>
      <c r="D944" s="80"/>
      <c r="E944" s="80"/>
      <c r="F944" s="80"/>
      <c r="G944" s="80"/>
      <c r="H944" s="80"/>
      <c r="I944" s="80"/>
      <c r="J944" s="80"/>
      <c r="K944" s="80"/>
      <c r="L944" s="80"/>
      <c r="M944" s="80"/>
      <c r="N944" s="80"/>
      <c r="O944" s="80"/>
      <c r="P944" s="80"/>
      <c r="Q944" s="80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</row>
    <row r="945" spans="2:43" ht="24" customHeight="1" x14ac:dyDescent="0.4">
      <c r="B945" s="80"/>
      <c r="C945" s="80"/>
      <c r="D945" s="80"/>
      <c r="E945" s="80"/>
      <c r="F945" s="80"/>
      <c r="G945" s="80"/>
      <c r="H945" s="80"/>
      <c r="I945" s="80"/>
      <c r="J945" s="80"/>
      <c r="K945" s="80"/>
      <c r="L945" s="80"/>
      <c r="M945" s="80"/>
      <c r="N945" s="80"/>
      <c r="O945" s="80"/>
      <c r="P945" s="80"/>
      <c r="Q945" s="80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</row>
    <row r="946" spans="2:43" ht="24" customHeight="1" x14ac:dyDescent="0.4">
      <c r="B946" s="80"/>
      <c r="C946" s="80"/>
      <c r="D946" s="80"/>
      <c r="E946" s="80"/>
      <c r="F946" s="80"/>
      <c r="G946" s="80"/>
      <c r="H946" s="80"/>
      <c r="I946" s="80"/>
      <c r="J946" s="80"/>
      <c r="K946" s="80"/>
      <c r="L946" s="80"/>
      <c r="M946" s="80"/>
      <c r="N946" s="80"/>
      <c r="O946" s="80"/>
      <c r="P946" s="80"/>
      <c r="Q946" s="80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</row>
    <row r="947" spans="2:43" ht="24" customHeight="1" x14ac:dyDescent="0.4">
      <c r="B947" s="80"/>
      <c r="C947" s="80"/>
      <c r="D947" s="80"/>
      <c r="E947" s="80"/>
      <c r="F947" s="80"/>
      <c r="G947" s="80"/>
      <c r="H947" s="80"/>
      <c r="I947" s="80"/>
      <c r="J947" s="80"/>
      <c r="K947" s="80"/>
      <c r="L947" s="80"/>
      <c r="M947" s="80"/>
      <c r="N947" s="80"/>
      <c r="O947" s="80"/>
      <c r="P947" s="80"/>
      <c r="Q947" s="80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</row>
    <row r="948" spans="2:43" ht="24" customHeight="1" x14ac:dyDescent="0.4">
      <c r="B948" s="80"/>
      <c r="C948" s="80"/>
      <c r="D948" s="80"/>
      <c r="E948" s="80"/>
      <c r="F948" s="80"/>
      <c r="G948" s="80"/>
      <c r="H948" s="80"/>
      <c r="I948" s="80"/>
      <c r="J948" s="80"/>
      <c r="K948" s="80"/>
      <c r="L948" s="80"/>
      <c r="M948" s="80"/>
      <c r="N948" s="80"/>
      <c r="O948" s="80"/>
      <c r="P948" s="80"/>
      <c r="Q948" s="80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</row>
    <row r="949" spans="2:43" ht="24" customHeight="1" x14ac:dyDescent="0.4">
      <c r="B949" s="80"/>
      <c r="C949" s="80"/>
      <c r="D949" s="80"/>
      <c r="E949" s="80"/>
      <c r="F949" s="80"/>
      <c r="G949" s="80"/>
      <c r="H949" s="80"/>
      <c r="I949" s="80"/>
      <c r="J949" s="80"/>
      <c r="K949" s="80"/>
      <c r="L949" s="80"/>
      <c r="M949" s="80"/>
      <c r="N949" s="80"/>
      <c r="O949" s="80"/>
      <c r="P949" s="80"/>
      <c r="Q949" s="80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</row>
    <row r="950" spans="2:43" ht="24" customHeight="1" x14ac:dyDescent="0.4">
      <c r="B950" s="80"/>
      <c r="C950" s="80"/>
      <c r="D950" s="80"/>
      <c r="E950" s="80"/>
      <c r="F950" s="80"/>
      <c r="G950" s="80"/>
      <c r="H950" s="80"/>
      <c r="I950" s="80"/>
      <c r="J950" s="80"/>
      <c r="K950" s="80"/>
      <c r="L950" s="80"/>
      <c r="M950" s="80"/>
      <c r="N950" s="80"/>
      <c r="O950" s="80"/>
      <c r="P950" s="80"/>
      <c r="Q950" s="80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</row>
    <row r="951" spans="2:43" ht="24" customHeight="1" x14ac:dyDescent="0.4">
      <c r="B951" s="80"/>
      <c r="C951" s="80"/>
      <c r="D951" s="80"/>
      <c r="E951" s="80"/>
      <c r="F951" s="80"/>
      <c r="G951" s="80"/>
      <c r="H951" s="80"/>
      <c r="I951" s="80"/>
      <c r="J951" s="80"/>
      <c r="K951" s="80"/>
      <c r="L951" s="80"/>
      <c r="M951" s="80"/>
      <c r="N951" s="80"/>
      <c r="O951" s="80"/>
      <c r="P951" s="80"/>
      <c r="Q951" s="80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</row>
    <row r="952" spans="2:43" ht="24" customHeight="1" x14ac:dyDescent="0.4">
      <c r="B952" s="80"/>
      <c r="C952" s="80"/>
      <c r="D952" s="80"/>
      <c r="E952" s="80"/>
      <c r="F952" s="80"/>
      <c r="G952" s="80"/>
      <c r="H952" s="80"/>
      <c r="I952" s="80"/>
      <c r="J952" s="80"/>
      <c r="K952" s="80"/>
      <c r="L952" s="80"/>
      <c r="M952" s="80"/>
      <c r="N952" s="80"/>
      <c r="O952" s="80"/>
      <c r="P952" s="80"/>
      <c r="Q952" s="80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</row>
    <row r="953" spans="2:43" ht="24" customHeight="1" x14ac:dyDescent="0.4">
      <c r="B953" s="80"/>
      <c r="C953" s="80"/>
      <c r="D953" s="80"/>
      <c r="E953" s="80"/>
      <c r="F953" s="80"/>
      <c r="G953" s="80"/>
      <c r="H953" s="80"/>
      <c r="I953" s="80"/>
      <c r="J953" s="80"/>
      <c r="K953" s="80"/>
      <c r="L953" s="80"/>
      <c r="M953" s="80"/>
      <c r="N953" s="80"/>
      <c r="O953" s="80"/>
      <c r="P953" s="80"/>
      <c r="Q953" s="80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</row>
    <row r="954" spans="2:43" ht="24" customHeight="1" x14ac:dyDescent="0.4">
      <c r="B954" s="80"/>
      <c r="C954" s="80"/>
      <c r="D954" s="80"/>
      <c r="E954" s="80"/>
      <c r="F954" s="80"/>
      <c r="G954" s="80"/>
      <c r="H954" s="80"/>
      <c r="I954" s="80"/>
      <c r="J954" s="80"/>
      <c r="K954" s="80"/>
      <c r="L954" s="80"/>
      <c r="M954" s="80"/>
      <c r="N954" s="80"/>
      <c r="O954" s="80"/>
      <c r="P954" s="80"/>
      <c r="Q954" s="80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</row>
    <row r="955" spans="2:43" ht="24" customHeight="1" x14ac:dyDescent="0.4">
      <c r="B955" s="80"/>
      <c r="C955" s="80"/>
      <c r="D955" s="80"/>
      <c r="E955" s="80"/>
      <c r="F955" s="80"/>
      <c r="G955" s="80"/>
      <c r="H955" s="80"/>
      <c r="I955" s="80"/>
      <c r="J955" s="80"/>
      <c r="K955" s="80"/>
      <c r="L955" s="80"/>
      <c r="M955" s="80"/>
      <c r="N955" s="80"/>
      <c r="O955" s="80"/>
      <c r="P955" s="80"/>
      <c r="Q955" s="80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</row>
    <row r="956" spans="2:43" ht="24" customHeight="1" x14ac:dyDescent="0.4">
      <c r="B956" s="80"/>
      <c r="C956" s="80"/>
      <c r="D956" s="80"/>
      <c r="E956" s="80"/>
      <c r="F956" s="80"/>
      <c r="G956" s="80"/>
      <c r="H956" s="80"/>
      <c r="I956" s="80"/>
      <c r="J956" s="80"/>
      <c r="K956" s="80"/>
      <c r="L956" s="80"/>
      <c r="M956" s="80"/>
      <c r="N956" s="80"/>
      <c r="O956" s="80"/>
      <c r="P956" s="80"/>
      <c r="Q956" s="80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</row>
    <row r="957" spans="2:43" ht="24" customHeight="1" x14ac:dyDescent="0.4">
      <c r="B957" s="80"/>
      <c r="C957" s="80"/>
      <c r="D957" s="80"/>
      <c r="E957" s="80"/>
      <c r="F957" s="80"/>
      <c r="G957" s="80"/>
      <c r="H957" s="80"/>
      <c r="I957" s="80"/>
      <c r="J957" s="80"/>
      <c r="K957" s="80"/>
      <c r="L957" s="80"/>
      <c r="M957" s="80"/>
      <c r="N957" s="80"/>
      <c r="O957" s="80"/>
      <c r="P957" s="80"/>
      <c r="Q957" s="80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</row>
    <row r="958" spans="2:43" ht="24" customHeight="1" x14ac:dyDescent="0.4">
      <c r="B958" s="80"/>
      <c r="C958" s="80"/>
      <c r="D958" s="80"/>
      <c r="E958" s="80"/>
      <c r="F958" s="80"/>
      <c r="G958" s="80"/>
      <c r="H958" s="80"/>
      <c r="I958" s="80"/>
      <c r="J958" s="80"/>
      <c r="K958" s="80"/>
      <c r="L958" s="80"/>
      <c r="M958" s="80"/>
      <c r="N958" s="80"/>
      <c r="O958" s="80"/>
      <c r="P958" s="80"/>
      <c r="Q958" s="80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</row>
    <row r="959" spans="2:43" ht="24" customHeight="1" x14ac:dyDescent="0.4">
      <c r="B959" s="80"/>
      <c r="C959" s="80"/>
      <c r="D959" s="80"/>
      <c r="E959" s="80"/>
      <c r="F959" s="80"/>
      <c r="G959" s="80"/>
      <c r="H959" s="80"/>
      <c r="I959" s="80"/>
      <c r="J959" s="80"/>
      <c r="K959" s="80"/>
      <c r="L959" s="80"/>
      <c r="M959" s="80"/>
      <c r="N959" s="80"/>
      <c r="O959" s="80"/>
      <c r="P959" s="80"/>
      <c r="Q959" s="80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</row>
    <row r="960" spans="2:43" ht="24" customHeight="1" x14ac:dyDescent="0.4">
      <c r="B960" s="80"/>
      <c r="C960" s="80"/>
      <c r="D960" s="80"/>
      <c r="E960" s="80"/>
      <c r="F960" s="80"/>
      <c r="G960" s="80"/>
      <c r="H960" s="80"/>
      <c r="I960" s="80"/>
      <c r="J960" s="80"/>
      <c r="K960" s="80"/>
      <c r="L960" s="80"/>
      <c r="M960" s="80"/>
      <c r="N960" s="80"/>
      <c r="O960" s="80"/>
      <c r="P960" s="80"/>
      <c r="Q960" s="80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</row>
    <row r="961" spans="2:43" ht="24" customHeight="1" x14ac:dyDescent="0.4">
      <c r="B961" s="80"/>
      <c r="C961" s="80"/>
      <c r="D961" s="80"/>
      <c r="E961" s="80"/>
      <c r="F961" s="80"/>
      <c r="G961" s="80"/>
      <c r="H961" s="80"/>
      <c r="I961" s="80"/>
      <c r="J961" s="80"/>
      <c r="K961" s="80"/>
      <c r="L961" s="80"/>
      <c r="M961" s="80"/>
      <c r="N961" s="80"/>
      <c r="O961" s="80"/>
      <c r="P961" s="80"/>
      <c r="Q961" s="80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</row>
    <row r="962" spans="2:43" ht="24" customHeight="1" x14ac:dyDescent="0.4">
      <c r="B962" s="80"/>
      <c r="C962" s="80"/>
      <c r="D962" s="80"/>
      <c r="E962" s="80"/>
      <c r="F962" s="80"/>
      <c r="G962" s="80"/>
      <c r="H962" s="80"/>
      <c r="I962" s="80"/>
      <c r="J962" s="80"/>
      <c r="K962" s="80"/>
      <c r="L962" s="80"/>
      <c r="M962" s="80"/>
      <c r="N962" s="80"/>
      <c r="O962" s="80"/>
      <c r="P962" s="80"/>
      <c r="Q962" s="80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</row>
    <row r="963" spans="2:43" ht="24" customHeight="1" x14ac:dyDescent="0.4">
      <c r="B963" s="80"/>
      <c r="C963" s="80"/>
      <c r="D963" s="80"/>
      <c r="E963" s="80"/>
      <c r="F963" s="80"/>
      <c r="G963" s="80"/>
      <c r="H963" s="80"/>
      <c r="I963" s="80"/>
      <c r="J963" s="80"/>
      <c r="K963" s="80"/>
      <c r="L963" s="80"/>
      <c r="M963" s="80"/>
      <c r="N963" s="80"/>
      <c r="O963" s="80"/>
      <c r="P963" s="80"/>
      <c r="Q963" s="80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</row>
    <row r="964" spans="2:43" ht="24" customHeight="1" x14ac:dyDescent="0.4">
      <c r="B964" s="80"/>
      <c r="C964" s="80"/>
      <c r="D964" s="80"/>
      <c r="E964" s="80"/>
      <c r="F964" s="80"/>
      <c r="G964" s="80"/>
      <c r="H964" s="80"/>
      <c r="I964" s="80"/>
      <c r="J964" s="80"/>
      <c r="K964" s="80"/>
      <c r="L964" s="80"/>
      <c r="M964" s="80"/>
      <c r="N964" s="80"/>
      <c r="O964" s="80"/>
      <c r="P964" s="80"/>
      <c r="Q964" s="80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</row>
    <row r="965" spans="2:43" ht="24" customHeight="1" x14ac:dyDescent="0.4">
      <c r="B965" s="80"/>
      <c r="C965" s="80"/>
      <c r="D965" s="80"/>
      <c r="E965" s="80"/>
      <c r="F965" s="80"/>
      <c r="G965" s="80"/>
      <c r="H965" s="80"/>
      <c r="I965" s="80"/>
      <c r="J965" s="80"/>
      <c r="K965" s="80"/>
      <c r="L965" s="80"/>
      <c r="M965" s="80"/>
      <c r="N965" s="80"/>
      <c r="O965" s="80"/>
      <c r="P965" s="80"/>
      <c r="Q965" s="80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</row>
    <row r="966" spans="2:43" ht="24" customHeight="1" x14ac:dyDescent="0.4">
      <c r="B966" s="80"/>
      <c r="C966" s="80"/>
      <c r="D966" s="80"/>
      <c r="E966" s="80"/>
      <c r="F966" s="80"/>
      <c r="G966" s="80"/>
      <c r="H966" s="80"/>
      <c r="I966" s="80"/>
      <c r="J966" s="80"/>
      <c r="K966" s="80"/>
      <c r="L966" s="80"/>
      <c r="M966" s="80"/>
      <c r="N966" s="80"/>
      <c r="O966" s="80"/>
      <c r="P966" s="80"/>
      <c r="Q966" s="80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</row>
    <row r="967" spans="2:43" ht="24" customHeight="1" x14ac:dyDescent="0.4">
      <c r="B967" s="80"/>
      <c r="C967" s="80"/>
      <c r="D967" s="80"/>
      <c r="E967" s="80"/>
      <c r="F967" s="80"/>
      <c r="G967" s="80"/>
      <c r="H967" s="80"/>
      <c r="I967" s="80"/>
      <c r="J967" s="80"/>
      <c r="K967" s="80"/>
      <c r="L967" s="80"/>
      <c r="M967" s="80"/>
      <c r="N967" s="80"/>
      <c r="O967" s="80"/>
      <c r="P967" s="80"/>
      <c r="Q967" s="80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</row>
    <row r="968" spans="2:43" ht="24" customHeight="1" x14ac:dyDescent="0.4">
      <c r="B968" s="80"/>
      <c r="C968" s="80"/>
      <c r="D968" s="80"/>
      <c r="E968" s="80"/>
      <c r="F968" s="80"/>
      <c r="G968" s="80"/>
      <c r="H968" s="80"/>
      <c r="I968" s="80"/>
      <c r="J968" s="80"/>
      <c r="K968" s="80"/>
      <c r="L968" s="80"/>
      <c r="M968" s="80"/>
      <c r="N968" s="80"/>
      <c r="O968" s="80"/>
      <c r="P968" s="80"/>
      <c r="Q968" s="80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</row>
    <row r="969" spans="2:43" ht="24" customHeight="1" x14ac:dyDescent="0.4">
      <c r="B969" s="80"/>
      <c r="C969" s="80"/>
      <c r="D969" s="80"/>
      <c r="E969" s="80"/>
      <c r="F969" s="80"/>
      <c r="G969" s="80"/>
      <c r="H969" s="80"/>
      <c r="I969" s="80"/>
      <c r="J969" s="80"/>
      <c r="K969" s="80"/>
      <c r="L969" s="80"/>
      <c r="M969" s="80"/>
      <c r="N969" s="80"/>
      <c r="O969" s="80"/>
      <c r="P969" s="80"/>
      <c r="Q969" s="80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</row>
    <row r="970" spans="2:43" ht="24" customHeight="1" x14ac:dyDescent="0.4">
      <c r="B970" s="80"/>
      <c r="C970" s="80"/>
      <c r="D970" s="80"/>
      <c r="E970" s="80"/>
      <c r="F970" s="80"/>
      <c r="G970" s="80"/>
      <c r="H970" s="80"/>
      <c r="I970" s="80"/>
      <c r="J970" s="80"/>
      <c r="K970" s="80"/>
      <c r="L970" s="80"/>
      <c r="M970" s="80"/>
      <c r="N970" s="80"/>
      <c r="O970" s="80"/>
      <c r="P970" s="80"/>
      <c r="Q970" s="80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</row>
    <row r="971" spans="2:43" ht="24" customHeight="1" x14ac:dyDescent="0.4">
      <c r="B971" s="80"/>
      <c r="C971" s="80"/>
      <c r="D971" s="80"/>
      <c r="E971" s="80"/>
      <c r="F971" s="80"/>
      <c r="G971" s="80"/>
      <c r="H971" s="80"/>
      <c r="I971" s="80"/>
      <c r="J971" s="80"/>
      <c r="K971" s="80"/>
      <c r="L971" s="80"/>
      <c r="M971" s="80"/>
      <c r="N971" s="80"/>
      <c r="O971" s="80"/>
      <c r="P971" s="80"/>
      <c r="Q971" s="80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</row>
    <row r="972" spans="2:43" ht="24" customHeight="1" x14ac:dyDescent="0.4">
      <c r="B972" s="80"/>
      <c r="C972" s="80"/>
      <c r="D972" s="80"/>
      <c r="E972" s="80"/>
      <c r="F972" s="80"/>
      <c r="G972" s="80"/>
      <c r="H972" s="80"/>
      <c r="I972" s="80"/>
      <c r="J972" s="80"/>
      <c r="K972" s="80"/>
      <c r="L972" s="80"/>
      <c r="M972" s="80"/>
      <c r="N972" s="80"/>
      <c r="O972" s="80"/>
      <c r="P972" s="80"/>
      <c r="Q972" s="80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</row>
    <row r="973" spans="2:43" ht="24" customHeight="1" x14ac:dyDescent="0.4">
      <c r="B973" s="80"/>
      <c r="C973" s="80"/>
      <c r="D973" s="80"/>
      <c r="E973" s="80"/>
      <c r="F973" s="80"/>
      <c r="G973" s="80"/>
      <c r="H973" s="80"/>
      <c r="I973" s="80"/>
      <c r="J973" s="80"/>
      <c r="K973" s="80"/>
      <c r="L973" s="80"/>
      <c r="M973" s="80"/>
      <c r="N973" s="80"/>
      <c r="O973" s="80"/>
      <c r="P973" s="80"/>
      <c r="Q973" s="80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</row>
    <row r="974" spans="2:43" ht="24" customHeight="1" x14ac:dyDescent="0.4">
      <c r="B974" s="80"/>
      <c r="C974" s="80"/>
      <c r="D974" s="80"/>
      <c r="E974" s="80"/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  <c r="Q974" s="80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</row>
    <row r="975" spans="2:43" ht="24" customHeight="1" x14ac:dyDescent="0.4">
      <c r="B975" s="80"/>
      <c r="C975" s="80"/>
      <c r="D975" s="80"/>
      <c r="E975" s="80"/>
      <c r="F975" s="80"/>
      <c r="G975" s="80"/>
      <c r="H975" s="80"/>
      <c r="I975" s="80"/>
      <c r="J975" s="80"/>
      <c r="K975" s="80"/>
      <c r="L975" s="80"/>
      <c r="M975" s="80"/>
      <c r="N975" s="80"/>
      <c r="O975" s="80"/>
      <c r="P975" s="80"/>
      <c r="Q975" s="80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</row>
    <row r="976" spans="2:43" ht="24" customHeight="1" x14ac:dyDescent="0.4">
      <c r="B976" s="80"/>
      <c r="C976" s="80"/>
      <c r="D976" s="80"/>
      <c r="E976" s="80"/>
      <c r="F976" s="80"/>
      <c r="G976" s="80"/>
      <c r="H976" s="80"/>
      <c r="I976" s="80"/>
      <c r="J976" s="80"/>
      <c r="K976" s="80"/>
      <c r="L976" s="80"/>
      <c r="M976" s="80"/>
      <c r="N976" s="80"/>
      <c r="O976" s="80"/>
      <c r="P976" s="80"/>
      <c r="Q976" s="80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</row>
    <row r="977" spans="2:43" ht="24" customHeight="1" x14ac:dyDescent="0.4">
      <c r="B977" s="80"/>
      <c r="C977" s="80"/>
      <c r="D977" s="80"/>
      <c r="E977" s="80"/>
      <c r="F977" s="80"/>
      <c r="G977" s="80"/>
      <c r="H977" s="80"/>
      <c r="I977" s="80"/>
      <c r="J977" s="80"/>
      <c r="K977" s="80"/>
      <c r="L977" s="80"/>
      <c r="M977" s="80"/>
      <c r="N977" s="80"/>
      <c r="O977" s="80"/>
      <c r="P977" s="80"/>
      <c r="Q977" s="80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</row>
    <row r="978" spans="2:43" ht="24" customHeight="1" x14ac:dyDescent="0.4">
      <c r="B978" s="80"/>
      <c r="C978" s="80"/>
      <c r="D978" s="80"/>
      <c r="E978" s="80"/>
      <c r="F978" s="80"/>
      <c r="G978" s="80"/>
      <c r="H978" s="80"/>
      <c r="I978" s="80"/>
      <c r="J978" s="80"/>
      <c r="K978" s="80"/>
      <c r="L978" s="80"/>
      <c r="M978" s="80"/>
      <c r="N978" s="80"/>
      <c r="O978" s="80"/>
      <c r="P978" s="80"/>
      <c r="Q978" s="80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</row>
    <row r="979" spans="2:43" ht="24" customHeight="1" x14ac:dyDescent="0.4">
      <c r="B979" s="80"/>
      <c r="C979" s="80"/>
      <c r="D979" s="80"/>
      <c r="E979" s="80"/>
      <c r="F979" s="80"/>
      <c r="G979" s="80"/>
      <c r="H979" s="80"/>
      <c r="I979" s="80"/>
      <c r="J979" s="80"/>
      <c r="K979" s="80"/>
      <c r="L979" s="80"/>
      <c r="M979" s="80"/>
      <c r="N979" s="80"/>
      <c r="O979" s="80"/>
      <c r="P979" s="80"/>
      <c r="Q979" s="80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</row>
    <row r="980" spans="2:43" ht="24" customHeight="1" x14ac:dyDescent="0.4">
      <c r="B980" s="80"/>
      <c r="C980" s="80"/>
      <c r="D980" s="80"/>
      <c r="E980" s="80"/>
      <c r="F980" s="80"/>
      <c r="G980" s="80"/>
      <c r="H980" s="80"/>
      <c r="I980" s="80"/>
      <c r="J980" s="80"/>
      <c r="K980" s="80"/>
      <c r="L980" s="80"/>
      <c r="M980" s="80"/>
      <c r="N980" s="80"/>
      <c r="O980" s="80"/>
      <c r="P980" s="80"/>
      <c r="Q980" s="80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</row>
    <row r="981" spans="2:43" ht="24" customHeight="1" x14ac:dyDescent="0.4">
      <c r="B981" s="80"/>
      <c r="C981" s="80"/>
      <c r="D981" s="80"/>
      <c r="E981" s="80"/>
      <c r="F981" s="80"/>
      <c r="G981" s="80"/>
      <c r="H981" s="80"/>
      <c r="I981" s="80"/>
      <c r="J981" s="80"/>
      <c r="K981" s="80"/>
      <c r="L981" s="80"/>
      <c r="M981" s="80"/>
      <c r="N981" s="80"/>
      <c r="O981" s="80"/>
      <c r="P981" s="80"/>
      <c r="Q981" s="80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</row>
    <row r="982" spans="2:43" ht="24" customHeight="1" x14ac:dyDescent="0.4">
      <c r="B982" s="80"/>
      <c r="C982" s="80"/>
      <c r="D982" s="80"/>
      <c r="E982" s="80"/>
      <c r="F982" s="80"/>
      <c r="G982" s="80"/>
      <c r="H982" s="80"/>
      <c r="I982" s="80"/>
      <c r="J982" s="80"/>
      <c r="K982" s="80"/>
      <c r="L982" s="80"/>
      <c r="M982" s="80"/>
      <c r="N982" s="80"/>
      <c r="O982" s="80"/>
      <c r="P982" s="80"/>
      <c r="Q982" s="80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</row>
    <row r="983" spans="2:43" ht="24" customHeight="1" x14ac:dyDescent="0.4">
      <c r="B983" s="80"/>
      <c r="C983" s="80"/>
      <c r="D983" s="80"/>
      <c r="E983" s="80"/>
      <c r="F983" s="80"/>
      <c r="G983" s="80"/>
      <c r="H983" s="80"/>
      <c r="I983" s="80"/>
      <c r="J983" s="80"/>
      <c r="K983" s="80"/>
      <c r="L983" s="80"/>
      <c r="M983" s="80"/>
      <c r="N983" s="80"/>
      <c r="O983" s="80"/>
      <c r="P983" s="80"/>
      <c r="Q983" s="80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</row>
    <row r="984" spans="2:43" ht="24" customHeight="1" x14ac:dyDescent="0.4">
      <c r="B984" s="80"/>
      <c r="C984" s="80"/>
      <c r="D984" s="80"/>
      <c r="E984" s="80"/>
      <c r="F984" s="80"/>
      <c r="G984" s="80"/>
      <c r="H984" s="80"/>
      <c r="I984" s="80"/>
      <c r="J984" s="80"/>
      <c r="K984" s="80"/>
      <c r="L984" s="80"/>
      <c r="M984" s="80"/>
      <c r="N984" s="80"/>
      <c r="O984" s="80"/>
      <c r="P984" s="80"/>
      <c r="Q984" s="80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</row>
    <row r="985" spans="2:43" ht="24" customHeight="1" x14ac:dyDescent="0.4">
      <c r="B985" s="80"/>
      <c r="C985" s="80"/>
      <c r="D985" s="80"/>
      <c r="E985" s="80"/>
      <c r="F985" s="80"/>
      <c r="G985" s="80"/>
      <c r="H985" s="80"/>
      <c r="I985" s="80"/>
      <c r="J985" s="80"/>
      <c r="K985" s="80"/>
      <c r="L985" s="80"/>
      <c r="M985" s="80"/>
      <c r="N985" s="80"/>
      <c r="O985" s="80"/>
      <c r="P985" s="80"/>
      <c r="Q985" s="80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</row>
    <row r="986" spans="2:43" ht="24" customHeight="1" x14ac:dyDescent="0.4">
      <c r="B986" s="80"/>
      <c r="C986" s="80"/>
      <c r="D986" s="80"/>
      <c r="E986" s="80"/>
      <c r="F986" s="80"/>
      <c r="G986" s="80"/>
      <c r="H986" s="80"/>
      <c r="I986" s="80"/>
      <c r="J986" s="80"/>
      <c r="K986" s="80"/>
      <c r="L986" s="80"/>
      <c r="M986" s="80"/>
      <c r="N986" s="80"/>
      <c r="O986" s="80"/>
      <c r="P986" s="80"/>
      <c r="Q986" s="80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</row>
    <row r="987" spans="2:43" ht="24" customHeight="1" x14ac:dyDescent="0.4">
      <c r="B987" s="80"/>
      <c r="C987" s="80"/>
      <c r="D987" s="80"/>
      <c r="E987" s="80"/>
      <c r="F987" s="80"/>
      <c r="G987" s="80"/>
      <c r="H987" s="80"/>
      <c r="I987" s="80"/>
      <c r="J987" s="80"/>
      <c r="K987" s="80"/>
      <c r="L987" s="80"/>
      <c r="M987" s="80"/>
      <c r="N987" s="80"/>
      <c r="O987" s="80"/>
      <c r="P987" s="80"/>
      <c r="Q987" s="80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</row>
    <row r="988" spans="2:43" ht="24" customHeight="1" x14ac:dyDescent="0.4">
      <c r="B988" s="80"/>
      <c r="C988" s="80"/>
      <c r="D988" s="80"/>
      <c r="E988" s="80"/>
      <c r="F988" s="80"/>
      <c r="G988" s="80"/>
      <c r="H988" s="80"/>
      <c r="I988" s="80"/>
      <c r="J988" s="80"/>
      <c r="K988" s="80"/>
      <c r="L988" s="80"/>
      <c r="M988" s="80"/>
      <c r="N988" s="80"/>
      <c r="O988" s="80"/>
      <c r="P988" s="80"/>
      <c r="Q988" s="80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</row>
    <row r="989" spans="2:43" ht="24" customHeight="1" x14ac:dyDescent="0.4">
      <c r="B989" s="80"/>
      <c r="C989" s="80"/>
      <c r="D989" s="80"/>
      <c r="E989" s="80"/>
      <c r="F989" s="80"/>
      <c r="G989" s="80"/>
      <c r="H989" s="80"/>
      <c r="I989" s="80"/>
      <c r="J989" s="80"/>
      <c r="K989" s="80"/>
      <c r="L989" s="80"/>
      <c r="M989" s="80"/>
      <c r="N989" s="80"/>
      <c r="O989" s="80"/>
      <c r="P989" s="80"/>
      <c r="Q989" s="80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</row>
    <row r="990" spans="2:43" ht="24" customHeight="1" x14ac:dyDescent="0.4">
      <c r="B990" s="80"/>
      <c r="C990" s="80"/>
      <c r="D990" s="80"/>
      <c r="E990" s="80"/>
      <c r="F990" s="80"/>
      <c r="G990" s="80"/>
      <c r="H990" s="80"/>
      <c r="I990" s="80"/>
      <c r="J990" s="80"/>
      <c r="K990" s="80"/>
      <c r="L990" s="80"/>
      <c r="M990" s="80"/>
      <c r="N990" s="80"/>
      <c r="O990" s="80"/>
      <c r="P990" s="80"/>
      <c r="Q990" s="80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</row>
    <row r="991" spans="2:43" ht="24" customHeight="1" x14ac:dyDescent="0.4">
      <c r="B991" s="80"/>
      <c r="C991" s="80"/>
      <c r="D991" s="80"/>
      <c r="E991" s="80"/>
      <c r="F991" s="80"/>
      <c r="G991" s="80"/>
      <c r="H991" s="80"/>
      <c r="I991" s="80"/>
      <c r="J991" s="80"/>
      <c r="K991" s="80"/>
      <c r="L991" s="80"/>
      <c r="M991" s="80"/>
      <c r="N991" s="80"/>
      <c r="O991" s="80"/>
      <c r="P991" s="80"/>
      <c r="Q991" s="80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</row>
    <row r="992" spans="2:43" ht="24" customHeight="1" x14ac:dyDescent="0.4">
      <c r="B992" s="80"/>
      <c r="C992" s="80"/>
      <c r="D992" s="80"/>
      <c r="E992" s="80"/>
      <c r="F992" s="80"/>
      <c r="G992" s="80"/>
      <c r="H992" s="80"/>
      <c r="I992" s="80"/>
      <c r="J992" s="80"/>
      <c r="K992" s="80"/>
      <c r="L992" s="80"/>
      <c r="M992" s="80"/>
      <c r="N992" s="80"/>
      <c r="O992" s="80"/>
      <c r="P992" s="80"/>
      <c r="Q992" s="80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</row>
    <row r="993" spans="2:43" ht="24" customHeight="1" x14ac:dyDescent="0.4">
      <c r="B993" s="80"/>
      <c r="C993" s="80"/>
      <c r="D993" s="80"/>
      <c r="E993" s="80"/>
      <c r="F993" s="80"/>
      <c r="G993" s="80"/>
      <c r="H993" s="80"/>
      <c r="I993" s="80"/>
      <c r="J993" s="80"/>
      <c r="K993" s="80"/>
      <c r="L993" s="80"/>
      <c r="M993" s="80"/>
      <c r="N993" s="80"/>
      <c r="O993" s="80"/>
      <c r="P993" s="80"/>
      <c r="Q993" s="80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</row>
    <row r="994" spans="2:43" ht="24" customHeight="1" x14ac:dyDescent="0.4">
      <c r="B994" s="80"/>
      <c r="C994" s="80"/>
      <c r="D994" s="80"/>
      <c r="E994" s="80"/>
      <c r="F994" s="80"/>
      <c r="G994" s="80"/>
      <c r="H994" s="80"/>
      <c r="I994" s="80"/>
      <c r="J994" s="80"/>
      <c r="K994" s="80"/>
      <c r="L994" s="80"/>
      <c r="M994" s="80"/>
      <c r="N994" s="80"/>
      <c r="O994" s="80"/>
      <c r="P994" s="80"/>
      <c r="Q994" s="80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</row>
    <row r="995" spans="2:43" ht="24" customHeight="1" x14ac:dyDescent="0.4">
      <c r="B995" s="80"/>
      <c r="C995" s="80"/>
      <c r="D995" s="80"/>
      <c r="E995" s="80"/>
      <c r="F995" s="80"/>
      <c r="G995" s="80"/>
      <c r="H995" s="80"/>
      <c r="I995" s="80"/>
      <c r="J995" s="80"/>
      <c r="K995" s="80"/>
      <c r="L995" s="80"/>
      <c r="M995" s="80"/>
      <c r="N995" s="80"/>
      <c r="O995" s="80"/>
      <c r="P995" s="80"/>
      <c r="Q995" s="80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</row>
    <row r="996" spans="2:43" ht="24" customHeight="1" x14ac:dyDescent="0.4">
      <c r="B996" s="80"/>
      <c r="C996" s="80"/>
      <c r="D996" s="80"/>
      <c r="E996" s="80"/>
      <c r="F996" s="80"/>
      <c r="G996" s="80"/>
      <c r="H996" s="80"/>
      <c r="I996" s="80"/>
      <c r="J996" s="80"/>
      <c r="K996" s="80"/>
      <c r="L996" s="80"/>
      <c r="M996" s="80"/>
      <c r="N996" s="80"/>
      <c r="O996" s="80"/>
      <c r="P996" s="80"/>
      <c r="Q996" s="80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</row>
    <row r="997" spans="2:43" ht="24" customHeight="1" x14ac:dyDescent="0.4">
      <c r="B997" s="80"/>
      <c r="C997" s="80"/>
      <c r="D997" s="80"/>
      <c r="E997" s="80"/>
      <c r="F997" s="80"/>
      <c r="G997" s="80"/>
      <c r="H997" s="80"/>
      <c r="I997" s="80"/>
      <c r="J997" s="80"/>
      <c r="K997" s="80"/>
      <c r="L997" s="80"/>
      <c r="M997" s="80"/>
      <c r="N997" s="80"/>
      <c r="O997" s="80"/>
      <c r="P997" s="80"/>
      <c r="Q997" s="80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</row>
    <row r="998" spans="2:43" ht="24" customHeight="1" x14ac:dyDescent="0.4">
      <c r="B998" s="80"/>
      <c r="C998" s="80"/>
      <c r="D998" s="80"/>
      <c r="E998" s="80"/>
      <c r="F998" s="80"/>
      <c r="G998" s="80"/>
      <c r="H998" s="80"/>
      <c r="I998" s="80"/>
      <c r="J998" s="80"/>
      <c r="K998" s="80"/>
      <c r="L998" s="80"/>
      <c r="M998" s="80"/>
      <c r="N998" s="80"/>
      <c r="O998" s="80"/>
      <c r="P998" s="80"/>
      <c r="Q998" s="80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</row>
    <row r="999" spans="2:43" ht="24" customHeight="1" x14ac:dyDescent="0.4">
      <c r="B999" s="80"/>
      <c r="C999" s="80"/>
      <c r="D999" s="80"/>
      <c r="E999" s="80"/>
      <c r="F999" s="80"/>
      <c r="G999" s="80"/>
      <c r="H999" s="80"/>
      <c r="I999" s="80"/>
      <c r="J999" s="80"/>
      <c r="K999" s="80"/>
      <c r="L999" s="80"/>
      <c r="M999" s="80"/>
      <c r="N999" s="80"/>
      <c r="O999" s="80"/>
      <c r="P999" s="80"/>
      <c r="Q999" s="80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</row>
  </sheetData>
  <mergeCells count="54">
    <mergeCell ref="J37:K37"/>
    <mergeCell ref="N37:O37"/>
    <mergeCell ref="P37:Q37"/>
    <mergeCell ref="J38:K38"/>
    <mergeCell ref="N38:O38"/>
    <mergeCell ref="P38:Q38"/>
    <mergeCell ref="B32:C32"/>
    <mergeCell ref="B33:C33"/>
    <mergeCell ref="B34:C34"/>
    <mergeCell ref="A35:C35"/>
    <mergeCell ref="A37:B38"/>
    <mergeCell ref="C37:I38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N4:N5"/>
    <mergeCell ref="O4:O5"/>
    <mergeCell ref="P4:P5"/>
    <mergeCell ref="Q4:Q5"/>
    <mergeCell ref="B6:C6"/>
    <mergeCell ref="B7:C7"/>
    <mergeCell ref="A4:A5"/>
    <mergeCell ref="B4:C5"/>
    <mergeCell ref="D4:D5"/>
    <mergeCell ref="E4:G4"/>
    <mergeCell ref="H4:J4"/>
    <mergeCell ref="K4:M4"/>
    <mergeCell ref="A1:B1"/>
    <mergeCell ref="C1:M1"/>
    <mergeCell ref="N1:O1"/>
    <mergeCell ref="A2:B2"/>
    <mergeCell ref="N2:O2"/>
    <mergeCell ref="E3:O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4 เดือน.xlsx]000'!#REF!</xm:f>
          </x14:formula1>
          <xm:sqref>N2:Q2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1.5.3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2022-03-09T06:50:16Z</dcterms:created>
  <dcterms:modified xsi:type="dcterms:W3CDTF">2022-03-09T06:50:24Z</dcterms:modified>
</cp:coreProperties>
</file>