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3\"/>
    </mc:Choice>
  </mc:AlternateContent>
  <bookViews>
    <workbookView xWindow="0" yWindow="0" windowWidth="24000" windowHeight="846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2" l="1"/>
  <c r="D67" i="1"/>
  <c r="C67" i="1"/>
  <c r="B67" i="1"/>
  <c r="A67" i="1"/>
  <c r="F66" i="1"/>
  <c r="E66" i="1"/>
  <c r="D66" i="1"/>
  <c r="B66" i="1"/>
  <c r="A66" i="1"/>
  <c r="G65" i="1"/>
  <c r="F65" i="1"/>
  <c r="E65" i="1"/>
  <c r="D65" i="1"/>
  <c r="C65" i="1"/>
  <c r="B65" i="1"/>
  <c r="A65" i="1"/>
  <c r="G64"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G58"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G50"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G42" i="1"/>
  <c r="F42" i="1"/>
  <c r="E42" i="1"/>
  <c r="D42" i="1"/>
  <c r="C42" i="1"/>
  <c r="B42" i="1"/>
  <c r="A42" i="1"/>
  <c r="F41" i="1"/>
  <c r="E41" i="1"/>
  <c r="D41" i="1"/>
  <c r="C41" i="1"/>
  <c r="B41" i="1"/>
  <c r="A41" i="1"/>
  <c r="G40" i="1"/>
  <c r="F40" i="1"/>
  <c r="E40" i="1"/>
  <c r="D40" i="1"/>
  <c r="B40" i="1"/>
  <c r="A40" i="1"/>
  <c r="I34" i="1"/>
  <c r="F31" i="1"/>
  <c r="G31" i="1" s="1"/>
  <c r="E31" i="1"/>
  <c r="E67" i="1" s="1"/>
  <c r="G30" i="1"/>
  <c r="G66" i="1" s="1"/>
  <c r="G29" i="1"/>
  <c r="H29" i="1" s="1"/>
  <c r="I29" i="1" s="1"/>
  <c r="I28" i="1"/>
  <c r="H28" i="1"/>
  <c r="G28" i="1"/>
  <c r="H27" i="1"/>
  <c r="I27" i="1" s="1"/>
  <c r="G27" i="1"/>
  <c r="G63" i="1" s="1"/>
  <c r="G26" i="1"/>
  <c r="G62" i="1" s="1"/>
  <c r="I25" i="1"/>
  <c r="H25" i="1"/>
  <c r="G25" i="1"/>
  <c r="G61" i="1" s="1"/>
  <c r="G24" i="1"/>
  <c r="G60" i="1" s="1"/>
  <c r="H23" i="1"/>
  <c r="I23" i="1" s="1"/>
  <c r="G23" i="1"/>
  <c r="G59" i="1" s="1"/>
  <c r="G22" i="1"/>
  <c r="H22" i="1" s="1"/>
  <c r="I22" i="1" s="1"/>
  <c r="G21" i="1"/>
  <c r="H21" i="1" s="1"/>
  <c r="I21" i="1" s="1"/>
  <c r="I20" i="1"/>
  <c r="H20" i="1"/>
  <c r="G20" i="1"/>
  <c r="G56" i="1" s="1"/>
  <c r="H19" i="1"/>
  <c r="I19" i="1" s="1"/>
  <c r="G19" i="1"/>
  <c r="G55" i="1" s="1"/>
  <c r="G18" i="1"/>
  <c r="G54" i="1" s="1"/>
  <c r="I17" i="1"/>
  <c r="H17" i="1"/>
  <c r="G17" i="1"/>
  <c r="G53" i="1" s="1"/>
  <c r="G16" i="1"/>
  <c r="G52" i="1" s="1"/>
  <c r="H15" i="1"/>
  <c r="I15" i="1" s="1"/>
  <c r="G15" i="1"/>
  <c r="G51" i="1" s="1"/>
  <c r="G14" i="1"/>
  <c r="H14" i="1" s="1"/>
  <c r="I14" i="1" s="1"/>
  <c r="G13" i="1"/>
  <c r="H13" i="1" s="1"/>
  <c r="I13" i="1" s="1"/>
  <c r="I12" i="1"/>
  <c r="H12" i="1"/>
  <c r="G12" i="1"/>
  <c r="G48" i="1" s="1"/>
  <c r="H11" i="1"/>
  <c r="I11" i="1" s="1"/>
  <c r="G11" i="1"/>
  <c r="G47" i="1" s="1"/>
  <c r="G10" i="1"/>
  <c r="G46" i="1" s="1"/>
  <c r="I9" i="1"/>
  <c r="H9" i="1"/>
  <c r="G9" i="1"/>
  <c r="G45" i="1" s="1"/>
  <c r="G8" i="1"/>
  <c r="G44" i="1" s="1"/>
  <c r="H7" i="1"/>
  <c r="I7" i="1" s="1"/>
  <c r="G7" i="1"/>
  <c r="G43" i="1" s="1"/>
  <c r="G6" i="1"/>
  <c r="H6" i="1" s="1"/>
  <c r="I6" i="1" s="1"/>
  <c r="G5" i="1"/>
  <c r="G41" i="1" s="1"/>
  <c r="G67" i="1" l="1"/>
  <c r="H31" i="1"/>
  <c r="I31" i="1" s="1"/>
  <c r="H26" i="1"/>
  <c r="I26" i="1" s="1"/>
  <c r="G49" i="1"/>
  <c r="G57" i="1"/>
  <c r="H18" i="1"/>
  <c r="I18" i="1" s="1"/>
  <c r="H5" i="1"/>
  <c r="I5" i="1" s="1"/>
  <c r="H8" i="1"/>
  <c r="I8" i="1" s="1"/>
  <c r="H16" i="1"/>
  <c r="I16" i="1" s="1"/>
  <c r="H24" i="1"/>
  <c r="I24" i="1" s="1"/>
  <c r="H10" i="1"/>
  <c r="I10" i="1" s="1"/>
  <c r="F67" i="1"/>
  <c r="H30" i="1"/>
  <c r="I30" i="1" s="1"/>
</calcChain>
</file>

<file path=xl/sharedStrings.xml><?xml version="1.0" encoding="utf-8"?>
<sst xmlns="http://schemas.openxmlformats.org/spreadsheetml/2006/main" count="762" uniqueCount="424">
  <si>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</si>
  <si>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</si>
  <si>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</si>
  <si>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</si>
  <si>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</si>
  <si>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4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</si>
  <si>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</si>
  <si>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</si>
  <si>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</si>
  <si>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</si>
  <si>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</si>
  <si>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</si>
  <si>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</si>
  <si>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</si>
  <si>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</si>
  <si>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</si>
  <si>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</si>
  <si>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</si>
  <si>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</si>
  <si>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</si>
  <si>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</si>
  <si>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</si>
  <si>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</si>
  <si>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N/A</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</si>
  <si>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</si>
  <si>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</si>
  <si>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</si>
  <si>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</si>
  <si>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</si>
  <si>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</si>
  <si>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</si>
  <si>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</si>
  <si>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</si>
  <si>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</si>
  <si>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</si>
  <si>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</si>
  <si>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</si>
  <si>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</si>
  <si>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</si>
  <si>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</si>
  <si>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</si>
  <si>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</si>
  <si>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</si>
  <si>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</si>
  <si>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19) สำนักศิลปะและวัฒนธรรม</t>
  </si>
  <si>
    <t>21) สำนักวิชาการศึกษาทั่วไปฯ</t>
  </si>
  <si>
    <t>22) สสสร.</t>
  </si>
  <si>
    <t>24) สำนักทรัพย์สินและรายได้</t>
  </si>
  <si>
    <t>25) โรงเรียนสาธิต</t>
  </si>
  <si>
    <t>26) วิทยาเขตนครปฐม</t>
  </si>
  <si>
    <t>27) ศูนย์การศึกษา จ. สุมทรสงคราม</t>
  </si>
  <si>
    <t>28) ศูนย์การศึกษา จ. ระนอง</t>
  </si>
  <si>
    <t>29) ศูนย์แห่งความเป็นเลิศในการดูแลผู้สูงอายุ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</si>
  <si>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</si>
  <si>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</si>
  <si>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</si>
  <si>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</si>
  <si>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</si>
  <si>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ศูนย์ฯ ดูแลผู้สูงอายุ</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</si>
  <si>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</si>
  <si>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</si>
  <si>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</si>
  <si>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</si>
  <si>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</si>
  <si>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</si>
  <si>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</si>
  <si>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</si>
  <si>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</si>
  <si>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</si>
  <si>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</si>
  <si>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</si>
  <si>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</si>
  <si>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</si>
  <si>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</si>
  <si>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</si>
  <si>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</si>
  <si>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</si>
  <si>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</si>
  <si>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</si>
  <si>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</si>
  <si>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</si>
  <si>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</si>
  <si>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</si>
  <si>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</si>
  <si>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</si>
  <si>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</si>
  <si>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</si>
  <si>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</si>
  <si>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</si>
  <si>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</si>
  <si>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 xml:space="preserve">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</si>
  <si>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</si>
  <si>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</si>
  <si>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</si>
  <si>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</si>
  <si>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</si>
  <si>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</si>
  <si>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</si>
  <si>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</si>
  <si>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</si>
  <si>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</si>
  <si>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</si>
  <si>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</si>
  <si>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</si>
  <si>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</si>
  <si>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</si>
  <si>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</si>
  <si>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</si>
  <si>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</si>
  <si>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</si>
  <si>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</si>
  <si>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</si>
  <si>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</si>
  <si>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คณะวิทยาศาสตร์และเทคโนโลยี</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</si>
  <si>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</si>
  <si>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</si>
  <si>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</si>
  <si>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</si>
  <si>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</si>
  <si>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</si>
  <si>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</si>
  <si>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คณะวิทยาการจัดการ</t>
  </si>
  <si>
    <t>เครือข่ายศิษย์เก่า</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</si>
  <si>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</si>
  <si>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</si>
  <si>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</si>
  <si>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</si>
  <si>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เครือข่ายชุมชน</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</si>
  <si>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</si>
  <si>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</si>
  <si>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</si>
  <si>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</si>
  <si>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เครือข่ายสมาคมวิชาชีพ</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</si>
  <si>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</si>
  <si>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</si>
  <si>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</si>
  <si>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</si>
  <si>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</si>
  <si>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</si>
  <si>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</si>
  <si>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</si>
  <si>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</si>
  <si>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คณะเทคโนโลยีอุตสาหกรรม</t>
  </si>
  <si>
    <t>บันทึกข้อตกลงระหว่างมหาวิทยาลัยราชภัฏสวนสุนันทา กับ บริษัทพลัส พร็อพเพอร์ตี้ จำกัด</t>
  </si>
  <si>
    <t>บริษัทพลัส พร็อพเพอร์ตี้ จำกัด</t>
  </si>
  <si>
    <t>ตั้งแต่ภาคเรียนที่ 1/2559 เป็นต้นไป</t>
  </si>
  <si>
    <t>วัตถุประสงค์ เพื่อความร่วมมือในการใช้แผนที่และ/หรือข้อมูลทางแผนที่และความร่วมมือทางวิชาการของทั้งสองหน่วยงานในการปฏิบัติงาน โดยแต่ละฝ่ายจะทำการแลกเปลี่ยนข้อมูลเพื่อใช้ประโยชน์ร่วมกัน</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</si>
  <si>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</si>
  <si>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เดือนตุลาคม 2564 -พฤษภาคม 2565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</si>
  <si>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</si>
  <si>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บันทึกข้อตกลงความร่วมมือทางวิชาการระหว่างมหาวิทยาลัยราชภัฏสวนสุนันทากับบริษัท พร้อม เทคโน เซอร์วิส จำกัด</t>
  </si>
  <si>
    <t>บริษัท พร้อม เทคโน เซอร์วิส จำกัด</t>
  </si>
  <si>
    <t>บังคับใช้ตั้งแต่ภาคเรียนที่ 1/2559</t>
  </si>
  <si>
    <t>มหาวิทยาลัยและบริษัทตระหนักถึงความสำคัญในการพัฒนางานด้านวิชาการและสหกิจศึกษาของนักศึกษาหลักสุตรวิทยาศาสตรบัณฑิต สาขาการบริหารทรัพยากรอาคาร คณะเทคโนโลยีอุตสาหกรรม มหาวิทยาลัยราชภัฏสวนสุนันทา ซึ่งต่อไปในข้อตกลงนี้จะเรียกว่า "นักศึกษา" เพื่อมุ่งเพิ่มศักยภาพและประสิทธิภาพของบุคลากรและส่งเสริมคุณภาพบัณฑิต อันก่อให้เกิดประโยชน์สูงสุดทั้งในเชิงวิชาการและปฏิบัติการ และทันต่อความต้องการของการพัฒนาองค์กรและการแข่งขันทางเศรษฐกิจได้อย่างทันท่วงที</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</si>
  <si>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</si>
  <si>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</si>
  <si>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</si>
  <si>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บันทึกข้อตกลงความร่วมมือทางวิชาการระหว่างมหาวิทยาลัยราชภัฏสวนสุนันทากับบริษัท เมเจอร์ ดีเวลลปเม้นท์ เอสเตท จำกัด</t>
  </si>
  <si>
    <t>บริษัท เมเจอร์ ดีเวลลอปเม้นท์ เอสเตท จำกัด</t>
  </si>
  <si>
    <t>กำหนดระยะเวลา 5 ปี เริ่มวันที่ 25 กุมภาพันธ์ 2564</t>
  </si>
  <si>
    <t>บันทึกตกลงฉบับนี้มีวัตถุประสงค์เพื่อประสานความร่วมมือทางวิชาการและวิชาชีพระหว่างคณะเทคโนโลยีอุตสาหกรรม มหาวิทยาลัยราชภัฏสวนสุนันทากับบริษัท เมเจอร์ ดีเวลลอปเม้นท์ เอสเตท จำกัด ในการผลิตบัณฑิตและบุคลากร การพัฒนาบุคลากรด้านการจัดการทรัพยากรอาคารและการจัดการอสังหาริมทรัพย์ การฝึกอบรม การศึกษา การค้นคว้าวิจัย และการให้บริการทางวิชาการแก่สังคม รวมถึงการใช้ทรัพยากรและสิ่งอำนวยความสะดวกร่วมกัน</t>
  </si>
  <si>
    <t xml:space="preserve">(1)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(2)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 การจัดกิจกรรมอื่นๆ ที่เกี่ยวข้องหรือสนับสนุนการดำเนินงานตามบันทึกข้อตกลงฉบับนี้
     2.2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2.3 บริษัท ยินดีที่จะสนับสนุนทุนการศึกษาให้แก่นักศึกษาของคณะเทคโนโลยีอุตสาหกรรม ตามความเหมาะสม
</t>
  </si>
  <si>
    <t>2 พฤศจิกายน 2564</t>
  </si>
  <si>
    <t>1. นักศึกษาได้รับทุนการศึกษาจากบริษัท เมเจอร์ ดีเวลลอปเม้นท์ เอสเตท จำกัด
2. จัดอบรมการบริหารทรัพยากรอาคาร ให้กับนักศึกษาและพนักงานบริษัท</t>
  </si>
  <si>
    <t>1.น.ศ.มีทุนการศึกษาในการศึกษาเล่าเรียน
2.  จัดอบรมการบริหารทรัพยากรอาคาร ให้กับนักศึกษาและพนักงานบริษั</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</si>
  <si>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</si>
  <si>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</si>
  <si>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</si>
  <si>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</si>
  <si>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</si>
  <si>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</si>
  <si>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</si>
  <si>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</si>
  <si>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</si>
  <si>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</si>
  <si>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</si>
  <si>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บัณฑิตวิทยาลัย</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</si>
  <si>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</si>
  <si>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</si>
  <si>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</si>
  <si>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NA</t>
  </si>
  <si>
    <t>เครือข่ายผู้ประกอบการ
(บริษัท มิลลิเมด จำกัด)</t>
  </si>
  <si>
    <t>5 ปี 
เดือนมกราคม พ.ศ. 2560 - เดือนธันวาคม พ.ศ. 2564</t>
  </si>
  <si>
    <t xml:space="preserve"> -ไม่ต้องกรอก-</t>
  </si>
  <si>
    <t>Chihlee University of Technology, Taiwan</t>
  </si>
  <si>
    <t>วิทยาลัยนวัตกรรมและการจัดการ</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</si>
  <si>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</si>
  <si>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</si>
  <si>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 xml:space="preserve">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2565 </t>
  </si>
  <si>
    <t>Chinese Culture University, Taiwan</t>
  </si>
  <si>
    <t>3 ปี พ.ศ. 2562 - พ.ศ. 2565</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</si>
  <si>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</si>
  <si>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2566</t>
  </si>
  <si>
    <t>Aba Teachers University, China</t>
  </si>
  <si>
    <t>3 ปี พ.ศ. 2563 - พ.ศ. 2566</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</si>
  <si>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2567</t>
  </si>
  <si>
    <t>Ya’an Polytechnic College, China</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</si>
  <si>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2568</t>
  </si>
  <si>
    <t>Sichuan Minzu College, China</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</si>
  <si>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2569</t>
  </si>
  <si>
    <t xml:space="preserve">Haikou University of Economics, China </t>
  </si>
  <si>
    <t>3 ปี (2563) 22/03/2564</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</si>
  <si>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2570</t>
  </si>
  <si>
    <t xml:space="preserve">Quanzhou Normal University, China </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</si>
  <si>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</si>
  <si>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2571</t>
  </si>
  <si>
    <t xml:space="preserve">Longyan University, China </t>
  </si>
  <si>
    <t xml:space="preserve">1.การบริหารจัดการหลักสูตรบริหารธุรกิจ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</si>
  <si>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2572</t>
  </si>
  <si>
    <t xml:space="preserve">Shih Chien University, Taiwan </t>
  </si>
  <si>
    <t xml:space="preserve">1.การบริหารจัดการหลักสูตรบริหารธุรกิจ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</si>
  <si>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2573</t>
  </si>
  <si>
    <t xml:space="preserve">Chingqing University of Posts and Telecommunications, China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</si>
  <si>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</si>
  <si>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2574</t>
  </si>
  <si>
    <t xml:space="preserve">Sanmenxia Polytechnic, China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</si>
  <si>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</si>
  <si>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</si>
  <si>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</si>
  <si>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</si>
  <si>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</si>
  <si>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</si>
  <si>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</si>
  <si>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</si>
  <si>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</si>
  <si>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</si>
  <si>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</si>
  <si>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</si>
  <si>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</si>
  <si>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</si>
  <si>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</si>
  <si>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</si>
  <si>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</si>
  <si>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โรงพยาบาลบ้านโป่ง</t>
  </si>
  <si>
    <t>วิทยาลัยสหเวชศาสตร์</t>
  </si>
  <si>
    <t>MOU โรงเรียนถาวรานุกูล</t>
  </si>
  <si>
    <t>6/25/2564 - 6/24/2569</t>
  </si>
  <si>
    <t>๒.๑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๒.๒ การพัฒนาบุคลากรโดยการสนับสนุนทางวิชาการระดับการศึกษาขั้นพื้นฐานของโรงเรียนและระดับอุดมศึกษาของมหาวิทยาลัย
		๒.๓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</si>
  <si>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ETH Zurich (Switzerland)</t>
  </si>
  <si>
    <t>11/27/2561 - 11/26/2566</t>
  </si>
  <si>
    <t>2.1 Joint research program
2.2 Exchange program
2.3 Cultural experience program</t>
  </si>
  <si>
    <t>MOU สำนักงานเลขาธิการสภาผู้แทนราษฎร</t>
  </si>
  <si>
    <t>10/24/2561  - 10/23/2566</t>
  </si>
  <si>
    <t>2.1 ร่วมมือในการพัฒนาและแบ่งปันองค์ความรู้ด้านการแพทย์และสาธารณสุข การแพทย์ทางเลือก และการแพทย์แผนไทยประยุกต์
2.2 ร่วมมือกันให้การสนับสนุนทางวิชาการด้านการแพทย์และสาธารณสุข การแพทย์ทางเลือก และการแพทย์แผนไทยประยุกต์ ในระดับปริญญาตรี ปริญญาโท และปริญญาเอก ให้แก่บุคลากรทั้งสองฝ่าย
2.3 ร่วมมือกันพัฒนาระบบการบริการด้านสุขภาพแพบบผสมผสาน จัดการฝึกอบรม บุคลากรทางการแพทย์ ในสาขาทางด้านวิทยาศาสตร์สุขภาพการดูแลผู้สูงอายุ
2.4 ร่วมมือกันในการจัดการประชุมวิชาการด้านวิทยาศาสตร์สุขภาพ การดูแลสุขภาพผู้สูงอายุ
2.5 ร่วมมือในการจัดโครงการด้านการดูแลสุขภาพด้วยสมุนไพรและภูมิปัญญาท้องถิ่น
2.6 ร่วมกันพัฒนาองค์ความรู้ด้านการศึกษาและวิจัยทางวิทยาศาสตร์สุขภาพและวิทยาศาสตร์การแพทย์ทั้งระดับปรีคลินิกและคลินิก</t>
  </si>
  <si>
    <t>MOU มหาวิทยาลัยราชภัฏเชียงราย((ไม่ดำเนินการแล้ว))</t>
  </si>
  <si>
    <t>8/2/2561  - 8/1/2566</t>
  </si>
  <si>
    <t>MOU เทศบาลร้อยเอ็ด</t>
  </si>
  <si>
    <t>7/6/2561  - 7/5/2566</t>
  </si>
  <si>
    <t>2.1 พัฒนาองค์ความรู้และเพิ่มพูนทักษะของการทำงานในระดับปริญญาตรี โทและเอก
2.2 การพัฒนาเครือข่ายการเรืยนรู้</t>
  </si>
  <si>
    <t>MOU โรงพยาบาลร้อยเอ็ด</t>
  </si>
  <si>
    <t>MOU สำนักงานสาธารณสุขจังหวัดร้อยเอ็ด</t>
  </si>
  <si>
    <t>MOU ห้างหุ้นส่วนจำกัด พอใจแคร์</t>
  </si>
  <si>
    <t>5/28/2561  - 5/27/2566</t>
  </si>
  <si>
    <t>2.1 ด้านการพัฒนาองค์ความรู้
2.2 การพัฒนาบุคลากร
2.3 การพัฒนาระบบบริการ
2.4 การพัฒนาเครือข่ายความร่วมมือ</t>
  </si>
  <si>
    <t>MOU ห้างหุ้นส่วนจำกัด บัวเผื่อนโฮมแคร์</t>
  </si>
  <si>
    <t>MOU บริษัท โกลเด้นไลฟ์เนอร์สซิ่งโฮม</t>
  </si>
  <si>
    <t>MOU ศูนย์ดูแลสุขภาพผู้สูงอายุลิฟวิ่งเวล</t>
  </si>
  <si>
    <t>MOU โรงพยาบาลชะอำ</t>
  </si>
  <si>
    <t>5/16/2561  - 5/27/2566</t>
  </si>
  <si>
    <t>MOU องค์การบริหารส่วนตำบลแควอ้อม</t>
  </si>
  <si>
    <t>4/2/2561  - 4/1/2566</t>
  </si>
  <si>
    <t>MOU ชมรมผู้สูงอายุตำบลบางนกแขวก</t>
  </si>
  <si>
    <t>MOU ศูนย์ดูแลสุขภาพผู้สูงอายุมาสเตอร์ซีเนียร์โฮม</t>
  </si>
  <si>
    <t>MOA Tianjin University of Traditional Chinese Medicine</t>
  </si>
  <si>
    <t>2/8/2561  - 2/7/2571</t>
  </si>
  <si>
    <t>การรับนักศึกษาเข้ศึกษาต่อ หลักสูตรการแพทย์แผนจีนบัณฑิต 2 ปริญญา (5+1 ปี)</t>
  </si>
  <si>
    <t>MOU โรงพยาบาลสมุทรสาคร</t>
  </si>
  <si>
    <t>12/21/2560  - 12/20/2565</t>
  </si>
  <si>
    <t>MOU สำนักงานสาธารณสุขจังหวัดสมุทรสงคราม</t>
  </si>
  <si>
    <t>7/27/2560  - 7/26/2565</t>
  </si>
  <si>
    <t>MOU บริษัท โรงงานเภสัชอุตสาหกรรม เจเอสพี (ประเทศไทย) จำกัด มหาชน</t>
  </si>
  <si>
    <t>สาขากัญชาเวชศาสตร์</t>
  </si>
  <si>
    <t>8/20/2564  - 8/19/2569</t>
  </si>
  <si>
    <t>๒.๑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๒.๒ การสนับสนุนการบริหารจัดการใดๆ ที่จะส่งเสริมให้การดำเนินการบรรลุวัตถุประสงค์ตามบันทึกความเข้าใจนี้
		๒.๓ การฝึกอบรมบุคลากร และการจัดประชุมวิชาการ ด้านวิทยาศาสตร์สาธารณสุข วิทยาศาสตร์สุขภาพ และเกษตรกรรมเกี่ยวกับกัญชง กัญชา
		๒.๔ การปลูกกัญชง กัญชา และการผลิตผลิตภัณฑ์ เพื่อประโยชน์ทางการแพทย์และสุขภาพ ตามที่กฎหมายกำหนด</t>
  </si>
  <si>
    <t>MOU บริษัท ดีซีพี เวิลด์ จำกัด</t>
  </si>
  <si>
    <t>8/4/2564  - 8/3/2569</t>
  </si>
  <si>
    <t>MOU บริษัท ซีดีเอฟ ดิเวลลอปเม้นท์ จำกัด</t>
  </si>
  <si>
    <t>๒.๑ การพัฒนารูปแบบและวิธีจัดการเรียนการสอน การฝึกอบรม ในการผลิตบัณฑิตสาขาวิชาต่าง ๆ ของวิทยาลัยสหเวชศาสตร์ มหาวิทยาลัยราชภัฏสวนสุนันทา ในด้านการดูแลสุขภาพให้สอดคล้องกับการปฏิบัติงานในสถานพยาบาลและสถานประกอบการเพื่อสุขภาพที่ครบวงจร ทั้งด้านความเชี่ยวชาญเฉพาะในวิชาชีพ และด้านการบริหารจัดการธุรกิจ
	๒.๒ การพัฒนาคลินิกเวชศาสตร์สมุนไพรเพื่อการกีฬา ณ สนามมวยลุมพินีและสนามมวยอื่น สำหรับเป็นต้นแบบการให้บริการที่ทันสมัยด้านการดูแลสุขภาพของประชาชน การดูแลและพัฒนาศักยภาพนักกีฬา รวมถึงเป็นแหล่งฝึกประสบการณ์วิชาชีพหรือสหกิจศึกษาให้แก่นักศึกษา และผู้ที่ผ่านการอบรมหลักสูตรต่างๆ ของวิทยาลัยสหเวชศาสตร์ ได้ร่วมเป็นผู้ปฏิบัติงานในคลินิกเวชศาสตร์สมุนไพรเพื่อการกีฬา 
	๒.๓ การวิจัยและพัฒนาองค์ความรู้ด้านการใช้สมุนไพร กัญชง และกัญชา เพื่อประโยชน์ทางการแพทย์ สุขภาพ และการกีฬา
	๒.๔ การร่วมมือกันพัฒนาทรัพยากรบุคคลของทั้งสองฝ่ายให้เป็นผู้มีความรู้และความเชี่ยวชาญในการให้บริการและถ่ายทอดองค์ความรู้เกี่ยวกับการดูแลสุขภาพของประชาชน รวมไปถึงการดูแลและพัฒนาศักยภาพนักกีฬา</t>
  </si>
  <si>
    <t>MOU บริษัท กรีนเดย์ โปรดักส์ จำกัด</t>
  </si>
  <si>
    <t>MOU วิสาหกิจชุมชนกมลธาดาฟาร์ม</t>
  </si>
  <si>
    <t>MOU วิสาหกิจชุมชนศรีกมลฟู้ด</t>
  </si>
  <si>
    <t>MOU บริษัท มาทวีฟาร์มเมอร์ จำกัด</t>
  </si>
  <si>
    <t>๒.๑ การศึกษาและการวิจัยทางด้านเภสัชกรรม เกษตรกรรม พาณิชยกรรมและอุตสาหกรรม เกี่ยวกับกัญชง กัญชา เพื่อประโยชน์ทางการแพทย์และสุขภาพ
		๒.๒ การสนับสนุนการบริหารจัดการใดๆ ที่จะส่งเสริมให้การดำเนินการบรรลุวัตถุประสงค์ตามบันทึกความเข้าใจนี้
		๒.๓ การฝึกอบรมบุคลากร และการจัดประชุมวิชาการ ด้านวิทยาศาสตร์สาธารณสุข วิทยาศาสตร์สุขภาพ และเกษตรกรรม เกี่ยวกับกัญชง กัญชา
		๒.๔ การปลูกกัญชง กัญชา และการผลิตผลิตภัณฑ์ เพื่อประโยชน์ทางการแพทย์และสุขภาพ ตามที่กฎหมายกำหนด</t>
  </si>
  <si>
    <t>MOU บริษัท เอสบีเค เฮอร์เบอลิสท์ จำกัด</t>
  </si>
  <si>
    <t>3/16/2564  - 3/15/2569</t>
  </si>
  <si>
    <t>๒.๑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๒.๒ การฝึกอบรมบุคลากร และการจัดประชุมวิชาการ ด้านวิทยาศาสตร์ สาธารณสุข และวิทยาศาสตร์สุขภาพ ที่เกี่ยวกับกัญชง กัญชา
		๒.๓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๒.๔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๒.๕ การร่วมมือกิจกรรม/โครงการอื่นๆ ที่เกี่ยวข้องกันตามที่ทั้งสองฝ่ายเห็นสมควร</t>
  </si>
  <si>
    <t>MOU สมาคมการค้าเพื่อความยั่งยืนของเกษตรกร</t>
  </si>
  <si>
    <t>3/4/2564  - 3/3/2569</t>
  </si>
  <si>
    <t>เพื่อดำเนินงานโครงการวิจัยพัฒนาผลิตภัณฑ์จากกัญชงเพื่อการอุปโภค - บริโภค หรือผลิตภัณฑ์อุปโภค-บริโภค ที่มีส่วนผสมของกัญชง
ร่วมมือกันด้านเภสัชกรรม เกษตรกรรม พาณิชยกรรม หรืออุตสาหกรรมที่เกี่ยวกับการพัฒนากัญชง
ร่วมกันในด้านการศึกษา วิจัยทางวิทยาศาสตร์ และเทคโนโลยี เพื่อรองรับการวิจัย พัฒนา ผลิตภัณฑ์จากกัญชง</t>
  </si>
  <si>
    <t>MOU บริษัท ไอคัลเลอร์ คอสเมติกส์ (ประเทศไทย)</t>
  </si>
  <si>
    <t>2/25/2564  - 2/24/2569</t>
  </si>
  <si>
    <t>MOU บริษัท กันตนา กรุ๊ป จำกัด (มหาชน)</t>
  </si>
  <si>
    <t>11/11/2563  - 11/10/2568</t>
  </si>
  <si>
    <t>MOU บริษัท กันตนา กรุ๊ป จำกัด (มหาชน) และ 
บริษัท สเปเชี่ยลตี้ เนเชอรัล โปรดักส์ จำกัด</t>
  </si>
  <si>
    <t>MOU บริษัท สเปเชี่ยลตี้ อินโนเวชั่น จำกัด</t>
  </si>
  <si>
    <t>MOU วิสาหกิจชุมชนเชิงเขาหมอน(ไม่ดำเนินการแล้ว)</t>
  </si>
  <si>
    <t>10/31/2563  - 10/30/2568</t>
  </si>
  <si>
    <t>MOU บริษัท เยาวราช จำกัด</t>
  </si>
  <si>
    <t>9/12/2563  - 9/11/2568</t>
  </si>
  <si>
    <t>MOU เครือข่ายวิสาหกิจชุมชนสมุนไพรสองธารา และ บริษัทโตไว จำกัด</t>
  </si>
  <si>
    <t>7/23/2563  - 7/22/2568</t>
  </si>
  <si>
    <t>MOU GAVANGPAISAN INVESTMENT PTE LTD (SINGAPORE)</t>
  </si>
  <si>
    <t>6/12/2563  - 6/11/2568</t>
  </si>
  <si>
    <t>MOU บริษัท ธาราเธรา คอร์ปเปอร์เรชั่น จำกัด</t>
  </si>
  <si>
    <t>4/27/2563  - 4/26/2568</t>
  </si>
  <si>
    <t>MOA บริษัท ธาราเธรา คอร์ปเปอร์เรชั่น จำกัด</t>
  </si>
  <si>
    <t>MOU บริษัท อีเลฟเฟ่นท์ แคนน์ จำกัด</t>
  </si>
  <si>
    <t>อยู่ระหว่างการแก้ไข-ข้อเสนอ MOA</t>
  </si>
  <si>
    <t>MOU บริษัท ซี.เอช.เมดิคอล 2019 (ประเทศไทย) จำกัด(ไม่ดำเนินการแล้ว)</t>
  </si>
  <si>
    <t>1/20/2563  - 1/19/2568</t>
  </si>
  <si>
    <t>MOU บริษัท พีเอสเค มารีน จำกัด(ไม่ดำเนินการแล้ว)</t>
  </si>
  <si>
    <t>12/2/2562  - 12/1/2567</t>
  </si>
  <si>
    <t>MOU CANNAGENIX (MALAYSIA)(ไม่ดำเนินการแล้ว)</t>
  </si>
  <si>
    <t>MOU บริษัท ดิโอเรียนทัล อินเตอร์เทรด จำกัด</t>
  </si>
  <si>
    <t>11/12/2562  - 11/11/2567</t>
  </si>
  <si>
    <t>MOU บริษัท สิริวัฒนา 2496 จำกัด</t>
  </si>
  <si>
    <t>9/18/2562  - 9/17/2567</t>
  </si>
  <si>
    <t>2.1 ศึกษาวิจัยและพัฒนาเกี่ยวกับพืชกัญชาในเรื่องกระบวนการผลิต การเพาะปลูก สายพันธุ์ สภาพดินหรือพื้นที่ บริหารจัดการและควบคุมการดูแลตามระบบมาตรฐานและรูปแบบที่ควรจะเป็นอย่างเหมาะสม
2.2 การปลูกกัญชา การผลิตผลิตภัณฑ์กัญชา การจัดจำหน่ายผลิตภัณฑ์จากกัญชาเพื่อประโยชน์ทางการแพทย์ และสนับสนุนเป็นวัตถุดินในการผลิตตำรับยาแผนไทยที่มีกัญชาปรุงผสมอยู่สำหรับการนำมาใช้ประโยชน์ทางการแพทย์และการศึกษาวิจัยต่อไป โดยต้องปฏิบัติให้เป็นไปตามกฎหมาย
2.3 การฝึกอบรมบุคลากร และการจัดประชุมวิชาการ เพื่อส่งเสริมสร้างการรับรู้องค์ความรู้ที่ถูกต้อง และจัดทำข้อมูลวิชาการที่ถูกต้องตามหลักวิชาการ
2.4 การขออนุญาตหรือขึ้นทะเบียนใดๆ ที่จะส่งเสริมให้การดำเนินการตามโครงการบรรลุวัตถุประสงค์
2.5 การดำเนินการบริหารจัดการตามบันทึกข้อตกลงความร่วมมือ ให้ทั้งสองหน่วยงานมีการตกลงรายละเอียด และทำบันทึกข้อตกลงการดำเนินการตามแผนงาน โครงการ กิจกรรม เป็นรายกรณีไป และไม่ขัดต่อกฎหมาย ระเบียบ และข้อบังคับของทางราชการ
2.6 การร่วมมือกิจกรรม โครงการอื่น ๆ ที่เกี่ยวข้องกันตามที่ทั้งสองฝ่ายเห็นสมควร</t>
  </si>
  <si>
    <t>MOU กรมการแพทย์แผนไทยและการแพทย์ทางเลือก</t>
  </si>
  <si>
    <t>9/4/2562  - 9/3/2565</t>
  </si>
  <si>
    <t>MOU บริษัท อินฟลูเอ็นท์ บีเคเค จำกัด(ไม่ดำเนินการแล้ว)</t>
  </si>
  <si>
    <t>7/8/2562  - 7/7/2567</t>
  </si>
  <si>
    <t>MOU บริษัท กรีนเทค จำกัด(ไม่ดำเนินการแล้ว)</t>
  </si>
  <si>
    <t>6/26/2562  - 6/25/2567</t>
  </si>
  <si>
    <t>MOU สหกรณ์กัญชาแห่งประเทศไทย</t>
  </si>
  <si>
    <t>6/14/2562  - 6/14/2567</t>
  </si>
  <si>
    <t>วิทยาลัยสถาปัตยกรรมศาสตร์</t>
  </si>
  <si>
    <t>วิทยาลัยการเมืองและการปกครอง</t>
  </si>
  <si>
    <t>ตำรวจภูธร ภาค 7</t>
  </si>
  <si>
    <t>ความร่วมมือในการพัฒนาบุคลากร และผลิตบัณฑิต มหาบัณฑิต</t>
  </si>
  <si>
    <t>กิจกรรมแนะแนวทางการศึกษา</t>
  </si>
  <si>
    <t>ภาคเรียนที่ 2/2564</t>
  </si>
  <si>
    <t>เผยแพร่ประชาสัมพันธ์หลักสูตรระดับมหาบัณฑิตศึกษา</t>
  </si>
  <si>
    <t>ผู้สนใจ มีการสมัครเข้าศึกษาระดับปริญญาตรี  ระดับบัณฑิตศึกษา</t>
  </si>
  <si>
    <t>กองบัญชาการตำรวจนครบาล</t>
  </si>
  <si>
    <t>ความร่วมมือในการพัฒนาบุคลากร และผลิตบัณฑิต มหาบัณฑิต และดุษฎีบัณฑิต</t>
  </si>
  <si>
    <t>กองทัพบก</t>
  </si>
  <si>
    <t>สร้างความร่วมมือทางวิชาการ ซึ่งจะนำไปสู่การพัฒนาสมรรถนะ และยกระดับคุณวุฒิทางการศึกษา</t>
  </si>
  <si>
    <t>กองบัญชาการตำรวจภูธรภาค 8</t>
  </si>
  <si>
    <t>พัฒนากำลังพล บุคลากร และผลิตบัณฑิต และมหาบัณฑิต</t>
  </si>
  <si>
    <t>ภาคเรียนที่ 2/2565</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</si>
  <si>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</si>
  <si>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</si>
  <si>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</si>
  <si>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</si>
  <si>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</si>
  <si>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</si>
  <si>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</si>
  <si>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</si>
  <si>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</si>
  <si>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</si>
  <si>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</si>
  <si>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เริ่มวันที่ 10 สิงหาคม 2564</t>
  </si>
  <si>
    <t>1.เพื่อส่งเสริมด้านการจัดการเรียนการสอนด้านการวิจัย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2.เพิ่มพูนความปรสบการณ์ของอาจารย์ นักศึกษา และศิษย์เก่า อันนำสู่การแลกเปลี่ยนองค์กรความรู้การพัฒนาหลักสูตร การบูรณาการ 
3.เพือ่พัฒนาความสัมพันธ์ระว่างภาคีเครือข่ายของสมาพันธ์กับมหาวิทยาลัยและวิทยาลัยนิเทศศศาสตร์</t>
  </si>
  <si>
    <t>รอดำเนินการเนื่องจากมีการเปลี่ยนนายกสมาพันธ์</t>
  </si>
  <si>
    <t>ศูนย์การศึกษาจังหวัดอุดรธานี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</si>
  <si>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</si>
  <si>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</si>
  <si>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 xml:space="preserve">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
</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</si>
  <si>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</si>
  <si>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</si>
  <si>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สำนักศิลปะและวัฒนธรรม</t>
  </si>
  <si>
    <t>สำนักวิชาการการศึกษาทั่วไปและนวัตกรรมการเรียนรู้อิเล็กทรอนิกส์</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</si>
  <si>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</si>
  <si>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</si>
  <si>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</si>
  <si>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</si>
  <si>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</si>
  <si>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</si>
  <si>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</si>
  <si>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</si>
  <si>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</si>
  <si>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</si>
  <si>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</si>
  <si>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</si>
  <si>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</si>
  <si>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</si>
  <si>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</si>
  <si>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</si>
  <si>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</si>
  <si>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</si>
  <si>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</si>
  <si>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</si>
  <si>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</si>
  <si>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</si>
  <si>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</si>
  <si>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</si>
  <si>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</si>
  <si>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</si>
  <si>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</si>
  <si>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</si>
  <si>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พย.2565 - พ.ย.2570</t>
  </si>
  <si>
    <t>อยู่ระหว่างดำเนินการ</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</si>
  <si>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</si>
  <si>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</si>
  <si>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</si>
  <si>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วัตถุประสงค์
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</si>
  <si>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</si>
  <si>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</si>
  <si>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</si>
  <si>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</si>
  <si>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</si>
  <si>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</si>
  <si>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</si>
  <si>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</si>
  <si>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</si>
  <si>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</si>
  <si>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</si>
  <si>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</si>
  <si>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</si>
  <si>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</si>
  <si>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</si>
  <si>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กำหนดระยะ 3 ปี เริ่มวันที่ 3 ธันวาคม 2562</t>
  </si>
  <si>
    <t xml:space="preserve"> หน้าที่ของมหาวิทยาลัย</t>
  </si>
  <si>
    <t xml:space="preserve">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t>
  </si>
  <si>
    <t xml:space="preserve">   ๒) วิจัย บริการวิชาการและองค์ความรู้สู่การพัฒนาชุมชน สถานศึกษาและองค์กรทางวิชาชีพ ตลอดจนการพัฒนาภูมิปัญญาไทยสู่สากล</t>
  </si>
  <si>
    <t xml:space="preserve">   ๓) ดำเนินการบริการวิชาการและวิชาชีพอย่างมีคุณภาพและตรงกับความต้องการของชุมชน สถานศึกษาและองค์กรวิชาชีพ</t>
  </si>
  <si>
    <t xml:space="preserve"> หน้าที่ของจังหวัดสมุทรสงคราม</t>
  </si>
  <si>
    <t xml:space="preserve">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t>
  </si>
  <si>
    <t xml:space="preserve">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</si>
  <si>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</si>
  <si>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</si>
  <si>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กำหนดระยะเวลา 3 ปี เริ่มวันที่ 25 กุมภาพันธ์ 2563</t>
  </si>
  <si>
    <t xml:space="preserve">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</si>
</sst>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4"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color theme="1"/>
      <name val="TH SarabunPSK"/>
      <family val="2"/>
    </font>
    <font>
      <b/>
      <sz val="18"/>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sz val="16"/>
      <color rgb="FFFF0000"/>
      <name val="TH SarabunPSK"/>
      <family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1" fillId="0" borderId="0"/>
    <xf numFmtId="0" fontId="21" fillId="0" borderId="0"/>
  </cellStyleXfs>
  <cellXfs count="187">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2"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2" fontId="4" fillId="6" borderId="8" xfId="0" applyNumberFormat="1" applyFont="1" applyFill="1" applyBorder="1" applyAlignment="1">
      <alignment horizontal="center" vertical="top" wrapText="1"/>
    </xf>
    <xf numFmtId="0" fontId="4" fillId="6" borderId="8" xfId="0" applyFont="1" applyFill="1" applyBorder="1" applyAlignment="1">
      <alignment horizontal="center" vertical="top" wrapText="1"/>
    </xf>
    <xf numFmtId="0" fontId="11"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2"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vertical="top" wrapText="1"/>
      <protection locked="0"/>
    </xf>
    <xf numFmtId="2" fontId="14" fillId="0" borderId="8" xfId="0" applyNumberFormat="1" applyFont="1" applyFill="1" applyBorder="1" applyAlignment="1">
      <alignment horizontal="center" vertical="top" wrapText="1"/>
    </xf>
    <xf numFmtId="0" fontId="14" fillId="0" borderId="8" xfId="0" applyFont="1" applyFill="1" applyBorder="1" applyAlignment="1">
      <alignment horizontal="center" vertical="top" wrapText="1"/>
    </xf>
    <xf numFmtId="0" fontId="4" fillId="0" borderId="11"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1" xfId="0" applyFont="1" applyFill="1" applyBorder="1" applyAlignment="1" applyProtection="1">
      <alignment vertical="top" wrapText="1"/>
      <protection locked="0"/>
    </xf>
    <xf numFmtId="0" fontId="4" fillId="9" borderId="12"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lignment horizontal="center" vertical="top" wrapText="1"/>
    </xf>
    <xf numFmtId="0" fontId="4" fillId="10" borderId="8" xfId="0" applyFont="1" applyFill="1" applyBorder="1" applyAlignment="1">
      <alignment horizontal="center" vertical="top" wrapText="1"/>
    </xf>
    <xf numFmtId="0" fontId="4" fillId="9" borderId="0" xfId="0" applyFont="1" applyFill="1" applyAlignment="1" applyProtection="1">
      <alignment horizontal="left" vertical="top"/>
      <protection locked="0"/>
    </xf>
    <xf numFmtId="0" fontId="4" fillId="0" borderId="8" xfId="0" applyFont="1" applyFill="1" applyBorder="1" applyAlignment="1">
      <alignment horizontal="center" vertical="top" wrapText="1"/>
    </xf>
    <xf numFmtId="0" fontId="15" fillId="3" borderId="11"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2" fontId="14" fillId="3" borderId="8" xfId="0" applyNumberFormat="1" applyFont="1" applyFill="1" applyBorder="1" applyAlignment="1" applyProtection="1">
      <alignment horizontal="center" vertical="top" wrapText="1"/>
      <protection hidden="1"/>
    </xf>
    <xf numFmtId="188" fontId="14" fillId="3" borderId="8" xfId="0" applyNumberFormat="1" applyFont="1" applyFill="1" applyBorder="1" applyAlignment="1" applyProtection="1">
      <alignment horizontal="center" vertical="top" wrapText="1"/>
      <protection hidden="1"/>
    </xf>
    <xf numFmtId="0" fontId="16"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7"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7" fillId="12" borderId="8" xfId="0" applyFont="1" applyFill="1" applyBorder="1" applyAlignment="1" applyProtection="1">
      <alignment horizontal="center" vertical="center"/>
      <protection locked="0"/>
    </xf>
    <xf numFmtId="0" fontId="17"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6" fillId="4" borderId="8" xfId="0" applyFont="1" applyFill="1" applyBorder="1" applyAlignment="1" applyProtection="1">
      <alignment horizontal="center" vertical="top" wrapText="1"/>
      <protection locked="0"/>
    </xf>
    <xf numFmtId="0" fontId="3" fillId="4" borderId="8" xfId="0" applyFont="1" applyFill="1" applyBorder="1" applyAlignment="1"/>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8" fillId="0" borderId="0" xfId="0" applyFont="1" applyAlignment="1"/>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9" fillId="4" borderId="13" xfId="0" applyFont="1" applyFill="1" applyBorder="1" applyAlignment="1" applyProtection="1">
      <alignment horizontal="center" vertical="top"/>
      <protection locked="0"/>
    </xf>
    <xf numFmtId="0" fontId="1" fillId="5" borderId="13"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4"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7" fillId="4" borderId="0" xfId="0" applyFont="1" applyFill="1" applyAlignment="1">
      <alignment horizontal="center" vertical="center"/>
    </xf>
    <xf numFmtId="0" fontId="20" fillId="14" borderId="4" xfId="0" applyFont="1" applyFill="1" applyBorder="1" applyAlignment="1">
      <alignment horizontal="center" vertical="top"/>
    </xf>
    <xf numFmtId="0" fontId="20" fillId="14" borderId="5" xfId="0" applyFont="1" applyFill="1" applyBorder="1" applyAlignment="1">
      <alignment horizontal="center" vertical="top"/>
    </xf>
    <xf numFmtId="0" fontId="20" fillId="14" borderId="6" xfId="0" applyFont="1" applyFill="1" applyBorder="1" applyAlignment="1">
      <alignment horizontal="center" vertical="top"/>
    </xf>
    <xf numFmtId="0" fontId="14"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8" xfId="0" applyFont="1" applyFill="1" applyBorder="1" applyAlignment="1">
      <alignment horizontal="center" textRotation="90"/>
    </xf>
    <xf numFmtId="0" fontId="15" fillId="3" borderId="10"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wrapText="1"/>
    </xf>
    <xf numFmtId="0" fontId="4" fillId="0" borderId="8" xfId="0" applyFont="1" applyBorder="1" applyAlignment="1">
      <alignment horizontal="left" vertical="top"/>
    </xf>
    <xf numFmtId="0" fontId="13" fillId="0" borderId="8"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vertical="top" wrapText="1"/>
    </xf>
    <xf numFmtId="15" fontId="4" fillId="0" borderId="8" xfId="0" applyNumberFormat="1" applyFont="1" applyBorder="1" applyAlignment="1">
      <alignment horizontal="center"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15" borderId="8" xfId="0" applyFont="1" applyFill="1" applyBorder="1" applyAlignment="1">
      <alignment horizontal="left" vertical="top" wrapText="1"/>
    </xf>
    <xf numFmtId="17" fontId="4" fillId="0" borderId="8" xfId="0" applyNumberFormat="1" applyFont="1" applyBorder="1" applyAlignment="1">
      <alignment horizontal="center" vertical="top"/>
    </xf>
    <xf numFmtId="15" fontId="13" fillId="0" borderId="8" xfId="0" applyNumberFormat="1" applyFont="1" applyBorder="1" applyAlignment="1">
      <alignment horizontal="center" vertical="top"/>
    </xf>
    <xf numFmtId="15" fontId="4" fillId="0" borderId="8" xfId="0" applyNumberFormat="1" applyFont="1" applyBorder="1" applyAlignment="1">
      <alignment horizontal="center" vertical="top"/>
    </xf>
    <xf numFmtId="17" fontId="22" fillId="0" borderId="8" xfId="0" applyNumberFormat="1" applyFont="1" applyBorder="1" applyAlignment="1">
      <alignment horizontal="center" vertical="top" wrapText="1"/>
    </xf>
    <xf numFmtId="0" fontId="22" fillId="0" borderId="8" xfId="0" applyFont="1" applyBorder="1" applyAlignment="1">
      <alignment horizontal="left" vertical="top" wrapText="1"/>
    </xf>
    <xf numFmtId="0" fontId="22" fillId="0" borderId="8" xfId="0" applyFont="1" applyBorder="1" applyAlignment="1">
      <alignment vertical="top" wrapText="1"/>
    </xf>
    <xf numFmtId="0" fontId="22" fillId="4" borderId="8" xfId="0" applyFont="1" applyFill="1" applyBorder="1" applyAlignment="1">
      <alignment horizontal="left" vertical="top" wrapText="1"/>
    </xf>
    <xf numFmtId="0" fontId="22" fillId="0" borderId="8" xfId="0" applyFont="1" applyBorder="1" applyAlignment="1">
      <alignment horizontal="center" vertical="top" wrapText="1"/>
    </xf>
    <xf numFmtId="49" fontId="22" fillId="0" borderId="8" xfId="0" applyNumberFormat="1" applyFont="1" applyBorder="1" applyAlignment="1">
      <alignment horizontal="center" vertical="top"/>
    </xf>
    <xf numFmtId="0" fontId="22" fillId="4" borderId="8" xfId="0" applyFont="1" applyFill="1" applyBorder="1" applyAlignment="1">
      <alignment vertical="top" wrapText="1"/>
    </xf>
    <xf numFmtId="0" fontId="13" fillId="4" borderId="8" xfId="0" applyFont="1" applyFill="1" applyBorder="1" applyAlignment="1">
      <alignment horizontal="center" vertical="top"/>
    </xf>
    <xf numFmtId="0" fontId="13" fillId="4" borderId="8" xfId="0" applyFont="1" applyFill="1" applyBorder="1" applyAlignment="1">
      <alignment horizontal="left" vertical="top" wrapText="1"/>
    </xf>
    <xf numFmtId="0" fontId="13" fillId="4" borderId="8" xfId="0" applyFont="1" applyFill="1" applyBorder="1" applyAlignment="1">
      <alignment horizontal="center" vertical="top" wrapText="1"/>
    </xf>
    <xf numFmtId="14" fontId="13" fillId="0" borderId="8" xfId="0" applyNumberFormat="1" applyFont="1" applyBorder="1" applyAlignment="1">
      <alignment horizontal="center" vertical="top"/>
    </xf>
    <xf numFmtId="0" fontId="13" fillId="4" borderId="8" xfId="0" applyFont="1" applyFill="1" applyBorder="1" applyAlignment="1">
      <alignment horizontal="center" vertical="center" wrapText="1"/>
    </xf>
    <xf numFmtId="0" fontId="23" fillId="4" borderId="8" xfId="0" applyFont="1" applyFill="1" applyBorder="1" applyAlignment="1">
      <alignment horizontal="center" vertical="top" wrapText="1"/>
    </xf>
    <xf numFmtId="0" fontId="23" fillId="4" borderId="8" xfId="0" applyFont="1" applyFill="1" applyBorder="1" applyAlignment="1">
      <alignment horizontal="left" vertical="top" wrapText="1"/>
    </xf>
    <xf numFmtId="14" fontId="23" fillId="0" borderId="8" xfId="0" applyNumberFormat="1" applyFont="1" applyBorder="1" applyAlignment="1">
      <alignment horizontal="center" vertical="top" wrapText="1"/>
    </xf>
    <xf numFmtId="0" fontId="23" fillId="4" borderId="8" xfId="0" applyFont="1" applyFill="1" applyBorder="1" applyAlignment="1">
      <alignment horizontal="center" vertical="center" wrapText="1"/>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0" fontId="23" fillId="4" borderId="8" xfId="0" applyFont="1" applyFill="1" applyBorder="1" applyAlignment="1">
      <alignment horizontal="center" vertical="top"/>
    </xf>
    <xf numFmtId="0" fontId="23" fillId="0" borderId="8" xfId="0" applyFont="1" applyBorder="1" applyAlignment="1">
      <alignment horizontal="left" vertical="top" wrapText="1"/>
    </xf>
    <xf numFmtId="0" fontId="23" fillId="0" borderId="8" xfId="0" applyFont="1" applyBorder="1" applyAlignment="1">
      <alignment horizontal="center" vertical="top" wrapText="1"/>
    </xf>
    <xf numFmtId="14" fontId="23" fillId="0" borderId="8" xfId="0" applyNumberFormat="1" applyFont="1" applyBorder="1" applyAlignment="1">
      <alignment horizontal="center" vertical="top"/>
    </xf>
    <xf numFmtId="0" fontId="23" fillId="0" borderId="8" xfId="0" applyFont="1" applyBorder="1" applyAlignment="1">
      <alignment horizontal="left" vertical="top"/>
    </xf>
    <xf numFmtId="0" fontId="13" fillId="0" borderId="8" xfId="0" applyFont="1" applyBorder="1" applyAlignment="1">
      <alignment horizontal="left" vertical="top"/>
    </xf>
    <xf numFmtId="0" fontId="4" fillId="0" borderId="8" xfId="0" applyFont="1" applyBorder="1" applyAlignment="1">
      <alignment horizontal="center" vertical="top"/>
    </xf>
    <xf numFmtId="0" fontId="4" fillId="0" borderId="8" xfId="0" applyFont="1" applyBorder="1" applyAlignment="1">
      <alignment horizontal="left" vertical="top" wrapText="1"/>
    </xf>
    <xf numFmtId="0" fontId="4" fillId="4" borderId="9" xfId="0" applyFont="1" applyFill="1" applyBorder="1" applyAlignment="1">
      <alignment horizontal="left" vertical="top"/>
    </xf>
    <xf numFmtId="0" fontId="4" fillId="4" borderId="15" xfId="0" applyFont="1" applyFill="1" applyBorder="1" applyAlignment="1">
      <alignment horizontal="left" vertical="top"/>
    </xf>
    <xf numFmtId="0" fontId="4" fillId="0" borderId="8" xfId="0" applyFont="1" applyBorder="1" applyAlignment="1">
      <alignment horizontal="left" vertical="top"/>
    </xf>
    <xf numFmtId="0" fontId="4" fillId="4" borderId="10" xfId="0" applyFont="1" applyFill="1" applyBorder="1" applyAlignment="1">
      <alignment horizontal="left" vertical="top"/>
    </xf>
    <xf numFmtId="0" fontId="4" fillId="0" borderId="8" xfId="0" applyFont="1" applyBorder="1" applyAlignment="1">
      <alignment horizontal="left" vertical="top" wrapText="1" shrinkToFit="1"/>
    </xf>
    <xf numFmtId="0" fontId="4" fillId="0" borderId="8" xfId="0" applyFont="1" applyBorder="1" applyAlignment="1">
      <alignment vertical="top" wrapText="1" shrinkToFit="1"/>
    </xf>
    <xf numFmtId="49" fontId="4" fillId="0" borderId="8" xfId="0" applyNumberFormat="1" applyFont="1" applyBorder="1" applyAlignment="1">
      <alignment horizontal="left" vertical="top" wrapText="1"/>
    </xf>
    <xf numFmtId="0" fontId="4" fillId="0" borderId="8" xfId="0"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center" vertical="top" wrapText="1"/>
    </xf>
    <xf numFmtId="0" fontId="4" fillId="4" borderId="8" xfId="0" applyFont="1" applyFill="1" applyBorder="1" applyAlignment="1">
      <alignment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wrapText="1"/>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center" vertical="top"/>
    </xf>
    <xf numFmtId="0" fontId="4" fillId="0" borderId="15"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xf>
    <xf numFmtId="0" fontId="4" fillId="0" borderId="10" xfId="0" applyFont="1" applyBorder="1" applyAlignment="1">
      <alignment horizontal="left" vertical="top"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3-2565%20&#3619;&#3629;&#3610;%204%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85" zoomScaleNormal="85" workbookViewId="0">
      <pane xSplit="3" ySplit="4" topLeftCell="D10" activePane="bottomRight" state="frozen"/>
      <selection activeCell="H31" sqref="H31"/>
      <selection pane="topRight" activeCell="H31" sqref="H31"/>
      <selection pane="bottomLeft" activeCell="H31" sqref="H31"/>
      <selection pane="bottomRight" activeCell="H31" sqref="H31"/>
    </sheetView>
  </sheetViews>
  <sheetFormatPr defaultColWidth="9" defaultRowHeight="24" x14ac:dyDescent="0.4"/>
  <cols>
    <col min="1" max="1" width="9" style="87"/>
    <col min="2" max="2" width="9" style="87" customWidth="1"/>
    <col min="3" max="3" width="22.75" style="87" customWidth="1"/>
    <col min="4" max="4" width="9" style="87"/>
    <col min="5" max="5" width="25.5" style="87" customWidth="1"/>
    <col min="6" max="6" width="18.25" style="87" customWidth="1"/>
    <col min="7" max="7" width="14.125" style="87" bestFit="1" customWidth="1"/>
    <col min="8" max="8" width="15.5" style="87" customWidth="1"/>
    <col min="9" max="9" width="18.5" style="87" customWidth="1"/>
    <col min="10" max="10" width="28.375" style="88" bestFit="1" customWidth="1"/>
    <col min="11" max="11" width="48" style="88" bestFit="1" customWidth="1"/>
    <col min="12" max="47" width="9" style="6"/>
    <col min="48" max="16384" width="9" style="87"/>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32">
        <v>80</v>
      </c>
      <c r="K5" s="33"/>
      <c r="L5" s="34"/>
      <c r="M5" s="6" t="s">
        <v>21</v>
      </c>
      <c r="Q5" s="35">
        <v>5</v>
      </c>
    </row>
    <row r="6" spans="1:19" s="6" customFormat="1" ht="23.25" customHeight="1" x14ac:dyDescent="0.2">
      <c r="A6" s="25">
        <v>2</v>
      </c>
      <c r="B6" s="26" t="s">
        <v>22</v>
      </c>
      <c r="C6" s="26"/>
      <c r="D6" s="27">
        <v>80</v>
      </c>
      <c r="E6" s="28">
        <v>0</v>
      </c>
      <c r="F6" s="28">
        <v>0</v>
      </c>
      <c r="G6" s="29">
        <f t="shared" ref="G6:G30" si="0">IFERROR(ROUND((E6/F6)*100,2),0)</f>
        <v>0</v>
      </c>
      <c r="H6" s="30">
        <f>IF(G6=0,0,IF(G6="N/A",1,IF(G6&lt;=M$7,1,IF(G6=N$7,2,IF(G6&lt;N$7,(((G6-M$7)/Q$5)+1),IF(G6=O$7,3,IF(G6&lt;O$7,(((G6-N$7)/Q$5)+2),IF(G6=P$7,4,IF(G6&lt;P$7,(((G6-O$7)/Q$5)+3),IF(G6&gt;=Q$7,5,IF(G6&lt;Q$7,(((G6-P$7)/Q$5)+4),0)))))))))))</f>
        <v>0</v>
      </c>
      <c r="I6" s="31" t="str">
        <f t="shared" ref="I6:I30" si="1">IF(H6=5,"ü","û")</f>
        <v>û</v>
      </c>
      <c r="J6" s="36" t="s">
        <v>23</v>
      </c>
      <c r="K6" s="37"/>
      <c r="M6" s="38" t="s">
        <v>24</v>
      </c>
      <c r="N6" s="38" t="s">
        <v>25</v>
      </c>
      <c r="O6" s="38" t="s">
        <v>26</v>
      </c>
      <c r="P6" s="38" t="s">
        <v>27</v>
      </c>
      <c r="Q6" s="38" t="s">
        <v>28</v>
      </c>
      <c r="S6" s="39"/>
    </row>
    <row r="7" spans="1:19" s="6" customFormat="1" ht="23.25" customHeight="1" x14ac:dyDescent="0.2">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36" t="s">
        <v>23</v>
      </c>
      <c r="K7" s="37"/>
      <c r="M7" s="40">
        <v>60</v>
      </c>
      <c r="N7" s="40">
        <v>65</v>
      </c>
      <c r="O7" s="40">
        <v>70</v>
      </c>
      <c r="P7" s="40">
        <v>75</v>
      </c>
      <c r="Q7" s="40">
        <v>80</v>
      </c>
      <c r="S7" s="39"/>
    </row>
    <row r="8" spans="1:19" s="6" customFormat="1" ht="23.25" customHeight="1" x14ac:dyDescent="0.2">
      <c r="A8" s="25">
        <v>4</v>
      </c>
      <c r="B8" s="41" t="s">
        <v>30</v>
      </c>
      <c r="C8" s="41"/>
      <c r="D8" s="27">
        <v>80</v>
      </c>
      <c r="E8" s="28">
        <v>0</v>
      </c>
      <c r="F8" s="28">
        <v>4</v>
      </c>
      <c r="G8" s="29">
        <f t="shared" si="0"/>
        <v>0</v>
      </c>
      <c r="H8" s="30">
        <f t="shared" si="2"/>
        <v>0</v>
      </c>
      <c r="I8" s="31" t="str">
        <f t="shared" si="1"/>
        <v>û</v>
      </c>
      <c r="J8" s="36" t="s">
        <v>23</v>
      </c>
      <c r="K8" s="37"/>
      <c r="S8" s="39"/>
    </row>
    <row r="9" spans="1:19" s="6" customFormat="1" ht="23.25" customHeight="1" x14ac:dyDescent="0.2">
      <c r="A9" s="25">
        <v>5</v>
      </c>
      <c r="B9" s="41" t="s">
        <v>31</v>
      </c>
      <c r="C9" s="41"/>
      <c r="D9" s="27">
        <v>80</v>
      </c>
      <c r="E9" s="28">
        <v>3</v>
      </c>
      <c r="F9" s="28">
        <v>3</v>
      </c>
      <c r="G9" s="29">
        <f t="shared" si="0"/>
        <v>100</v>
      </c>
      <c r="H9" s="30">
        <f t="shared" si="2"/>
        <v>5</v>
      </c>
      <c r="I9" s="31" t="str">
        <f t="shared" si="1"/>
        <v>ü</v>
      </c>
      <c r="J9" s="36">
        <v>80</v>
      </c>
      <c r="K9" s="37"/>
      <c r="S9" s="39"/>
    </row>
    <row r="10" spans="1:19" s="6" customFormat="1" ht="23.25" customHeight="1" x14ac:dyDescent="0.2">
      <c r="A10" s="25">
        <v>6</v>
      </c>
      <c r="B10" s="41" t="s">
        <v>32</v>
      </c>
      <c r="C10" s="41"/>
      <c r="D10" s="27">
        <v>80</v>
      </c>
      <c r="E10" s="28">
        <v>0</v>
      </c>
      <c r="F10" s="28">
        <v>4</v>
      </c>
      <c r="G10" s="29">
        <f t="shared" si="0"/>
        <v>0</v>
      </c>
      <c r="H10" s="30">
        <f t="shared" si="2"/>
        <v>0</v>
      </c>
      <c r="I10" s="31" t="str">
        <f t="shared" si="1"/>
        <v>û</v>
      </c>
      <c r="J10" s="36">
        <v>100</v>
      </c>
      <c r="K10" s="37"/>
      <c r="S10" s="39"/>
    </row>
    <row r="11" spans="1:19" s="6" customFormat="1" ht="23.25" customHeight="1" x14ac:dyDescent="0.2">
      <c r="A11" s="25">
        <v>7</v>
      </c>
      <c r="B11" s="26" t="s">
        <v>33</v>
      </c>
      <c r="C11" s="26"/>
      <c r="D11" s="27">
        <v>80</v>
      </c>
      <c r="E11" s="28">
        <v>0</v>
      </c>
      <c r="F11" s="28">
        <v>2</v>
      </c>
      <c r="G11" s="29">
        <f t="shared" si="0"/>
        <v>0</v>
      </c>
      <c r="H11" s="30">
        <f t="shared" si="2"/>
        <v>0</v>
      </c>
      <c r="I11" s="31" t="str">
        <f t="shared" si="1"/>
        <v>û</v>
      </c>
      <c r="J11" s="36" t="s">
        <v>23</v>
      </c>
      <c r="K11" s="37"/>
      <c r="S11" s="39"/>
    </row>
    <row r="12" spans="1:19" s="6" customFormat="1" ht="23.25" customHeight="1" x14ac:dyDescent="0.2">
      <c r="A12" s="25">
        <v>8</v>
      </c>
      <c r="B12" s="41" t="s">
        <v>34</v>
      </c>
      <c r="C12" s="41"/>
      <c r="D12" s="27">
        <v>80</v>
      </c>
      <c r="E12" s="28">
        <v>0</v>
      </c>
      <c r="F12" s="28">
        <v>11</v>
      </c>
      <c r="G12" s="29">
        <f t="shared" si="0"/>
        <v>0</v>
      </c>
      <c r="H12" s="30">
        <f t="shared" si="2"/>
        <v>0</v>
      </c>
      <c r="I12" s="31" t="str">
        <f t="shared" si="1"/>
        <v>û</v>
      </c>
      <c r="J12" s="36" t="s">
        <v>23</v>
      </c>
      <c r="K12" s="37"/>
      <c r="S12" s="39"/>
    </row>
    <row r="13" spans="1:19" s="6" customFormat="1" ht="23.25" customHeight="1" x14ac:dyDescent="0.2">
      <c r="A13" s="25">
        <v>9</v>
      </c>
      <c r="B13" s="42" t="s">
        <v>35</v>
      </c>
      <c r="C13" s="42"/>
      <c r="D13" s="27">
        <v>80</v>
      </c>
      <c r="E13" s="28">
        <v>4</v>
      </c>
      <c r="F13" s="28">
        <v>5</v>
      </c>
      <c r="G13" s="29">
        <f t="shared" si="0"/>
        <v>80</v>
      </c>
      <c r="H13" s="30">
        <f t="shared" si="2"/>
        <v>5</v>
      </c>
      <c r="I13" s="31" t="str">
        <f t="shared" si="1"/>
        <v>ü</v>
      </c>
      <c r="J13" s="36">
        <v>80</v>
      </c>
      <c r="K13" s="37"/>
      <c r="S13" s="39"/>
    </row>
    <row r="14" spans="1:19" s="6" customFormat="1" ht="23.25" customHeight="1" x14ac:dyDescent="0.2">
      <c r="A14" s="25">
        <v>10</v>
      </c>
      <c r="B14" s="43" t="s">
        <v>36</v>
      </c>
      <c r="C14" s="42"/>
      <c r="D14" s="27">
        <v>80</v>
      </c>
      <c r="E14" s="28">
        <v>0</v>
      </c>
      <c r="F14" s="28">
        <v>47</v>
      </c>
      <c r="G14" s="29">
        <f t="shared" si="0"/>
        <v>0</v>
      </c>
      <c r="H14" s="30">
        <f>IF(G14=0,0,IF(G14="N/A",1,IF(G14&lt;=M$7,1,IF(G14=N$7,2,IF(G14&lt;N$7,(((G14-M$7)/Q$5)+1),IF(G14=O$7,3,IF(G14&lt;O$7,(((G14-N$7)/Q$5)+2),IF(G14=P$7,4,IF(G14&lt;P$7,(((G14-O$7)/Q$5)+3),IF(G14&gt;=Q$7,5,IF(G14&lt;Q$7,(((G14-P$7)/Q$5)+4),0)))))))))))</f>
        <v>0</v>
      </c>
      <c r="I14" s="31" t="str">
        <f t="shared" si="1"/>
        <v>û</v>
      </c>
      <c r="J14" s="36" t="s">
        <v>23</v>
      </c>
      <c r="K14" s="37"/>
      <c r="S14" s="39"/>
    </row>
    <row r="15" spans="1:19" s="6" customFormat="1" ht="23.25" customHeight="1" x14ac:dyDescent="0.2">
      <c r="A15" s="25">
        <v>11</v>
      </c>
      <c r="B15" s="42" t="s">
        <v>37</v>
      </c>
      <c r="C15" s="42"/>
      <c r="D15" s="27">
        <v>80</v>
      </c>
      <c r="E15" s="28">
        <v>4</v>
      </c>
      <c r="F15" s="28">
        <v>15</v>
      </c>
      <c r="G15" s="29">
        <f t="shared" si="0"/>
        <v>26.67</v>
      </c>
      <c r="H15" s="30">
        <f t="shared" si="2"/>
        <v>1</v>
      </c>
      <c r="I15" s="31" t="str">
        <f t="shared" si="1"/>
        <v>û</v>
      </c>
      <c r="J15" s="36">
        <v>35.71</v>
      </c>
      <c r="K15" s="37"/>
      <c r="S15" s="39"/>
    </row>
    <row r="16" spans="1:19" s="6" customFormat="1" ht="23.25" customHeight="1" x14ac:dyDescent="0.2">
      <c r="A16" s="25">
        <v>12</v>
      </c>
      <c r="B16" s="42" t="s">
        <v>38</v>
      </c>
      <c r="C16" s="42"/>
      <c r="D16" s="27">
        <v>80</v>
      </c>
      <c r="E16" s="28">
        <v>0</v>
      </c>
      <c r="F16" s="28">
        <v>0</v>
      </c>
      <c r="G16" s="29">
        <f t="shared" si="0"/>
        <v>0</v>
      </c>
      <c r="H16" s="30">
        <f t="shared" si="2"/>
        <v>0</v>
      </c>
      <c r="I16" s="31" t="str">
        <f t="shared" si="1"/>
        <v>û</v>
      </c>
      <c r="J16" s="36" t="s">
        <v>23</v>
      </c>
      <c r="K16" s="37"/>
      <c r="S16" s="39"/>
    </row>
    <row r="17" spans="1:19" s="6" customFormat="1" ht="23.25" customHeight="1" x14ac:dyDescent="0.2">
      <c r="A17" s="25">
        <v>13</v>
      </c>
      <c r="B17" s="44" t="s">
        <v>39</v>
      </c>
      <c r="C17" s="45"/>
      <c r="D17" s="27">
        <v>80</v>
      </c>
      <c r="E17" s="28">
        <v>0</v>
      </c>
      <c r="F17" s="28">
        <v>4</v>
      </c>
      <c r="G17" s="29">
        <f t="shared" si="0"/>
        <v>0</v>
      </c>
      <c r="H17" s="30">
        <f t="shared" si="2"/>
        <v>0</v>
      </c>
      <c r="I17" s="31" t="str">
        <f t="shared" si="1"/>
        <v>û</v>
      </c>
      <c r="J17" s="36" t="s">
        <v>23</v>
      </c>
      <c r="K17" s="37"/>
      <c r="S17" s="39"/>
    </row>
    <row r="18" spans="1:19" s="6" customFormat="1" ht="23.25" customHeight="1" x14ac:dyDescent="0.2">
      <c r="A18" s="25">
        <v>14</v>
      </c>
      <c r="B18" s="46" t="s">
        <v>40</v>
      </c>
      <c r="C18" s="47"/>
      <c r="D18" s="27">
        <v>80</v>
      </c>
      <c r="E18" s="28">
        <v>1</v>
      </c>
      <c r="F18" s="28">
        <v>1</v>
      </c>
      <c r="G18" s="29">
        <f t="shared" si="0"/>
        <v>100</v>
      </c>
      <c r="H18" s="30">
        <f t="shared" si="2"/>
        <v>5</v>
      </c>
      <c r="I18" s="31" t="str">
        <f t="shared" si="1"/>
        <v>ü</v>
      </c>
      <c r="J18" s="36">
        <v>36.36</v>
      </c>
      <c r="K18" s="37"/>
    </row>
    <row r="19" spans="1:19" s="6" customFormat="1" ht="23.25" customHeight="1" x14ac:dyDescent="0.2">
      <c r="A19" s="25">
        <v>15</v>
      </c>
      <c r="B19" s="46" t="s">
        <v>41</v>
      </c>
      <c r="C19" s="47"/>
      <c r="D19" s="27">
        <v>80</v>
      </c>
      <c r="E19" s="28">
        <v>0</v>
      </c>
      <c r="F19" s="28">
        <v>1</v>
      </c>
      <c r="G19" s="29">
        <f t="shared" si="0"/>
        <v>0</v>
      </c>
      <c r="H19" s="30">
        <f t="shared" si="2"/>
        <v>0</v>
      </c>
      <c r="I19" s="31" t="str">
        <f t="shared" si="1"/>
        <v>û</v>
      </c>
      <c r="J19" s="36" t="s">
        <v>23</v>
      </c>
      <c r="K19" s="37"/>
    </row>
    <row r="20" spans="1:19" s="6" customFormat="1" ht="23.25" customHeight="1" x14ac:dyDescent="0.2">
      <c r="A20" s="25">
        <v>16</v>
      </c>
      <c r="B20" s="48" t="s">
        <v>42</v>
      </c>
      <c r="C20" s="49"/>
      <c r="D20" s="27">
        <v>80</v>
      </c>
      <c r="E20" s="28">
        <v>0</v>
      </c>
      <c r="F20" s="28">
        <v>0</v>
      </c>
      <c r="G20" s="29">
        <f t="shared" si="0"/>
        <v>0</v>
      </c>
      <c r="H20" s="30">
        <f t="shared" si="2"/>
        <v>0</v>
      </c>
      <c r="I20" s="31" t="str">
        <f t="shared" si="1"/>
        <v>û</v>
      </c>
      <c r="J20" s="36">
        <v>80</v>
      </c>
      <c r="K20" s="37"/>
    </row>
    <row r="21" spans="1:19" s="6" customFormat="1" ht="23.25" customHeight="1" x14ac:dyDescent="0.2">
      <c r="A21" s="25">
        <v>17</v>
      </c>
      <c r="B21" s="50" t="s">
        <v>43</v>
      </c>
      <c r="C21" s="45"/>
      <c r="D21" s="27">
        <v>80</v>
      </c>
      <c r="E21" s="28">
        <v>0</v>
      </c>
      <c r="F21" s="28">
        <v>1</v>
      </c>
      <c r="G21" s="29">
        <f t="shared" si="0"/>
        <v>0</v>
      </c>
      <c r="H21" s="30">
        <f t="shared" si="2"/>
        <v>0</v>
      </c>
      <c r="I21" s="31" t="str">
        <f t="shared" si="1"/>
        <v>û</v>
      </c>
      <c r="J21" s="36">
        <v>100</v>
      </c>
      <c r="K21" s="37"/>
    </row>
    <row r="22" spans="1:19" s="6" customFormat="1" ht="23.25" customHeight="1" x14ac:dyDescent="0.2">
      <c r="A22" s="25">
        <v>18</v>
      </c>
      <c r="B22" s="50" t="s">
        <v>44</v>
      </c>
      <c r="C22" s="45"/>
      <c r="D22" s="27">
        <v>80</v>
      </c>
      <c r="E22" s="28">
        <v>0</v>
      </c>
      <c r="F22" s="28">
        <v>0</v>
      </c>
      <c r="G22" s="29">
        <f t="shared" si="0"/>
        <v>0</v>
      </c>
      <c r="H22" s="30">
        <f t="shared" si="2"/>
        <v>0</v>
      </c>
      <c r="I22" s="31" t="str">
        <f t="shared" si="1"/>
        <v>û</v>
      </c>
      <c r="J22" s="51">
        <v>25</v>
      </c>
      <c r="K22" s="52"/>
    </row>
    <row r="23" spans="1:19" s="6" customFormat="1" ht="23.25" customHeight="1" x14ac:dyDescent="0.2">
      <c r="A23" s="25">
        <v>19</v>
      </c>
      <c r="B23" s="53" t="s">
        <v>45</v>
      </c>
      <c r="C23" s="54"/>
      <c r="D23" s="27">
        <v>80</v>
      </c>
      <c r="E23" s="28">
        <v>0</v>
      </c>
      <c r="F23" s="28">
        <v>0</v>
      </c>
      <c r="G23" s="29">
        <f t="shared" si="0"/>
        <v>0</v>
      </c>
      <c r="H23" s="30">
        <f t="shared" si="2"/>
        <v>0</v>
      </c>
      <c r="I23" s="31" t="str">
        <f t="shared" si="1"/>
        <v>û</v>
      </c>
      <c r="J23" s="36" t="s">
        <v>23</v>
      </c>
      <c r="K23" s="37"/>
    </row>
    <row r="24" spans="1:19" s="6" customFormat="1" ht="24.6" customHeight="1" x14ac:dyDescent="0.2">
      <c r="A24" s="25">
        <v>20</v>
      </c>
      <c r="B24" s="50" t="s">
        <v>46</v>
      </c>
      <c r="C24" s="45"/>
      <c r="D24" s="27">
        <v>80</v>
      </c>
      <c r="E24" s="28">
        <v>1</v>
      </c>
      <c r="F24" s="28">
        <v>1</v>
      </c>
      <c r="G24" s="29">
        <f t="shared" si="0"/>
        <v>100</v>
      </c>
      <c r="H24" s="30">
        <f>IF(G24=0,0,IF(G24="N/A",1,IF(G24&lt;=M$7,1,IF(G24=N$7,2,IF(G24&lt;N$7,(((G24-M$7)/Q$5)+1),IF(G24=O$7,3,IF(G24&lt;O$7,(((G24-N$7)/Q$5)+2),IF(G24=P$7,4,IF(G24&lt;P$7,(((G24-O$7)/Q$5)+3),IF(G24&gt;=Q$7,5,IF(G24&lt;Q$7,(((G24-P$7)/Q$5)+4),0)))))))))))</f>
        <v>5</v>
      </c>
      <c r="I24" s="31" t="str">
        <f t="shared" si="1"/>
        <v>ü</v>
      </c>
      <c r="J24" s="36">
        <v>100</v>
      </c>
      <c r="K24" s="37"/>
    </row>
    <row r="25" spans="1:19" s="6" customFormat="1" ht="24.6" customHeight="1" x14ac:dyDescent="0.2">
      <c r="A25" s="25">
        <v>21</v>
      </c>
      <c r="B25" s="50" t="s">
        <v>47</v>
      </c>
      <c r="C25" s="45"/>
      <c r="D25" s="27">
        <v>80</v>
      </c>
      <c r="E25" s="28">
        <v>1</v>
      </c>
      <c r="F25" s="28">
        <v>1</v>
      </c>
      <c r="G25" s="29">
        <f t="shared" si="0"/>
        <v>100</v>
      </c>
      <c r="H25" s="30">
        <f t="shared" si="2"/>
        <v>5</v>
      </c>
      <c r="I25" s="31" t="str">
        <f t="shared" si="1"/>
        <v>ü</v>
      </c>
      <c r="J25" s="36" t="s">
        <v>23</v>
      </c>
      <c r="K25" s="37"/>
    </row>
    <row r="26" spans="1:19" s="65" customFormat="1" ht="24.6" customHeight="1" x14ac:dyDescent="0.2">
      <c r="A26" s="55">
        <v>22</v>
      </c>
      <c r="B26" s="56" t="s">
        <v>48</v>
      </c>
      <c r="C26" s="57"/>
      <c r="D26" s="58">
        <v>80</v>
      </c>
      <c r="E26" s="59">
        <v>0</v>
      </c>
      <c r="F26" s="59">
        <v>0</v>
      </c>
      <c r="G26" s="60">
        <f t="shared" si="0"/>
        <v>0</v>
      </c>
      <c r="H26" s="61">
        <f t="shared" si="2"/>
        <v>0</v>
      </c>
      <c r="I26" s="62" t="str">
        <f t="shared" si="1"/>
        <v>û</v>
      </c>
      <c r="J26" s="63"/>
      <c r="K26" s="64"/>
    </row>
    <row r="27" spans="1:19" s="6" customFormat="1" ht="23.25" customHeight="1" x14ac:dyDescent="0.2">
      <c r="A27" s="25">
        <v>23</v>
      </c>
      <c r="B27" s="48" t="s">
        <v>49</v>
      </c>
      <c r="C27" s="49"/>
      <c r="D27" s="27">
        <v>80</v>
      </c>
      <c r="E27" s="28">
        <v>0</v>
      </c>
      <c r="F27" s="28">
        <v>2</v>
      </c>
      <c r="G27" s="29">
        <f>IFERROR(ROUND((E27/F27)*100,2),0)</f>
        <v>0</v>
      </c>
      <c r="H27" s="30">
        <f>IF(G27=0,0,IF(G27="N/A",1,IF(G27&lt;=M$7,1,IF(G27=N$7,2,IF(G27&lt;N$7,(((G27-M$7)/Q$5)+1),IF(G27=O$7,3,IF(G27&lt;O$7,(((G27-N$7)/Q$5)+2),IF(G27=P$7,4,IF(G27&lt;P$7,(((G27-O$7)/Q$5)+3),IF(G27&gt;=Q$7,5,IF(G27&lt;Q$7,(((G27-P$7)/Q$5)+4),0)))))))))))</f>
        <v>0</v>
      </c>
      <c r="I27" s="31" t="str">
        <f t="shared" si="1"/>
        <v>û</v>
      </c>
      <c r="J27" s="36" t="s">
        <v>23</v>
      </c>
      <c r="K27" s="37"/>
    </row>
    <row r="28" spans="1:19" s="6" customFormat="1" ht="23.25" customHeight="1" x14ac:dyDescent="0.2">
      <c r="A28" s="25">
        <v>24</v>
      </c>
      <c r="B28" s="48" t="s">
        <v>50</v>
      </c>
      <c r="C28" s="49"/>
      <c r="D28" s="27">
        <v>80</v>
      </c>
      <c r="E28" s="28">
        <v>2</v>
      </c>
      <c r="F28" s="28">
        <v>2</v>
      </c>
      <c r="G28" s="29">
        <f t="shared" si="0"/>
        <v>100</v>
      </c>
      <c r="H28" s="30">
        <f>IF(G28=0,0,IF(G28="N/A",1,IF(G28&lt;=M$7,1,IF(G28=N$7,2,IF(G28&lt;N$7,(((G28-M$7)/Q$5)+1),IF(G28=O$7,3,IF(G28&lt;O$7,(((G28-N$7)/Q$5)+2),IF(G28=P$7,4,IF(G28&lt;P$7,(((G28-O$7)/Q$5)+3),IF(G28&gt;=Q$7,5,IF(G28&lt;Q$7,(((G28-P$7)/Q$5)+4),0)))))))))))</f>
        <v>5</v>
      </c>
      <c r="I28" s="31" t="str">
        <f t="shared" si="1"/>
        <v>ü</v>
      </c>
      <c r="J28" s="36">
        <v>100</v>
      </c>
      <c r="K28" s="37"/>
    </row>
    <row r="29" spans="1:19" s="6" customFormat="1" ht="24.6" customHeight="1" x14ac:dyDescent="0.2">
      <c r="A29" s="25">
        <v>25</v>
      </c>
      <c r="B29" s="48" t="s">
        <v>51</v>
      </c>
      <c r="C29" s="49"/>
      <c r="D29" s="27">
        <v>80</v>
      </c>
      <c r="E29" s="28">
        <v>0</v>
      </c>
      <c r="F29" s="28">
        <v>2</v>
      </c>
      <c r="G29" s="29">
        <f t="shared" si="0"/>
        <v>0</v>
      </c>
      <c r="H29" s="30">
        <f t="shared" si="2"/>
        <v>0</v>
      </c>
      <c r="I29" s="31" t="str">
        <f t="shared" si="1"/>
        <v>û</v>
      </c>
      <c r="J29" s="36">
        <v>0</v>
      </c>
      <c r="K29" s="37"/>
    </row>
    <row r="30" spans="1:19" s="6" customFormat="1" ht="24.6" customHeight="1" x14ac:dyDescent="0.2">
      <c r="A30" s="25">
        <v>26</v>
      </c>
      <c r="B30" s="48" t="s">
        <v>52</v>
      </c>
      <c r="C30" s="49"/>
      <c r="D30" s="27">
        <v>80</v>
      </c>
      <c r="E30" s="28">
        <v>0</v>
      </c>
      <c r="F30" s="28">
        <v>0</v>
      </c>
      <c r="G30" s="29">
        <f t="shared" si="0"/>
        <v>0</v>
      </c>
      <c r="H30" s="30">
        <f t="shared" si="2"/>
        <v>0</v>
      </c>
      <c r="I30" s="31" t="str">
        <f t="shared" si="1"/>
        <v>û</v>
      </c>
      <c r="J30" s="36" t="s">
        <v>23</v>
      </c>
      <c r="K30" s="66"/>
    </row>
    <row r="31" spans="1:19" s="6" customFormat="1" ht="27" customHeight="1" x14ac:dyDescent="0.2">
      <c r="A31" s="67" t="s">
        <v>53</v>
      </c>
      <c r="B31" s="68"/>
      <c r="C31" s="69"/>
      <c r="D31" s="70">
        <v>80</v>
      </c>
      <c r="E31" s="71">
        <f>SUM(E5:E19)</f>
        <v>22</v>
      </c>
      <c r="F31" s="71">
        <f>SUM(F5:F19)</f>
        <v>108</v>
      </c>
      <c r="G31" s="72">
        <f t="shared" ref="G31" si="3">ROUND((E31/F31)*100,2)</f>
        <v>20.37</v>
      </c>
      <c r="H31" s="73">
        <f>IF(G31=0,0,IF(G31="N/A",1,IF(G31&lt;=M$7,1,IF(G31=N$7,2,IF(G31&lt;N$7,(((G31-M$7)/Q$5)+1),IF(G31=O$7,3,IF(G31&lt;O$7,(((G31-N$7)/Q$5)+2),IF(G31=P$7,4,IF(G31&lt;P$7,(((G31-O$7)/Q$5)+3),IF(G31&gt;=Q$7,5,IF(G31&lt;Q$7,(((G31-P$7)/Q$5)+4),0)))))))))))</f>
        <v>1</v>
      </c>
      <c r="I31" s="74" t="str">
        <f>IF(H31=5,"ü","û")</f>
        <v>û</v>
      </c>
      <c r="J31" s="75"/>
      <c r="K31" s="75"/>
    </row>
    <row r="32" spans="1:19" s="6" customFormat="1" x14ac:dyDescent="0.2">
      <c r="J32" s="17"/>
      <c r="K32" s="17"/>
    </row>
    <row r="33" spans="1:11" s="6" customFormat="1" ht="27.75" x14ac:dyDescent="0.2">
      <c r="A33" s="76" t="s">
        <v>54</v>
      </c>
      <c r="B33" s="76"/>
      <c r="C33" s="77" t="s">
        <v>55</v>
      </c>
      <c r="D33" s="77"/>
      <c r="E33" s="77"/>
      <c r="F33" s="77"/>
      <c r="G33" s="78" t="s">
        <v>2</v>
      </c>
      <c r="H33" s="79" t="s">
        <v>56</v>
      </c>
      <c r="I33" s="79" t="s">
        <v>17</v>
      </c>
      <c r="J33" s="80" t="s">
        <v>18</v>
      </c>
      <c r="K33" s="81" t="s">
        <v>19</v>
      </c>
    </row>
    <row r="34" spans="1:11" s="6" customFormat="1" ht="27.75" x14ac:dyDescent="0.4">
      <c r="A34" s="76"/>
      <c r="B34" s="76"/>
      <c r="C34" s="77"/>
      <c r="D34" s="77"/>
      <c r="E34" s="77"/>
      <c r="F34" s="77"/>
      <c r="G34" s="82">
        <v>1</v>
      </c>
      <c r="H34" s="83">
        <v>1</v>
      </c>
      <c r="I34" s="84" t="str">
        <f>IF(H34=5,"ü","û")</f>
        <v>û</v>
      </c>
      <c r="J34" s="37">
        <v>1</v>
      </c>
      <c r="K34" s="85"/>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0</v>
      </c>
      <c r="F42" s="6">
        <f t="shared" si="4"/>
        <v>0</v>
      </c>
      <c r="G42" s="6">
        <f t="shared" si="4"/>
        <v>0</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0</v>
      </c>
      <c r="F44" s="6">
        <f t="shared" si="4"/>
        <v>4</v>
      </c>
      <c r="G44" s="6">
        <f t="shared" si="4"/>
        <v>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0</v>
      </c>
      <c r="F46" s="6">
        <f t="shared" si="4"/>
        <v>4</v>
      </c>
      <c r="G46" s="6">
        <f t="shared" si="4"/>
        <v>0</v>
      </c>
      <c r="J46" s="17"/>
      <c r="K46" s="17"/>
    </row>
    <row r="47" spans="1:11" s="6" customFormat="1" x14ac:dyDescent="0.2">
      <c r="A47" s="6">
        <f t="shared" si="4"/>
        <v>7</v>
      </c>
      <c r="B47" s="6" t="str">
        <f t="shared" si="4"/>
        <v>7)  บัณฑิตวิทยาลัย</v>
      </c>
      <c r="C47" s="6" t="str">
        <f>'[1]3.4.1'!M42</f>
        <v>บัณฑิตฯ</v>
      </c>
      <c r="D47" s="6">
        <f t="shared" si="4"/>
        <v>80</v>
      </c>
      <c r="E47" s="6">
        <f t="shared" si="4"/>
        <v>0</v>
      </c>
      <c r="F47" s="6">
        <f t="shared" si="4"/>
        <v>2</v>
      </c>
      <c r="G47" s="6">
        <f t="shared" si="4"/>
        <v>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0</v>
      </c>
      <c r="F48" s="6">
        <f t="shared" si="4"/>
        <v>11</v>
      </c>
      <c r="G48" s="6">
        <f t="shared" si="4"/>
        <v>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0</v>
      </c>
      <c r="F50" s="6">
        <f t="shared" si="4"/>
        <v>47</v>
      </c>
      <c r="G50" s="6">
        <f t="shared" si="4"/>
        <v>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4</v>
      </c>
      <c r="F51" s="6">
        <f t="shared" si="4"/>
        <v>15</v>
      </c>
      <c r="G51" s="6">
        <f t="shared" si="4"/>
        <v>26.67</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0</v>
      </c>
      <c r="F52" s="6">
        <f t="shared" si="4"/>
        <v>0</v>
      </c>
      <c r="G52" s="6">
        <f t="shared" si="4"/>
        <v>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0</v>
      </c>
      <c r="F53" s="6">
        <f t="shared" si="4"/>
        <v>4</v>
      </c>
      <c r="G53" s="6">
        <f t="shared" si="4"/>
        <v>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0</v>
      </c>
      <c r="F56" s="6">
        <f t="shared" si="5"/>
        <v>0</v>
      </c>
      <c r="G56" s="6">
        <f t="shared" si="5"/>
        <v>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0</v>
      </c>
      <c r="F58" s="6">
        <f t="shared" si="5"/>
        <v>0</v>
      </c>
      <c r="G58" s="6">
        <f t="shared" si="5"/>
        <v>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0</v>
      </c>
      <c r="F59" s="6">
        <f t="shared" si="5"/>
        <v>0</v>
      </c>
      <c r="G59" s="6">
        <f t="shared" si="5"/>
        <v>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6">
        <f t="shared" si="5"/>
        <v>100</v>
      </c>
      <c r="J61" s="17"/>
      <c r="K61" s="17"/>
    </row>
    <row r="62" spans="1:11" s="6" customFormat="1" x14ac:dyDescent="0.2">
      <c r="A62" s="6">
        <f t="shared" si="5"/>
        <v>22</v>
      </c>
      <c r="B62" s="6" t="str">
        <f t="shared" si="5"/>
        <v>25) โรงเรียนสาธิต</v>
      </c>
      <c r="C62" s="6" t="s">
        <v>57</v>
      </c>
      <c r="D62" s="6">
        <f t="shared" si="5"/>
        <v>80</v>
      </c>
      <c r="E62" s="6">
        <f t="shared" si="5"/>
        <v>0</v>
      </c>
      <c r="F62" s="6">
        <f t="shared" si="5"/>
        <v>0</v>
      </c>
      <c r="G62" s="6">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0</v>
      </c>
      <c r="F63" s="6">
        <f t="shared" si="5"/>
        <v>2</v>
      </c>
      <c r="G63" s="6">
        <f t="shared" si="5"/>
        <v>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0</v>
      </c>
      <c r="F65" s="6">
        <f t="shared" si="5"/>
        <v>2</v>
      </c>
      <c r="G65" s="6">
        <f t="shared" si="5"/>
        <v>0</v>
      </c>
      <c r="J65" s="17"/>
      <c r="K65" s="17"/>
    </row>
    <row r="66" spans="1:11" s="6" customFormat="1" x14ac:dyDescent="0.2">
      <c r="A66" s="6">
        <f t="shared" si="5"/>
        <v>26</v>
      </c>
      <c r="B66" s="6" t="str">
        <f t="shared" si="5"/>
        <v>29) ศูนย์แห่งความเป็นเลิศในการดูแลผู้สูงอายุ</v>
      </c>
      <c r="C66" s="6" t="s">
        <v>58</v>
      </c>
      <c r="D66" s="6">
        <f t="shared" si="5"/>
        <v>80</v>
      </c>
      <c r="E66" s="6">
        <f t="shared" si="5"/>
        <v>0</v>
      </c>
      <c r="F66" s="6">
        <f t="shared" si="5"/>
        <v>0</v>
      </c>
      <c r="G66" s="6">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22</v>
      </c>
      <c r="F67" s="6">
        <f t="shared" si="5"/>
        <v>108</v>
      </c>
      <c r="G67" s="6">
        <f t="shared" si="5"/>
        <v>20.37</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6"/>
      <c r="K141" s="86"/>
    </row>
    <row r="142" spans="10:11" s="6" customFormat="1" x14ac:dyDescent="0.2">
      <c r="J142" s="86"/>
      <c r="K142" s="86"/>
    </row>
    <row r="143" spans="10:11" s="6" customFormat="1" x14ac:dyDescent="0.2">
      <c r="J143" s="86"/>
      <c r="K143" s="86"/>
    </row>
    <row r="144" spans="10:11" s="6" customFormat="1" x14ac:dyDescent="0.2">
      <c r="J144" s="86"/>
      <c r="K144" s="86"/>
    </row>
    <row r="145" spans="10:11" s="6" customFormat="1" x14ac:dyDescent="0.2">
      <c r="J145" s="86"/>
      <c r="K145" s="86"/>
    </row>
    <row r="146" spans="10:11" s="6" customFormat="1" x14ac:dyDescent="0.2">
      <c r="J146" s="86"/>
      <c r="K146" s="86"/>
    </row>
    <row r="147" spans="10:11" s="6" customFormat="1" x14ac:dyDescent="0.2">
      <c r="J147" s="86"/>
      <c r="K147" s="86"/>
    </row>
    <row r="148" spans="10:11" s="6" customFormat="1" x14ac:dyDescent="0.2">
      <c r="J148" s="86"/>
      <c r="K148" s="86"/>
    </row>
    <row r="149" spans="10:11" x14ac:dyDescent="0.2">
      <c r="J149" s="86"/>
      <c r="K149" s="86"/>
    </row>
    <row r="150" spans="10:11" x14ac:dyDescent="0.2">
      <c r="J150" s="86"/>
      <c r="K150" s="86"/>
    </row>
    <row r="151" spans="10:11" x14ac:dyDescent="0.2">
      <c r="J151" s="86"/>
      <c r="K151" s="86"/>
    </row>
    <row r="152" spans="10:11" x14ac:dyDescent="0.2">
      <c r="J152" s="86"/>
      <c r="K152" s="86"/>
    </row>
    <row r="153" spans="10:11" x14ac:dyDescent="0.2">
      <c r="J153" s="86"/>
      <c r="K153" s="86"/>
    </row>
    <row r="154" spans="10:11" x14ac:dyDescent="0.2">
      <c r="J154" s="86"/>
      <c r="K154" s="86"/>
    </row>
    <row r="155" spans="10:11" x14ac:dyDescent="0.2">
      <c r="J155" s="86"/>
      <c r="K155" s="86"/>
    </row>
    <row r="156" spans="10:11" x14ac:dyDescent="0.2">
      <c r="J156" s="86"/>
      <c r="K156" s="86"/>
    </row>
    <row r="157" spans="10:11" x14ac:dyDescent="0.2">
      <c r="J157" s="86"/>
      <c r="K157" s="86"/>
    </row>
    <row r="158" spans="10:11" x14ac:dyDescent="0.2">
      <c r="J158" s="86"/>
      <c r="K158" s="86"/>
    </row>
    <row r="159" spans="10:11" x14ac:dyDescent="0.2">
      <c r="J159" s="86"/>
      <c r="K159" s="86"/>
    </row>
    <row r="160" spans="10:11" x14ac:dyDescent="0.2">
      <c r="J160" s="86"/>
      <c r="K160" s="86"/>
    </row>
    <row r="161" spans="10:11" x14ac:dyDescent="0.2">
      <c r="J161" s="86"/>
      <c r="K161" s="86"/>
    </row>
    <row r="162" spans="10:11" x14ac:dyDescent="0.2">
      <c r="J162" s="86"/>
      <c r="K162" s="86"/>
    </row>
    <row r="163" spans="10:11" x14ac:dyDescent="0.2">
      <c r="J163" s="86"/>
      <c r="K163" s="86"/>
    </row>
    <row r="164" spans="10:11" x14ac:dyDescent="0.2">
      <c r="J164" s="86"/>
      <c r="K164" s="86"/>
    </row>
    <row r="165" spans="10:11" x14ac:dyDescent="0.2">
      <c r="J165" s="86"/>
      <c r="K165" s="86"/>
    </row>
    <row r="166" spans="10:11" x14ac:dyDescent="0.2">
      <c r="J166" s="86"/>
      <c r="K166" s="86"/>
    </row>
    <row r="167" spans="10:11" x14ac:dyDescent="0.2">
      <c r="J167" s="86"/>
      <c r="K167" s="86"/>
    </row>
    <row r="168" spans="10:11" x14ac:dyDescent="0.2">
      <c r="J168" s="86"/>
      <c r="K168" s="86"/>
    </row>
    <row r="169" spans="10:11" x14ac:dyDescent="0.2">
      <c r="J169" s="86"/>
      <c r="K169" s="86"/>
    </row>
    <row r="170" spans="10:11" x14ac:dyDescent="0.2">
      <c r="J170" s="86"/>
      <c r="K170" s="86"/>
    </row>
    <row r="171" spans="10:11" x14ac:dyDescent="0.2">
      <c r="J171" s="86"/>
      <c r="K171" s="86"/>
    </row>
    <row r="172" spans="10:11" x14ac:dyDescent="0.2">
      <c r="J172" s="86"/>
      <c r="K172" s="86"/>
    </row>
    <row r="173" spans="10:11" x14ac:dyDescent="0.2">
      <c r="J173" s="86"/>
      <c r="K173" s="86"/>
    </row>
    <row r="174" spans="10:11" x14ac:dyDescent="0.2">
      <c r="J174" s="86"/>
      <c r="K174" s="86"/>
    </row>
    <row r="175" spans="10:11" x14ac:dyDescent="0.2">
      <c r="J175" s="86"/>
      <c r="K175" s="86"/>
    </row>
    <row r="176" spans="10:11" x14ac:dyDescent="0.2">
      <c r="J176" s="86"/>
      <c r="K176" s="86"/>
    </row>
    <row r="177" spans="10:11" x14ac:dyDescent="0.2">
      <c r="J177" s="86"/>
      <c r="K177" s="86"/>
    </row>
    <row r="178" spans="10:11" x14ac:dyDescent="0.2">
      <c r="J178" s="86"/>
      <c r="K178" s="86"/>
    </row>
    <row r="179" spans="10:11" x14ac:dyDescent="0.2">
      <c r="J179" s="86"/>
      <c r="K179" s="86"/>
    </row>
    <row r="180" spans="10:11" x14ac:dyDescent="0.2">
      <c r="J180" s="86"/>
      <c r="K180" s="86"/>
    </row>
    <row r="181" spans="10:11" x14ac:dyDescent="0.2">
      <c r="J181" s="86"/>
      <c r="K181" s="86"/>
    </row>
    <row r="182" spans="10:11" x14ac:dyDescent="0.2">
      <c r="J182" s="86"/>
      <c r="K182" s="86"/>
    </row>
    <row r="183" spans="10:11" x14ac:dyDescent="0.2">
      <c r="J183" s="86"/>
      <c r="K183" s="86"/>
    </row>
    <row r="184" spans="10:11" x14ac:dyDescent="0.2">
      <c r="J184" s="86"/>
      <c r="K184" s="86"/>
    </row>
    <row r="185" spans="10:11" x14ac:dyDescent="0.2">
      <c r="J185" s="86"/>
      <c r="K185" s="86"/>
    </row>
    <row r="186" spans="10:11" x14ac:dyDescent="0.2">
      <c r="J186" s="86"/>
      <c r="K186" s="86"/>
    </row>
    <row r="187" spans="10:11" x14ac:dyDescent="0.2">
      <c r="J187" s="86"/>
      <c r="K187" s="86"/>
    </row>
    <row r="188" spans="10:11" x14ac:dyDescent="0.2">
      <c r="J188" s="86"/>
      <c r="K188" s="86"/>
    </row>
    <row r="189" spans="10:11" x14ac:dyDescent="0.2">
      <c r="J189" s="86"/>
      <c r="K189" s="86"/>
    </row>
    <row r="190" spans="10:11" x14ac:dyDescent="0.2">
      <c r="J190" s="86"/>
      <c r="K190" s="86"/>
    </row>
    <row r="191" spans="10:11" x14ac:dyDescent="0.2">
      <c r="J191" s="86"/>
      <c r="K191" s="86"/>
    </row>
    <row r="192" spans="10:11" x14ac:dyDescent="0.2">
      <c r="J192" s="86"/>
      <c r="K192" s="86"/>
    </row>
    <row r="193" spans="10:11" x14ac:dyDescent="0.2">
      <c r="J193" s="86"/>
      <c r="K193" s="86"/>
    </row>
    <row r="194" spans="10:11" x14ac:dyDescent="0.2">
      <c r="J194" s="86"/>
      <c r="K194" s="86"/>
    </row>
    <row r="195" spans="10:11" x14ac:dyDescent="0.2">
      <c r="J195" s="86"/>
      <c r="K195" s="86"/>
    </row>
    <row r="196" spans="10:11" x14ac:dyDescent="0.2">
      <c r="J196" s="86"/>
      <c r="K196" s="86"/>
    </row>
    <row r="197" spans="10:11" x14ac:dyDescent="0.2">
      <c r="J197" s="86"/>
      <c r="K197" s="86"/>
    </row>
    <row r="198" spans="10:11" x14ac:dyDescent="0.2">
      <c r="J198" s="86"/>
      <c r="K198" s="86"/>
    </row>
    <row r="199" spans="10:11" x14ac:dyDescent="0.2">
      <c r="J199" s="86"/>
      <c r="K199" s="86"/>
    </row>
    <row r="200" spans="10:11" x14ac:dyDescent="0.2">
      <c r="J200" s="86"/>
      <c r="K200" s="86"/>
    </row>
    <row r="201" spans="10:11" x14ac:dyDescent="0.2">
      <c r="J201" s="86"/>
      <c r="K201" s="86"/>
    </row>
    <row r="202" spans="10:11" x14ac:dyDescent="0.2">
      <c r="J202" s="86"/>
      <c r="K202" s="86"/>
    </row>
    <row r="203" spans="10:11" x14ac:dyDescent="0.2">
      <c r="J203" s="86"/>
      <c r="K203" s="86"/>
    </row>
    <row r="204" spans="10:11" x14ac:dyDescent="0.2">
      <c r="J204" s="86"/>
      <c r="K204" s="86"/>
    </row>
    <row r="205" spans="10:11" x14ac:dyDescent="0.2">
      <c r="J205" s="86"/>
      <c r="K205" s="86"/>
    </row>
    <row r="206" spans="10:11" x14ac:dyDescent="0.2">
      <c r="J206" s="86"/>
      <c r="K206" s="86"/>
    </row>
    <row r="207" spans="10:11" x14ac:dyDescent="0.2">
      <c r="J207" s="86"/>
      <c r="K207" s="86"/>
    </row>
    <row r="208" spans="10:11" x14ac:dyDescent="0.2">
      <c r="J208" s="86"/>
      <c r="K208" s="86"/>
    </row>
    <row r="209" spans="10:11" x14ac:dyDescent="0.2">
      <c r="J209" s="86"/>
      <c r="K209" s="86"/>
    </row>
    <row r="210" spans="10:11" x14ac:dyDescent="0.2">
      <c r="J210" s="86"/>
      <c r="K210" s="86"/>
    </row>
    <row r="211" spans="10:11" x14ac:dyDescent="0.2">
      <c r="J211" s="86"/>
      <c r="K211" s="86"/>
    </row>
    <row r="212" spans="10:11" x14ac:dyDescent="0.2">
      <c r="J212" s="86"/>
      <c r="K212" s="86"/>
    </row>
    <row r="213" spans="10:11" x14ac:dyDescent="0.2">
      <c r="J213" s="86"/>
      <c r="K213" s="86"/>
    </row>
    <row r="214" spans="10:11" x14ac:dyDescent="0.2">
      <c r="J214" s="86"/>
      <c r="K214" s="86"/>
    </row>
    <row r="215" spans="10:11" x14ac:dyDescent="0.2">
      <c r="J215" s="86"/>
      <c r="K215" s="86"/>
    </row>
    <row r="216" spans="10:11" x14ac:dyDescent="0.2">
      <c r="J216" s="86"/>
      <c r="K216" s="86"/>
    </row>
    <row r="217" spans="10:11" x14ac:dyDescent="0.2">
      <c r="J217" s="86"/>
      <c r="K217" s="86"/>
    </row>
    <row r="218" spans="10:11" x14ac:dyDescent="0.2">
      <c r="J218" s="86"/>
      <c r="K218" s="86"/>
    </row>
    <row r="219" spans="10:11" x14ac:dyDescent="0.2">
      <c r="J219" s="86"/>
      <c r="K219" s="86"/>
    </row>
    <row r="220" spans="10:11" x14ac:dyDescent="0.2">
      <c r="J220" s="86"/>
      <c r="K220" s="86"/>
    </row>
    <row r="221" spans="10:11" x14ac:dyDescent="0.2">
      <c r="J221" s="86"/>
      <c r="K221" s="86"/>
    </row>
    <row r="222" spans="10:11" x14ac:dyDescent="0.2">
      <c r="J222" s="86"/>
      <c r="K222" s="86"/>
    </row>
    <row r="223" spans="10:11" x14ac:dyDescent="0.2">
      <c r="J223" s="86"/>
      <c r="K223" s="86"/>
    </row>
    <row r="224" spans="10:11" x14ac:dyDescent="0.2">
      <c r="J224" s="86"/>
      <c r="K224" s="86"/>
    </row>
    <row r="225" spans="10:11" x14ac:dyDescent="0.2">
      <c r="J225" s="86"/>
      <c r="K225" s="86"/>
    </row>
    <row r="226" spans="10:11" x14ac:dyDescent="0.2">
      <c r="J226" s="86"/>
      <c r="K226" s="86"/>
    </row>
    <row r="227" spans="10:11" x14ac:dyDescent="0.2">
      <c r="J227" s="86"/>
      <c r="K227" s="86"/>
    </row>
    <row r="228" spans="10:11" x14ac:dyDescent="0.2">
      <c r="J228" s="86"/>
      <c r="K228" s="86"/>
    </row>
    <row r="229" spans="10:11" x14ac:dyDescent="0.2">
      <c r="J229" s="86"/>
      <c r="K229" s="86"/>
    </row>
    <row r="230" spans="10:11" x14ac:dyDescent="0.2">
      <c r="J230" s="86"/>
      <c r="K230" s="86"/>
    </row>
    <row r="231" spans="10:11" x14ac:dyDescent="0.2">
      <c r="J231" s="86"/>
      <c r="K231" s="86"/>
    </row>
    <row r="232" spans="10:11" x14ac:dyDescent="0.2">
      <c r="J232" s="86"/>
      <c r="K232" s="86"/>
    </row>
    <row r="233" spans="10:11" x14ac:dyDescent="0.2">
      <c r="J233" s="86"/>
      <c r="K233" s="86"/>
    </row>
    <row r="234" spans="10:11" x14ac:dyDescent="0.2">
      <c r="J234" s="86"/>
      <c r="K234" s="86"/>
    </row>
    <row r="235" spans="10:11" x14ac:dyDescent="0.2">
      <c r="J235" s="86"/>
      <c r="K235" s="86"/>
    </row>
    <row r="236" spans="10:11" x14ac:dyDescent="0.2">
      <c r="J236" s="86"/>
      <c r="K236" s="86"/>
    </row>
    <row r="237" spans="10:11" x14ac:dyDescent="0.2">
      <c r="J237" s="86"/>
      <c r="K237" s="86"/>
    </row>
    <row r="238" spans="10:11" x14ac:dyDescent="0.2">
      <c r="J238" s="86"/>
      <c r="K238" s="86"/>
    </row>
    <row r="239" spans="10:11" x14ac:dyDescent="0.2">
      <c r="J239" s="86"/>
      <c r="K239" s="86"/>
    </row>
    <row r="240" spans="10:11" x14ac:dyDescent="0.2">
      <c r="J240" s="86"/>
      <c r="K240" s="86"/>
    </row>
    <row r="241" spans="10:11" x14ac:dyDescent="0.2">
      <c r="J241" s="86"/>
      <c r="K241" s="86"/>
    </row>
    <row r="242" spans="10:11" x14ac:dyDescent="0.2">
      <c r="J242" s="86"/>
      <c r="K242" s="86"/>
    </row>
    <row r="243" spans="10:11" x14ac:dyDescent="0.2">
      <c r="J243" s="86"/>
      <c r="K243" s="86"/>
    </row>
    <row r="244" spans="10:11" x14ac:dyDescent="0.2">
      <c r="J244" s="86"/>
      <c r="K244" s="86"/>
    </row>
    <row r="245" spans="10:11" x14ac:dyDescent="0.2">
      <c r="J245" s="86"/>
      <c r="K245" s="86"/>
    </row>
    <row r="246" spans="10:11" x14ac:dyDescent="0.2">
      <c r="J246" s="86"/>
      <c r="K246" s="86"/>
    </row>
    <row r="247" spans="10:11" x14ac:dyDescent="0.2">
      <c r="J247" s="86"/>
      <c r="K247" s="86"/>
    </row>
    <row r="248" spans="10:11" x14ac:dyDescent="0.2">
      <c r="J248" s="86"/>
      <c r="K248" s="86"/>
    </row>
    <row r="249" spans="10:11" x14ac:dyDescent="0.2">
      <c r="J249" s="86"/>
      <c r="K249" s="86"/>
    </row>
    <row r="250" spans="10:11" x14ac:dyDescent="0.2">
      <c r="J250" s="86"/>
      <c r="K250" s="86"/>
    </row>
    <row r="251" spans="10:11" x14ac:dyDescent="0.2">
      <c r="J251" s="86"/>
      <c r="K251" s="86"/>
    </row>
    <row r="252" spans="10:11" x14ac:dyDescent="0.2">
      <c r="J252" s="86"/>
      <c r="K252" s="86"/>
    </row>
    <row r="253" spans="10:11" x14ac:dyDescent="0.2">
      <c r="J253" s="86"/>
      <c r="K253" s="86"/>
    </row>
    <row r="254" spans="10:11" x14ac:dyDescent="0.2">
      <c r="J254" s="86"/>
      <c r="K254" s="86"/>
    </row>
    <row r="255" spans="10:11" x14ac:dyDescent="0.2">
      <c r="J255" s="86"/>
      <c r="K255" s="86"/>
    </row>
    <row r="256" spans="10:11" x14ac:dyDescent="0.2">
      <c r="J256" s="86"/>
      <c r="K256" s="86"/>
    </row>
    <row r="257" spans="10:11" x14ac:dyDescent="0.2">
      <c r="J257" s="86"/>
      <c r="K257" s="86"/>
    </row>
    <row r="258" spans="10:11" x14ac:dyDescent="0.2">
      <c r="J258" s="86"/>
      <c r="K258" s="86"/>
    </row>
    <row r="259" spans="10:11" x14ac:dyDescent="0.2">
      <c r="J259" s="86"/>
      <c r="K259" s="86"/>
    </row>
    <row r="260" spans="10:11" x14ac:dyDescent="0.2">
      <c r="J260" s="86"/>
      <c r="K260" s="86"/>
    </row>
    <row r="261" spans="10:11" x14ac:dyDescent="0.2">
      <c r="J261" s="86"/>
      <c r="K261" s="86"/>
    </row>
    <row r="262" spans="10:11" x14ac:dyDescent="0.2">
      <c r="J262" s="86"/>
      <c r="K262" s="86"/>
    </row>
    <row r="263" spans="10:11" x14ac:dyDescent="0.2">
      <c r="J263" s="86"/>
      <c r="K263" s="86"/>
    </row>
    <row r="264" spans="10:11" x14ac:dyDescent="0.2">
      <c r="J264" s="86"/>
      <c r="K264" s="86"/>
    </row>
    <row r="265" spans="10:11" x14ac:dyDescent="0.2">
      <c r="J265" s="86"/>
      <c r="K265" s="86"/>
    </row>
    <row r="266" spans="10:11" x14ac:dyDescent="0.2">
      <c r="J266" s="86"/>
      <c r="K266" s="86"/>
    </row>
    <row r="267" spans="10:11" x14ac:dyDescent="0.2">
      <c r="J267" s="86"/>
      <c r="K267" s="86"/>
    </row>
    <row r="268" spans="10:11" x14ac:dyDescent="0.2">
      <c r="J268" s="86"/>
      <c r="K268" s="86"/>
    </row>
    <row r="269" spans="10:11" x14ac:dyDescent="0.2">
      <c r="J269" s="86"/>
      <c r="K269" s="86"/>
    </row>
    <row r="270" spans="10:11" x14ac:dyDescent="0.2">
      <c r="J270" s="86"/>
      <c r="K270" s="86"/>
    </row>
    <row r="271" spans="10:11" x14ac:dyDescent="0.2">
      <c r="J271" s="86"/>
      <c r="K271" s="86"/>
    </row>
    <row r="272" spans="10:11" x14ac:dyDescent="0.2">
      <c r="J272" s="86"/>
      <c r="K272" s="86"/>
    </row>
    <row r="273" spans="10:11" x14ac:dyDescent="0.2">
      <c r="J273" s="86"/>
      <c r="K273" s="86"/>
    </row>
    <row r="274" spans="10:11" x14ac:dyDescent="0.2">
      <c r="J274" s="86"/>
      <c r="K274" s="86"/>
    </row>
    <row r="275" spans="10:11" x14ac:dyDescent="0.2">
      <c r="J275" s="86"/>
      <c r="K275" s="86"/>
    </row>
    <row r="276" spans="10:11" x14ac:dyDescent="0.2">
      <c r="J276" s="86"/>
      <c r="K276" s="86"/>
    </row>
    <row r="277" spans="10:11" x14ac:dyDescent="0.2">
      <c r="J277" s="86"/>
      <c r="K277" s="86"/>
    </row>
    <row r="278" spans="10:11" x14ac:dyDescent="0.2">
      <c r="J278" s="86"/>
      <c r="K278" s="86"/>
    </row>
    <row r="279" spans="10:11" x14ac:dyDescent="0.2">
      <c r="J279" s="86"/>
      <c r="K279" s="86"/>
    </row>
    <row r="280" spans="10:11" x14ac:dyDescent="0.2">
      <c r="J280" s="86"/>
      <c r="K280" s="86"/>
    </row>
    <row r="281" spans="10:11" x14ac:dyDescent="0.2">
      <c r="J281" s="86"/>
      <c r="K281" s="86"/>
    </row>
    <row r="282" spans="10:11" x14ac:dyDescent="0.2">
      <c r="J282" s="86"/>
      <c r="K282" s="86"/>
    </row>
    <row r="283" spans="10:11" x14ac:dyDescent="0.2">
      <c r="J283" s="86"/>
      <c r="K283" s="86"/>
    </row>
    <row r="284" spans="10:11" x14ac:dyDescent="0.2">
      <c r="J284" s="86"/>
      <c r="K284" s="86"/>
    </row>
    <row r="285" spans="10:11" x14ac:dyDescent="0.2">
      <c r="J285" s="86"/>
      <c r="K285" s="86"/>
    </row>
    <row r="286" spans="10:11" x14ac:dyDescent="0.2">
      <c r="J286" s="86"/>
      <c r="K286" s="86"/>
    </row>
    <row r="287" spans="10:11" x14ac:dyDescent="0.2">
      <c r="J287" s="86"/>
      <c r="K287" s="86"/>
    </row>
    <row r="288" spans="10:11" x14ac:dyDescent="0.2">
      <c r="J288" s="86"/>
      <c r="K288" s="86"/>
    </row>
    <row r="289" spans="10:11" x14ac:dyDescent="0.2">
      <c r="J289" s="86"/>
      <c r="K289" s="86"/>
    </row>
    <row r="290" spans="10:11" x14ac:dyDescent="0.2">
      <c r="J290" s="86"/>
      <c r="K290" s="86"/>
    </row>
    <row r="291" spans="10:11" x14ac:dyDescent="0.2">
      <c r="J291" s="86"/>
      <c r="K291" s="86"/>
    </row>
    <row r="292" spans="10:11" x14ac:dyDescent="0.2">
      <c r="J292" s="86"/>
      <c r="K292" s="86"/>
    </row>
    <row r="293" spans="10:11" x14ac:dyDescent="0.2">
      <c r="J293" s="86"/>
      <c r="K293" s="86"/>
    </row>
    <row r="294" spans="10:11" x14ac:dyDescent="0.2">
      <c r="J294" s="86"/>
      <c r="K294" s="86"/>
    </row>
    <row r="295" spans="10:11" x14ac:dyDescent="0.2">
      <c r="J295" s="86"/>
      <c r="K295" s="86"/>
    </row>
    <row r="296" spans="10:11" x14ac:dyDescent="0.2">
      <c r="J296" s="86"/>
      <c r="K296" s="86"/>
    </row>
    <row r="297" spans="10:11" x14ac:dyDescent="0.2">
      <c r="J297" s="86"/>
      <c r="K297" s="86"/>
    </row>
    <row r="298" spans="10:11" x14ac:dyDescent="0.2">
      <c r="J298" s="86"/>
      <c r="K298" s="86"/>
    </row>
    <row r="299" spans="10:11" x14ac:dyDescent="0.2">
      <c r="J299" s="86"/>
      <c r="K299" s="86"/>
    </row>
    <row r="300" spans="10:11" x14ac:dyDescent="0.2">
      <c r="J300" s="86"/>
      <c r="K300" s="86"/>
    </row>
    <row r="301" spans="10:11" x14ac:dyDescent="0.2">
      <c r="J301" s="86"/>
      <c r="K301" s="86"/>
    </row>
    <row r="302" spans="10:11" x14ac:dyDescent="0.2">
      <c r="J302" s="86"/>
      <c r="K302" s="86"/>
    </row>
    <row r="303" spans="10:11" x14ac:dyDescent="0.2">
      <c r="J303" s="86"/>
      <c r="K303" s="86"/>
    </row>
    <row r="304" spans="10:11" x14ac:dyDescent="0.2">
      <c r="J304" s="86"/>
      <c r="K304" s="86"/>
    </row>
    <row r="305" spans="10:11" x14ac:dyDescent="0.2">
      <c r="J305" s="86"/>
      <c r="K305" s="86"/>
    </row>
    <row r="306" spans="10:11" x14ac:dyDescent="0.2">
      <c r="J306" s="86"/>
      <c r="K306" s="86"/>
    </row>
    <row r="307" spans="10:11" x14ac:dyDescent="0.2">
      <c r="J307" s="86"/>
      <c r="K307" s="86"/>
    </row>
    <row r="308" spans="10:11" x14ac:dyDescent="0.2">
      <c r="J308" s="86"/>
      <c r="K308" s="86"/>
    </row>
    <row r="309" spans="10:11" x14ac:dyDescent="0.2">
      <c r="J309" s="86"/>
      <c r="K309" s="86"/>
    </row>
    <row r="310" spans="10:11" x14ac:dyDescent="0.2">
      <c r="J310" s="86"/>
      <c r="K310" s="86"/>
    </row>
    <row r="311" spans="10:11" x14ac:dyDescent="0.2">
      <c r="J311" s="86"/>
      <c r="K311" s="86"/>
    </row>
    <row r="312" spans="10:11" x14ac:dyDescent="0.2">
      <c r="J312" s="86"/>
      <c r="K312" s="86"/>
    </row>
    <row r="313" spans="10:11" x14ac:dyDescent="0.2">
      <c r="J313" s="86"/>
      <c r="K313" s="86"/>
    </row>
    <row r="314" spans="10:11" x14ac:dyDescent="0.2">
      <c r="J314" s="86"/>
      <c r="K314" s="86"/>
    </row>
    <row r="315" spans="10:11" x14ac:dyDescent="0.2">
      <c r="J315" s="86"/>
      <c r="K315" s="86"/>
    </row>
    <row r="316" spans="10:11" x14ac:dyDescent="0.2">
      <c r="J316" s="86"/>
      <c r="K316" s="86"/>
    </row>
    <row r="317" spans="10:11" x14ac:dyDescent="0.2">
      <c r="J317" s="86"/>
      <c r="K317" s="86"/>
    </row>
    <row r="318" spans="10:11" x14ac:dyDescent="0.2">
      <c r="J318" s="86"/>
      <c r="K318" s="86"/>
    </row>
    <row r="319" spans="10:11" x14ac:dyDescent="0.2">
      <c r="J319" s="86"/>
      <c r="K319" s="86"/>
    </row>
    <row r="320" spans="10:11" x14ac:dyDescent="0.2">
      <c r="J320" s="86"/>
      <c r="K320" s="86"/>
    </row>
    <row r="321" spans="10:11" x14ac:dyDescent="0.2">
      <c r="J321" s="86"/>
      <c r="K321" s="86"/>
    </row>
    <row r="322" spans="10:11" x14ac:dyDescent="0.2">
      <c r="J322" s="86"/>
      <c r="K322" s="86"/>
    </row>
    <row r="323" spans="10:11" x14ac:dyDescent="0.2">
      <c r="J323" s="86"/>
      <c r="K323" s="86"/>
    </row>
    <row r="324" spans="10:11" x14ac:dyDescent="0.2">
      <c r="J324" s="86"/>
      <c r="K324" s="86"/>
    </row>
    <row r="325" spans="10:11" x14ac:dyDescent="0.2">
      <c r="J325" s="86"/>
      <c r="K325" s="86"/>
    </row>
    <row r="326" spans="10:11" x14ac:dyDescent="0.2">
      <c r="J326" s="86"/>
      <c r="K326" s="86"/>
    </row>
    <row r="327" spans="10:11" x14ac:dyDescent="0.2">
      <c r="J327" s="86"/>
      <c r="K327" s="86"/>
    </row>
    <row r="328" spans="10:11" x14ac:dyDescent="0.2">
      <c r="J328" s="86"/>
      <c r="K328" s="86"/>
    </row>
    <row r="329" spans="10:11" x14ac:dyDescent="0.2">
      <c r="J329" s="86"/>
      <c r="K329" s="86"/>
    </row>
    <row r="330" spans="10:11" x14ac:dyDescent="0.2">
      <c r="J330" s="86"/>
      <c r="K330" s="86"/>
    </row>
    <row r="331" spans="10:11" x14ac:dyDescent="0.2">
      <c r="J331" s="86"/>
      <c r="K331" s="86"/>
    </row>
    <row r="332" spans="10:11" x14ac:dyDescent="0.2">
      <c r="J332" s="86"/>
      <c r="K332" s="86"/>
    </row>
    <row r="333" spans="10:11" x14ac:dyDescent="0.2">
      <c r="J333" s="86"/>
      <c r="K333" s="86"/>
    </row>
    <row r="334" spans="10:11" x14ac:dyDescent="0.2">
      <c r="J334" s="86"/>
      <c r="K334" s="86"/>
    </row>
    <row r="335" spans="10:11" x14ac:dyDescent="0.2">
      <c r="J335" s="86"/>
      <c r="K335" s="86"/>
    </row>
    <row r="336" spans="10:11" x14ac:dyDescent="0.2">
      <c r="J336" s="86"/>
      <c r="K336" s="86"/>
    </row>
    <row r="337" spans="10:11" x14ac:dyDescent="0.2">
      <c r="J337" s="86"/>
      <c r="K337" s="86"/>
    </row>
    <row r="338" spans="10:11" x14ac:dyDescent="0.2">
      <c r="J338" s="86"/>
      <c r="K338" s="86"/>
    </row>
    <row r="339" spans="10:11" x14ac:dyDescent="0.2">
      <c r="J339" s="86"/>
      <c r="K339" s="86"/>
    </row>
    <row r="340" spans="10:11" x14ac:dyDescent="0.2">
      <c r="J340" s="86"/>
      <c r="K340" s="86"/>
    </row>
    <row r="341" spans="10:11" x14ac:dyDescent="0.2">
      <c r="J341" s="86"/>
      <c r="K341" s="86"/>
    </row>
    <row r="342" spans="10:11" x14ac:dyDescent="0.2">
      <c r="J342" s="86"/>
      <c r="K342" s="86"/>
    </row>
    <row r="343" spans="10:11" x14ac:dyDescent="0.2">
      <c r="J343" s="86"/>
      <c r="K343" s="86"/>
    </row>
    <row r="344" spans="10:11" x14ac:dyDescent="0.2">
      <c r="J344" s="86"/>
      <c r="K344" s="86"/>
    </row>
    <row r="345" spans="10:11" x14ac:dyDescent="0.2">
      <c r="J345" s="86"/>
      <c r="K345" s="86"/>
    </row>
    <row r="346" spans="10:11" x14ac:dyDescent="0.2">
      <c r="J346" s="86"/>
      <c r="K346" s="86"/>
    </row>
    <row r="347" spans="10:11" x14ac:dyDescent="0.2">
      <c r="J347" s="86"/>
      <c r="K347" s="86"/>
    </row>
    <row r="348" spans="10:11" x14ac:dyDescent="0.2">
      <c r="J348" s="86"/>
      <c r="K348" s="86"/>
    </row>
    <row r="349" spans="10:11" x14ac:dyDescent="0.2">
      <c r="J349" s="86"/>
      <c r="K349" s="86"/>
    </row>
    <row r="350" spans="10:11" x14ac:dyDescent="0.2">
      <c r="J350" s="86"/>
      <c r="K350" s="86"/>
    </row>
    <row r="351" spans="10:11" x14ac:dyDescent="0.2">
      <c r="J351" s="86"/>
      <c r="K351" s="86"/>
    </row>
    <row r="352" spans="10:11" x14ac:dyDescent="0.2">
      <c r="J352" s="86"/>
      <c r="K352" s="86"/>
    </row>
    <row r="353" spans="10:11" x14ac:dyDescent="0.2">
      <c r="J353" s="86"/>
      <c r="K353" s="86"/>
    </row>
    <row r="354" spans="10:11" x14ac:dyDescent="0.2">
      <c r="J354" s="86"/>
      <c r="K354" s="86"/>
    </row>
    <row r="355" spans="10:11" x14ac:dyDescent="0.2">
      <c r="J355" s="86"/>
      <c r="K355" s="86"/>
    </row>
    <row r="356" spans="10:11" x14ac:dyDescent="0.2">
      <c r="J356" s="86"/>
      <c r="K356" s="86"/>
    </row>
    <row r="357" spans="10:11" x14ac:dyDescent="0.2">
      <c r="J357" s="86"/>
      <c r="K357" s="86"/>
    </row>
    <row r="358" spans="10:11" x14ac:dyDescent="0.2">
      <c r="J358" s="86"/>
      <c r="K358" s="86"/>
    </row>
    <row r="359" spans="10:11" x14ac:dyDescent="0.2">
      <c r="J359" s="86"/>
      <c r="K359" s="86"/>
    </row>
    <row r="360" spans="10:11" x14ac:dyDescent="0.2">
      <c r="J360" s="86"/>
      <c r="K360" s="86"/>
    </row>
    <row r="361" spans="10:11" x14ac:dyDescent="0.2">
      <c r="J361" s="86"/>
      <c r="K361" s="86"/>
    </row>
    <row r="362" spans="10:11" x14ac:dyDescent="0.2">
      <c r="J362" s="86"/>
      <c r="K362" s="86"/>
    </row>
    <row r="363" spans="10:11" x14ac:dyDescent="0.2">
      <c r="J363" s="86"/>
      <c r="K363" s="86"/>
    </row>
    <row r="364" spans="10:11" x14ac:dyDescent="0.2">
      <c r="J364" s="86"/>
      <c r="K364" s="86"/>
    </row>
    <row r="365" spans="10:11" x14ac:dyDescent="0.2">
      <c r="J365" s="86"/>
      <c r="K365" s="86"/>
    </row>
    <row r="366" spans="10:11" x14ac:dyDescent="0.2">
      <c r="J366" s="86"/>
      <c r="K366" s="86"/>
    </row>
    <row r="367" spans="10:11" x14ac:dyDescent="0.2">
      <c r="J367" s="86"/>
      <c r="K367" s="86"/>
    </row>
    <row r="368" spans="10:11" x14ac:dyDescent="0.2">
      <c r="J368" s="86"/>
      <c r="K368" s="86"/>
    </row>
    <row r="369" spans="10:11" x14ac:dyDescent="0.2">
      <c r="J369" s="86"/>
      <c r="K369" s="86"/>
    </row>
    <row r="370" spans="10:11" x14ac:dyDescent="0.2">
      <c r="J370" s="86"/>
      <c r="K370" s="86"/>
    </row>
    <row r="371" spans="10:11" x14ac:dyDescent="0.2">
      <c r="J371" s="86"/>
      <c r="K371" s="86"/>
    </row>
    <row r="372" spans="10:11" x14ac:dyDescent="0.2">
      <c r="J372" s="86"/>
      <c r="K372" s="86"/>
    </row>
    <row r="373" spans="10:11" x14ac:dyDescent="0.2">
      <c r="J373" s="86"/>
      <c r="K373" s="86"/>
    </row>
    <row r="374" spans="10:11" x14ac:dyDescent="0.2">
      <c r="J374" s="86"/>
      <c r="K374" s="86"/>
    </row>
    <row r="375" spans="10:11" x14ac:dyDescent="0.2">
      <c r="J375" s="86"/>
      <c r="K375" s="86"/>
    </row>
    <row r="376" spans="10:11" x14ac:dyDescent="0.2">
      <c r="J376" s="86"/>
      <c r="K376" s="86"/>
    </row>
    <row r="377" spans="10:11" x14ac:dyDescent="0.2">
      <c r="J377" s="86"/>
      <c r="K377" s="86"/>
    </row>
    <row r="378" spans="10:11" x14ac:dyDescent="0.2">
      <c r="J378" s="86"/>
      <c r="K378" s="86"/>
    </row>
    <row r="379" spans="10:11" x14ac:dyDescent="0.2">
      <c r="J379" s="86"/>
      <c r="K379" s="86"/>
    </row>
    <row r="380" spans="10:11" x14ac:dyDescent="0.2">
      <c r="J380" s="86"/>
      <c r="K380" s="86"/>
    </row>
    <row r="381" spans="10:11" x14ac:dyDescent="0.2">
      <c r="J381" s="86"/>
      <c r="K381" s="86"/>
    </row>
    <row r="382" spans="10:11" x14ac:dyDescent="0.2">
      <c r="J382" s="86"/>
      <c r="K382" s="86"/>
    </row>
    <row r="383" spans="10:11" x14ac:dyDescent="0.2">
      <c r="J383" s="86"/>
      <c r="K383" s="86"/>
    </row>
    <row r="384" spans="10:11" x14ac:dyDescent="0.2">
      <c r="J384" s="86"/>
      <c r="K384" s="86"/>
    </row>
    <row r="385" spans="10:11" x14ac:dyDescent="0.2">
      <c r="J385" s="86"/>
      <c r="K385" s="86"/>
    </row>
    <row r="386" spans="10:11" x14ac:dyDescent="0.2">
      <c r="J386" s="86"/>
      <c r="K386" s="86"/>
    </row>
    <row r="387" spans="10:11" x14ac:dyDescent="0.2">
      <c r="J387" s="86"/>
      <c r="K387" s="86"/>
    </row>
    <row r="388" spans="10:11" x14ac:dyDescent="0.2">
      <c r="J388" s="86"/>
      <c r="K388" s="86"/>
    </row>
    <row r="389" spans="10:11" x14ac:dyDescent="0.2">
      <c r="J389" s="86"/>
      <c r="K389" s="86"/>
    </row>
    <row r="390" spans="10:11" x14ac:dyDescent="0.2">
      <c r="J390" s="86"/>
      <c r="K390" s="86"/>
    </row>
    <row r="391" spans="10:11" x14ac:dyDescent="0.2">
      <c r="J391" s="86"/>
      <c r="K391" s="86"/>
    </row>
    <row r="392" spans="10:11" x14ac:dyDescent="0.2">
      <c r="J392" s="86"/>
      <c r="K392" s="86"/>
    </row>
    <row r="393" spans="10:11" x14ac:dyDescent="0.2">
      <c r="J393" s="86"/>
      <c r="K393" s="86"/>
    </row>
    <row r="394" spans="10:11" x14ac:dyDescent="0.2">
      <c r="J394" s="86"/>
      <c r="K394" s="86"/>
    </row>
    <row r="395" spans="10:11" x14ac:dyDescent="0.2">
      <c r="J395" s="86"/>
      <c r="K395" s="86"/>
    </row>
    <row r="396" spans="10:11" x14ac:dyDescent="0.2">
      <c r="J396" s="86"/>
      <c r="K396" s="86"/>
    </row>
    <row r="397" spans="10:11" x14ac:dyDescent="0.2">
      <c r="J397" s="86"/>
      <c r="K397" s="86"/>
    </row>
    <row r="398" spans="10:11" x14ac:dyDescent="0.2">
      <c r="J398" s="86"/>
      <c r="K398" s="86"/>
    </row>
    <row r="399" spans="10:11" x14ac:dyDescent="0.2">
      <c r="J399" s="86"/>
      <c r="K399" s="86"/>
    </row>
    <row r="400" spans="10:11" x14ac:dyDescent="0.2">
      <c r="J400" s="86"/>
      <c r="K400" s="86"/>
    </row>
    <row r="401" spans="10:11" x14ac:dyDescent="0.2">
      <c r="J401" s="86"/>
      <c r="K401" s="86"/>
    </row>
    <row r="402" spans="10:11" x14ac:dyDescent="0.2">
      <c r="J402" s="86"/>
      <c r="K402" s="86"/>
    </row>
    <row r="403" spans="10:11" x14ac:dyDescent="0.2">
      <c r="J403" s="86"/>
      <c r="K403" s="86"/>
    </row>
    <row r="404" spans="10:11" x14ac:dyDescent="0.2">
      <c r="J404" s="86"/>
      <c r="K404" s="86"/>
    </row>
    <row r="405" spans="10:11" x14ac:dyDescent="0.2">
      <c r="J405" s="86"/>
      <c r="K405" s="86"/>
    </row>
    <row r="406" spans="10:11" x14ac:dyDescent="0.2">
      <c r="J406" s="86"/>
      <c r="K406" s="86"/>
    </row>
    <row r="407" spans="10:11" x14ac:dyDescent="0.2">
      <c r="J407" s="86"/>
      <c r="K407" s="86"/>
    </row>
    <row r="408" spans="10:11" x14ac:dyDescent="0.2">
      <c r="J408" s="86"/>
      <c r="K408" s="86"/>
    </row>
    <row r="409" spans="10:11" x14ac:dyDescent="0.2">
      <c r="J409" s="86"/>
      <c r="K409" s="86"/>
    </row>
    <row r="410" spans="10:11" x14ac:dyDescent="0.2">
      <c r="J410" s="86"/>
      <c r="K410" s="86"/>
    </row>
    <row r="411" spans="10:11" x14ac:dyDescent="0.2">
      <c r="J411" s="86"/>
      <c r="K411" s="86"/>
    </row>
    <row r="412" spans="10:11" x14ac:dyDescent="0.2">
      <c r="J412" s="86"/>
      <c r="K412" s="86"/>
    </row>
    <row r="413" spans="10:11" x14ac:dyDescent="0.2">
      <c r="J413" s="86"/>
      <c r="K413" s="86"/>
    </row>
    <row r="414" spans="10:11" x14ac:dyDescent="0.2">
      <c r="J414" s="86"/>
      <c r="K414" s="86"/>
    </row>
    <row r="415" spans="10:11" x14ac:dyDescent="0.2">
      <c r="J415" s="86"/>
      <c r="K415" s="86"/>
    </row>
    <row r="416" spans="10:11" x14ac:dyDescent="0.2">
      <c r="J416" s="86"/>
      <c r="K416" s="86"/>
    </row>
    <row r="417" spans="10:11" x14ac:dyDescent="0.2">
      <c r="J417" s="86"/>
      <c r="K417" s="86"/>
    </row>
    <row r="418" spans="10:11" x14ac:dyDescent="0.2">
      <c r="J418" s="86"/>
      <c r="K418" s="86"/>
    </row>
    <row r="419" spans="10:11" x14ac:dyDescent="0.2">
      <c r="J419" s="86"/>
      <c r="K419" s="86"/>
    </row>
    <row r="420" spans="10:11" x14ac:dyDescent="0.2">
      <c r="J420" s="86"/>
      <c r="K420" s="86"/>
    </row>
    <row r="421" spans="10:11" x14ac:dyDescent="0.2">
      <c r="J421" s="86"/>
      <c r="K421" s="86"/>
    </row>
    <row r="422" spans="10:11" x14ac:dyDescent="0.2">
      <c r="J422" s="86"/>
      <c r="K422" s="86"/>
    </row>
    <row r="423" spans="10:11" x14ac:dyDescent="0.2">
      <c r="J423" s="86"/>
      <c r="K423" s="86"/>
    </row>
    <row r="424" spans="10:11" x14ac:dyDescent="0.2">
      <c r="J424" s="86"/>
      <c r="K424" s="86"/>
    </row>
    <row r="425" spans="10:11" x14ac:dyDescent="0.2">
      <c r="J425" s="86"/>
      <c r="K425" s="86"/>
    </row>
    <row r="426" spans="10:11" x14ac:dyDescent="0.2">
      <c r="J426" s="86"/>
      <c r="K426" s="86"/>
    </row>
    <row r="427" spans="10:11" x14ac:dyDescent="0.2">
      <c r="J427" s="86"/>
      <c r="K427" s="86"/>
    </row>
    <row r="428" spans="10:11" x14ac:dyDescent="0.2">
      <c r="J428" s="86"/>
      <c r="K428" s="86"/>
    </row>
    <row r="429" spans="10:11" x14ac:dyDescent="0.2">
      <c r="J429" s="86"/>
      <c r="K429" s="86"/>
    </row>
    <row r="430" spans="10:11" x14ac:dyDescent="0.2">
      <c r="J430" s="86"/>
      <c r="K430" s="86"/>
    </row>
    <row r="431" spans="10:11" x14ac:dyDescent="0.2">
      <c r="J431" s="86"/>
      <c r="K431" s="86"/>
    </row>
    <row r="432" spans="10:11" x14ac:dyDescent="0.2">
      <c r="J432" s="86"/>
      <c r="K432" s="86"/>
    </row>
    <row r="433" spans="10:11" x14ac:dyDescent="0.2">
      <c r="J433" s="86"/>
      <c r="K433" s="86"/>
    </row>
    <row r="434" spans="10:11" x14ac:dyDescent="0.2">
      <c r="J434" s="86"/>
      <c r="K434" s="86"/>
    </row>
    <row r="435" spans="10:11" x14ac:dyDescent="0.2">
      <c r="J435" s="86"/>
      <c r="K435" s="86"/>
    </row>
    <row r="436" spans="10:11" x14ac:dyDescent="0.2">
      <c r="J436" s="86"/>
      <c r="K436" s="86"/>
    </row>
    <row r="437" spans="10:11" x14ac:dyDescent="0.2">
      <c r="J437" s="86"/>
      <c r="K437" s="86"/>
    </row>
    <row r="438" spans="10:11" x14ac:dyDescent="0.2">
      <c r="J438" s="86"/>
      <c r="K438" s="86"/>
    </row>
    <row r="439" spans="10:11" x14ac:dyDescent="0.2">
      <c r="J439" s="86"/>
      <c r="K439" s="86"/>
    </row>
    <row r="440" spans="10:11" x14ac:dyDescent="0.2">
      <c r="J440" s="86"/>
      <c r="K440" s="86"/>
    </row>
    <row r="441" spans="10:11" x14ac:dyDescent="0.2">
      <c r="J441" s="86"/>
      <c r="K441" s="86"/>
    </row>
    <row r="442" spans="10:11" x14ac:dyDescent="0.2">
      <c r="J442" s="86"/>
      <c r="K442" s="86"/>
    </row>
    <row r="443" spans="10:11" x14ac:dyDescent="0.2">
      <c r="J443" s="86"/>
      <c r="K443" s="86"/>
    </row>
    <row r="444" spans="10:11" x14ac:dyDescent="0.2">
      <c r="J444" s="86"/>
      <c r="K444" s="86"/>
    </row>
    <row r="445" spans="10:11" x14ac:dyDescent="0.2">
      <c r="J445" s="86"/>
      <c r="K445" s="86"/>
    </row>
    <row r="446" spans="10:11" x14ac:dyDescent="0.2">
      <c r="J446" s="86"/>
      <c r="K446" s="86"/>
    </row>
    <row r="447" spans="10:11" x14ac:dyDescent="0.2">
      <c r="J447" s="86"/>
      <c r="K447" s="86"/>
    </row>
    <row r="448" spans="10:11" x14ac:dyDescent="0.2">
      <c r="J448" s="86"/>
      <c r="K448" s="86"/>
    </row>
    <row r="449" spans="10:11" x14ac:dyDescent="0.2">
      <c r="J449" s="86"/>
      <c r="K449" s="86"/>
    </row>
    <row r="450" spans="10:11" x14ac:dyDescent="0.2">
      <c r="J450" s="86"/>
      <c r="K450" s="86"/>
    </row>
    <row r="451" spans="10:11" x14ac:dyDescent="0.2">
      <c r="J451" s="86"/>
      <c r="K451" s="86"/>
    </row>
    <row r="452" spans="10:11" x14ac:dyDescent="0.2">
      <c r="J452" s="86"/>
      <c r="K452" s="86"/>
    </row>
    <row r="453" spans="10:11" x14ac:dyDescent="0.2">
      <c r="J453" s="86"/>
      <c r="K453" s="86"/>
    </row>
    <row r="454" spans="10:11" x14ac:dyDescent="0.2">
      <c r="J454" s="86"/>
      <c r="K454" s="86"/>
    </row>
    <row r="455" spans="10:11" x14ac:dyDescent="0.2">
      <c r="J455" s="86"/>
      <c r="K455" s="86"/>
    </row>
    <row r="456" spans="10:11" x14ac:dyDescent="0.2">
      <c r="J456" s="86"/>
      <c r="K456" s="86"/>
    </row>
    <row r="457" spans="10:11" x14ac:dyDescent="0.2">
      <c r="J457" s="86"/>
      <c r="K457" s="86"/>
    </row>
    <row r="458" spans="10:11" x14ac:dyDescent="0.2">
      <c r="J458" s="86"/>
      <c r="K458" s="86"/>
    </row>
    <row r="459" spans="10:11" x14ac:dyDescent="0.2">
      <c r="J459" s="86"/>
      <c r="K459" s="86"/>
    </row>
    <row r="460" spans="10:11" x14ac:dyDescent="0.2">
      <c r="J460" s="86"/>
      <c r="K460" s="86"/>
    </row>
    <row r="461" spans="10:11" x14ac:dyDescent="0.2">
      <c r="J461" s="86"/>
      <c r="K461" s="86"/>
    </row>
    <row r="462" spans="10:11" x14ac:dyDescent="0.2">
      <c r="J462" s="86"/>
      <c r="K462" s="86"/>
    </row>
    <row r="463" spans="10:11" x14ac:dyDescent="0.2">
      <c r="J463" s="86"/>
      <c r="K463" s="86"/>
    </row>
    <row r="464" spans="10:11" x14ac:dyDescent="0.2">
      <c r="J464" s="86"/>
      <c r="K464" s="86"/>
    </row>
    <row r="465" spans="10:11" x14ac:dyDescent="0.2">
      <c r="J465" s="86"/>
      <c r="K465" s="86"/>
    </row>
    <row r="466" spans="10:11" x14ac:dyDescent="0.2">
      <c r="J466" s="86"/>
      <c r="K466" s="86"/>
    </row>
    <row r="467" spans="10:11" x14ac:dyDescent="0.2">
      <c r="J467" s="86"/>
      <c r="K467" s="86"/>
    </row>
    <row r="468" spans="10:11" x14ac:dyDescent="0.2">
      <c r="J468" s="86"/>
      <c r="K468" s="86"/>
    </row>
    <row r="469" spans="10:11" x14ac:dyDescent="0.2">
      <c r="J469" s="86"/>
      <c r="K469" s="86"/>
    </row>
    <row r="470" spans="10:11" x14ac:dyDescent="0.2">
      <c r="J470" s="86"/>
      <c r="K470" s="86"/>
    </row>
    <row r="471" spans="10:11" x14ac:dyDescent="0.2">
      <c r="J471" s="86"/>
      <c r="K471" s="86"/>
    </row>
    <row r="472" spans="10:11" x14ac:dyDescent="0.2">
      <c r="J472" s="86"/>
      <c r="K472" s="86"/>
    </row>
    <row r="473" spans="10:11" x14ac:dyDescent="0.2">
      <c r="J473" s="86"/>
      <c r="K473" s="86"/>
    </row>
    <row r="474" spans="10:11" x14ac:dyDescent="0.2">
      <c r="J474" s="86"/>
      <c r="K474" s="86"/>
    </row>
    <row r="475" spans="10:11" x14ac:dyDescent="0.2">
      <c r="J475" s="86"/>
      <c r="K475" s="86"/>
    </row>
    <row r="476" spans="10:11" x14ac:dyDescent="0.2">
      <c r="J476" s="86"/>
      <c r="K476" s="86"/>
    </row>
    <row r="477" spans="10:11" x14ac:dyDescent="0.2">
      <c r="J477" s="86"/>
      <c r="K477" s="86"/>
    </row>
    <row r="478" spans="10:11" x14ac:dyDescent="0.2">
      <c r="J478" s="86"/>
      <c r="K478" s="86"/>
    </row>
    <row r="479" spans="10:11" x14ac:dyDescent="0.2">
      <c r="J479" s="86"/>
      <c r="K479" s="86"/>
    </row>
    <row r="480" spans="10:11" x14ac:dyDescent="0.2">
      <c r="J480" s="86"/>
      <c r="K480" s="86"/>
    </row>
    <row r="481" spans="10:11" x14ac:dyDescent="0.2">
      <c r="J481" s="86"/>
      <c r="K481" s="86"/>
    </row>
    <row r="482" spans="10:11" x14ac:dyDescent="0.2">
      <c r="J482" s="86"/>
      <c r="K482" s="86"/>
    </row>
    <row r="483" spans="10:11" x14ac:dyDescent="0.2">
      <c r="J483" s="86"/>
      <c r="K483" s="86"/>
    </row>
    <row r="484" spans="10:11" x14ac:dyDescent="0.2">
      <c r="J484" s="86"/>
      <c r="K484" s="86"/>
    </row>
    <row r="485" spans="10:11" x14ac:dyDescent="0.2">
      <c r="J485" s="86"/>
      <c r="K485" s="86"/>
    </row>
    <row r="486" spans="10:11" x14ac:dyDescent="0.2">
      <c r="J486" s="86"/>
      <c r="K486" s="86"/>
    </row>
    <row r="487" spans="10:11" x14ac:dyDescent="0.2">
      <c r="J487" s="86"/>
      <c r="K487" s="86"/>
    </row>
    <row r="488" spans="10:11" x14ac:dyDescent="0.2">
      <c r="J488" s="86"/>
      <c r="K488" s="86"/>
    </row>
    <row r="489" spans="10:11" x14ac:dyDescent="0.2">
      <c r="J489" s="86"/>
      <c r="K489" s="86"/>
    </row>
    <row r="490" spans="10:11" x14ac:dyDescent="0.2">
      <c r="J490" s="86"/>
      <c r="K490" s="86"/>
    </row>
    <row r="491" spans="10:11" x14ac:dyDescent="0.2">
      <c r="J491" s="86"/>
      <c r="K491" s="86"/>
    </row>
    <row r="492" spans="10:11" x14ac:dyDescent="0.2">
      <c r="J492" s="86"/>
      <c r="K492" s="86"/>
    </row>
    <row r="493" spans="10:11" x14ac:dyDescent="0.2">
      <c r="J493" s="86"/>
      <c r="K493" s="86"/>
    </row>
    <row r="494" spans="10:11" x14ac:dyDescent="0.2">
      <c r="J494" s="86"/>
      <c r="K494" s="86"/>
    </row>
    <row r="495" spans="10:11" x14ac:dyDescent="0.2">
      <c r="J495" s="86"/>
      <c r="K495" s="86"/>
    </row>
    <row r="496" spans="10:11" x14ac:dyDescent="0.2">
      <c r="J496" s="86"/>
      <c r="K496" s="86"/>
    </row>
    <row r="497" spans="10:11" x14ac:dyDescent="0.2">
      <c r="J497" s="86"/>
      <c r="K497" s="86"/>
    </row>
    <row r="498" spans="10:11" x14ac:dyDescent="0.2">
      <c r="J498" s="86"/>
      <c r="K498" s="86"/>
    </row>
    <row r="499" spans="10:11" x14ac:dyDescent="0.2">
      <c r="J499" s="86"/>
      <c r="K499" s="86"/>
    </row>
    <row r="500" spans="10:11" x14ac:dyDescent="0.2">
      <c r="J500" s="86"/>
      <c r="K500" s="86"/>
    </row>
    <row r="501" spans="10:11" x14ac:dyDescent="0.2">
      <c r="J501" s="86"/>
      <c r="K501" s="86"/>
    </row>
    <row r="502" spans="10:11" x14ac:dyDescent="0.2">
      <c r="J502" s="86"/>
      <c r="K502" s="86"/>
    </row>
    <row r="503" spans="10:11" x14ac:dyDescent="0.2">
      <c r="J503" s="86"/>
      <c r="K503" s="86"/>
    </row>
    <row r="504" spans="10:11" x14ac:dyDescent="0.2">
      <c r="J504" s="86"/>
      <c r="K504" s="86"/>
    </row>
    <row r="505" spans="10:11" x14ac:dyDescent="0.2">
      <c r="J505" s="86"/>
      <c r="K505" s="86"/>
    </row>
    <row r="506" spans="10:11" x14ac:dyDescent="0.2">
      <c r="J506" s="86"/>
      <c r="K506" s="86"/>
    </row>
    <row r="507" spans="10:11" x14ac:dyDescent="0.2">
      <c r="J507" s="86"/>
      <c r="K507" s="86"/>
    </row>
    <row r="508" spans="10:11" x14ac:dyDescent="0.2">
      <c r="J508" s="86"/>
      <c r="K508" s="86"/>
    </row>
    <row r="509" spans="10:11" x14ac:dyDescent="0.2">
      <c r="J509" s="86"/>
      <c r="K509" s="86"/>
    </row>
    <row r="510" spans="10:11" x14ac:dyDescent="0.2">
      <c r="J510" s="86"/>
      <c r="K510" s="86"/>
    </row>
    <row r="511" spans="10:11" x14ac:dyDescent="0.2">
      <c r="J511" s="86"/>
      <c r="K511" s="86"/>
    </row>
    <row r="512" spans="10:11" x14ac:dyDescent="0.2">
      <c r="J512" s="86"/>
      <c r="K512" s="86"/>
    </row>
    <row r="513" spans="10:11" x14ac:dyDescent="0.2">
      <c r="J513" s="86"/>
      <c r="K513" s="86"/>
    </row>
    <row r="514" spans="10:11" x14ac:dyDescent="0.2">
      <c r="J514" s="86"/>
      <c r="K514" s="86"/>
    </row>
    <row r="515" spans="10:11" x14ac:dyDescent="0.2">
      <c r="J515" s="86"/>
      <c r="K515" s="86"/>
    </row>
    <row r="516" spans="10:11" x14ac:dyDescent="0.2">
      <c r="J516" s="86"/>
      <c r="K516" s="86"/>
    </row>
    <row r="517" spans="10:11" x14ac:dyDescent="0.2">
      <c r="J517" s="86"/>
      <c r="K517" s="86"/>
    </row>
    <row r="518" spans="10:11" x14ac:dyDescent="0.2">
      <c r="J518" s="86"/>
      <c r="K518" s="86"/>
    </row>
    <row r="519" spans="10:11" x14ac:dyDescent="0.2">
      <c r="J519" s="86"/>
      <c r="K519" s="86"/>
    </row>
    <row r="520" spans="10:11" x14ac:dyDescent="0.2">
      <c r="J520" s="86"/>
      <c r="K520" s="86"/>
    </row>
    <row r="521" spans="10:11" x14ac:dyDescent="0.2">
      <c r="J521" s="86"/>
      <c r="K521" s="86"/>
    </row>
    <row r="522" spans="10:11" x14ac:dyDescent="0.2">
      <c r="J522" s="86"/>
      <c r="K522" s="86"/>
    </row>
    <row r="523" spans="10:11" x14ac:dyDescent="0.2">
      <c r="J523" s="86"/>
      <c r="K523" s="86"/>
    </row>
    <row r="524" spans="10:11" x14ac:dyDescent="0.2">
      <c r="J524" s="86"/>
      <c r="K524" s="86"/>
    </row>
    <row r="525" spans="10:11" x14ac:dyDescent="0.2">
      <c r="J525" s="86"/>
      <c r="K525" s="86"/>
    </row>
    <row r="526" spans="10:11" x14ac:dyDescent="0.2">
      <c r="J526" s="86"/>
      <c r="K526" s="86"/>
    </row>
    <row r="527" spans="10:11" x14ac:dyDescent="0.2">
      <c r="J527" s="86"/>
      <c r="K527" s="86"/>
    </row>
    <row r="528" spans="10:11" x14ac:dyDescent="0.2">
      <c r="J528" s="86"/>
      <c r="K528" s="86"/>
    </row>
    <row r="529" spans="10:11" x14ac:dyDescent="0.2">
      <c r="J529" s="86"/>
      <c r="K529" s="86"/>
    </row>
    <row r="530" spans="10:11" x14ac:dyDescent="0.2">
      <c r="J530" s="86"/>
      <c r="K530" s="86"/>
    </row>
    <row r="531" spans="10:11" x14ac:dyDescent="0.2">
      <c r="J531" s="86"/>
      <c r="K531" s="86"/>
    </row>
    <row r="532" spans="10:11" x14ac:dyDescent="0.2">
      <c r="J532" s="86"/>
      <c r="K532" s="86"/>
    </row>
    <row r="533" spans="10:11" x14ac:dyDescent="0.2">
      <c r="J533" s="86"/>
      <c r="K533" s="86"/>
    </row>
    <row r="534" spans="10:11" x14ac:dyDescent="0.2">
      <c r="J534" s="86"/>
      <c r="K534" s="86"/>
    </row>
    <row r="535" spans="10:11" x14ac:dyDescent="0.2">
      <c r="J535" s="86"/>
      <c r="K535" s="86"/>
    </row>
    <row r="536" spans="10:11" x14ac:dyDescent="0.2">
      <c r="J536" s="86"/>
      <c r="K536" s="86"/>
    </row>
    <row r="537" spans="10:11" x14ac:dyDescent="0.2">
      <c r="J537" s="86"/>
      <c r="K537" s="86"/>
    </row>
    <row r="538" spans="10:11" x14ac:dyDescent="0.2">
      <c r="J538" s="86"/>
      <c r="K538" s="86"/>
    </row>
    <row r="539" spans="10:11" x14ac:dyDescent="0.2">
      <c r="J539" s="86"/>
      <c r="K539" s="86"/>
    </row>
    <row r="540" spans="10:11" x14ac:dyDescent="0.2">
      <c r="J540" s="86"/>
      <c r="K540" s="86"/>
    </row>
    <row r="541" spans="10:11" x14ac:dyDescent="0.2">
      <c r="J541" s="86"/>
      <c r="K541" s="86"/>
    </row>
    <row r="542" spans="10:11" x14ac:dyDescent="0.2">
      <c r="J542" s="86"/>
      <c r="K542" s="86"/>
    </row>
    <row r="543" spans="10:11" x14ac:dyDescent="0.2">
      <c r="J543" s="86"/>
      <c r="K543" s="86"/>
    </row>
    <row r="544" spans="10:11" x14ac:dyDescent="0.2">
      <c r="J544" s="86"/>
      <c r="K544" s="86"/>
    </row>
    <row r="545" spans="10:11" x14ac:dyDescent="0.2">
      <c r="J545" s="86"/>
      <c r="K545" s="86"/>
    </row>
    <row r="546" spans="10:11" x14ac:dyDescent="0.2">
      <c r="J546" s="86"/>
      <c r="K546" s="86"/>
    </row>
    <row r="547" spans="10:11" x14ac:dyDescent="0.2">
      <c r="J547" s="86"/>
      <c r="K547" s="86"/>
    </row>
    <row r="548" spans="10:11" x14ac:dyDescent="0.2">
      <c r="J548" s="86"/>
      <c r="K548" s="86"/>
    </row>
    <row r="549" spans="10:11" x14ac:dyDescent="0.2">
      <c r="J549" s="86"/>
      <c r="K549" s="86"/>
    </row>
    <row r="550" spans="10:11" x14ac:dyDescent="0.2">
      <c r="J550" s="86"/>
      <c r="K550" s="86"/>
    </row>
    <row r="551" spans="10:11" x14ac:dyDescent="0.2">
      <c r="J551" s="86"/>
      <c r="K551" s="86"/>
    </row>
    <row r="552" spans="10:11" x14ac:dyDescent="0.2">
      <c r="J552" s="86"/>
      <c r="K552" s="86"/>
    </row>
    <row r="553" spans="10:11" x14ac:dyDescent="0.2">
      <c r="J553" s="86"/>
      <c r="K553" s="86"/>
    </row>
    <row r="554" spans="10:11" x14ac:dyDescent="0.2">
      <c r="J554" s="86"/>
      <c r="K554" s="86"/>
    </row>
    <row r="555" spans="10:11" x14ac:dyDescent="0.2">
      <c r="J555" s="86"/>
      <c r="K555" s="86"/>
    </row>
    <row r="556" spans="10:11" x14ac:dyDescent="0.2">
      <c r="J556" s="86"/>
      <c r="K556" s="86"/>
    </row>
    <row r="557" spans="10:11" x14ac:dyDescent="0.2">
      <c r="J557" s="86"/>
      <c r="K557" s="86"/>
    </row>
    <row r="558" spans="10:11" x14ac:dyDescent="0.2">
      <c r="J558" s="86"/>
      <c r="K558" s="86"/>
    </row>
    <row r="559" spans="10:11" x14ac:dyDescent="0.2">
      <c r="J559" s="86"/>
      <c r="K559" s="86"/>
    </row>
    <row r="560" spans="10:11" x14ac:dyDescent="0.2">
      <c r="J560" s="86"/>
      <c r="K560" s="86"/>
    </row>
    <row r="561" spans="10:11" x14ac:dyDescent="0.2">
      <c r="J561" s="86"/>
      <c r="K561" s="86"/>
    </row>
    <row r="562" spans="10:11" x14ac:dyDescent="0.2">
      <c r="J562" s="86"/>
      <c r="K562" s="86"/>
    </row>
    <row r="563" spans="10:11" x14ac:dyDescent="0.2">
      <c r="J563" s="86"/>
      <c r="K563" s="86"/>
    </row>
    <row r="564" spans="10:11" x14ac:dyDescent="0.2">
      <c r="J564" s="86"/>
      <c r="K564" s="86"/>
    </row>
    <row r="565" spans="10:11" x14ac:dyDescent="0.2">
      <c r="J565" s="86"/>
      <c r="K565" s="86"/>
    </row>
    <row r="566" spans="10:11" x14ac:dyDescent="0.2">
      <c r="J566" s="86"/>
      <c r="K566" s="86"/>
    </row>
    <row r="567" spans="10:11" x14ac:dyDescent="0.2">
      <c r="J567" s="86"/>
      <c r="K567" s="86"/>
    </row>
    <row r="568" spans="10:11" x14ac:dyDescent="0.2">
      <c r="J568" s="86"/>
      <c r="K568" s="86"/>
    </row>
    <row r="569" spans="10:11" x14ac:dyDescent="0.2">
      <c r="J569" s="86"/>
      <c r="K569" s="86"/>
    </row>
    <row r="570" spans="10:11" x14ac:dyDescent="0.2">
      <c r="J570" s="86"/>
      <c r="K570" s="86"/>
    </row>
    <row r="571" spans="10:11" x14ac:dyDescent="0.2">
      <c r="J571" s="86"/>
      <c r="K571" s="86"/>
    </row>
    <row r="572" spans="10:11" x14ac:dyDescent="0.2">
      <c r="J572" s="86"/>
      <c r="K572" s="86"/>
    </row>
    <row r="573" spans="10:11" x14ac:dyDescent="0.2">
      <c r="J573" s="86"/>
      <c r="K573" s="86"/>
    </row>
    <row r="574" spans="10:11" x14ac:dyDescent="0.2">
      <c r="J574" s="86"/>
      <c r="K574" s="86"/>
    </row>
    <row r="575" spans="10:11" x14ac:dyDescent="0.2">
      <c r="J575" s="86"/>
      <c r="K575" s="86"/>
    </row>
    <row r="576" spans="10:11" x14ac:dyDescent="0.2">
      <c r="J576" s="86"/>
      <c r="K576" s="86"/>
    </row>
    <row r="577" spans="10:11" x14ac:dyDescent="0.2">
      <c r="J577" s="86"/>
      <c r="K577" s="86"/>
    </row>
    <row r="578" spans="10:11" x14ac:dyDescent="0.2">
      <c r="J578" s="86"/>
      <c r="K578" s="86"/>
    </row>
    <row r="579" spans="10:11" x14ac:dyDescent="0.2">
      <c r="J579" s="86"/>
      <c r="K579" s="86"/>
    </row>
    <row r="580" spans="10:11" x14ac:dyDescent="0.2">
      <c r="J580" s="86"/>
      <c r="K580" s="86"/>
    </row>
    <row r="581" spans="10:11" x14ac:dyDescent="0.2">
      <c r="J581" s="86"/>
      <c r="K581" s="86"/>
    </row>
    <row r="582" spans="10:11" x14ac:dyDescent="0.2">
      <c r="J582" s="86"/>
      <c r="K582" s="86"/>
    </row>
    <row r="583" spans="10:11" x14ac:dyDescent="0.2">
      <c r="J583" s="86"/>
      <c r="K583" s="86"/>
    </row>
    <row r="584" spans="10:11" x14ac:dyDescent="0.2">
      <c r="J584" s="86"/>
      <c r="K584" s="86"/>
    </row>
    <row r="585" spans="10:11" x14ac:dyDescent="0.2">
      <c r="J585" s="86"/>
      <c r="K585" s="86"/>
    </row>
    <row r="586" spans="10:11" x14ac:dyDescent="0.2">
      <c r="J586" s="86"/>
      <c r="K586" s="86"/>
    </row>
    <row r="587" spans="10:11" x14ac:dyDescent="0.2">
      <c r="J587" s="86"/>
      <c r="K587" s="86"/>
    </row>
    <row r="588" spans="10:11" x14ac:dyDescent="0.2">
      <c r="J588" s="86"/>
      <c r="K588" s="86"/>
    </row>
    <row r="589" spans="10:11" x14ac:dyDescent="0.2">
      <c r="J589" s="86"/>
      <c r="K589" s="86"/>
    </row>
    <row r="590" spans="10:11" x14ac:dyDescent="0.2">
      <c r="J590" s="86"/>
      <c r="K590" s="86"/>
    </row>
    <row r="591" spans="10:11" x14ac:dyDescent="0.2">
      <c r="J591" s="86"/>
      <c r="K591" s="86"/>
    </row>
    <row r="592" spans="10:11" x14ac:dyDescent="0.2">
      <c r="J592" s="86"/>
      <c r="K592" s="86"/>
    </row>
    <row r="593" spans="10:11" x14ac:dyDescent="0.2">
      <c r="J593" s="86"/>
      <c r="K593" s="86"/>
    </row>
    <row r="594" spans="10:11" x14ac:dyDescent="0.2">
      <c r="J594" s="86"/>
      <c r="K594" s="86"/>
    </row>
    <row r="595" spans="10:11" x14ac:dyDescent="0.2">
      <c r="J595" s="86"/>
      <c r="K595" s="86"/>
    </row>
    <row r="596" spans="10:11" x14ac:dyDescent="0.2">
      <c r="J596" s="86"/>
      <c r="K596" s="86"/>
    </row>
    <row r="597" spans="10:11" x14ac:dyDescent="0.2">
      <c r="J597" s="86"/>
      <c r="K597" s="86"/>
    </row>
    <row r="598" spans="10:11" x14ac:dyDescent="0.2">
      <c r="J598" s="86"/>
      <c r="K598" s="86"/>
    </row>
    <row r="599" spans="10:11" x14ac:dyDescent="0.2">
      <c r="J599" s="86"/>
      <c r="K599" s="86"/>
    </row>
    <row r="600" spans="10:11" x14ac:dyDescent="0.2">
      <c r="J600" s="86"/>
      <c r="K600" s="86"/>
    </row>
    <row r="601" spans="10:11" x14ac:dyDescent="0.2">
      <c r="J601" s="86"/>
      <c r="K601" s="86"/>
    </row>
    <row r="602" spans="10:11" x14ac:dyDescent="0.2">
      <c r="J602" s="86"/>
      <c r="K602" s="86"/>
    </row>
    <row r="603" spans="10:11" x14ac:dyDescent="0.2">
      <c r="J603" s="86"/>
      <c r="K603" s="86"/>
    </row>
    <row r="604" spans="10:11" x14ac:dyDescent="0.2">
      <c r="J604" s="86"/>
      <c r="K604" s="86"/>
    </row>
    <row r="605" spans="10:11" x14ac:dyDescent="0.2">
      <c r="J605" s="86"/>
      <c r="K605" s="86"/>
    </row>
    <row r="606" spans="10:11" x14ac:dyDescent="0.2">
      <c r="J606" s="86"/>
      <c r="K606" s="86"/>
    </row>
    <row r="607" spans="10:11" x14ac:dyDescent="0.2">
      <c r="J607" s="86"/>
      <c r="K607" s="86"/>
    </row>
    <row r="608" spans="10:11" x14ac:dyDescent="0.2">
      <c r="J608" s="86"/>
      <c r="K608" s="86"/>
    </row>
    <row r="609" spans="10:11" x14ac:dyDescent="0.2">
      <c r="J609" s="86"/>
      <c r="K609" s="86"/>
    </row>
    <row r="610" spans="10:11" x14ac:dyDescent="0.2">
      <c r="J610" s="86"/>
      <c r="K610" s="86"/>
    </row>
    <row r="611" spans="10:11" x14ac:dyDescent="0.2">
      <c r="J611" s="86"/>
      <c r="K611" s="86"/>
    </row>
    <row r="612" spans="10:11" x14ac:dyDescent="0.2">
      <c r="J612" s="86"/>
      <c r="K612" s="86"/>
    </row>
    <row r="613" spans="10:11" x14ac:dyDescent="0.2">
      <c r="J613" s="86"/>
      <c r="K613" s="86"/>
    </row>
    <row r="614" spans="10:11" x14ac:dyDescent="0.2">
      <c r="J614" s="86"/>
      <c r="K614" s="86"/>
    </row>
    <row r="615" spans="10:11" x14ac:dyDescent="0.2">
      <c r="J615" s="86"/>
      <c r="K615" s="86"/>
    </row>
    <row r="616" spans="10:11" x14ac:dyDescent="0.2">
      <c r="J616" s="86"/>
      <c r="K616" s="86"/>
    </row>
    <row r="617" spans="10:11" x14ac:dyDescent="0.2">
      <c r="J617" s="86"/>
      <c r="K617" s="86"/>
    </row>
    <row r="618" spans="10:11" x14ac:dyDescent="0.2">
      <c r="J618" s="86"/>
      <c r="K618" s="86"/>
    </row>
    <row r="619" spans="10:11" x14ac:dyDescent="0.2">
      <c r="J619" s="86"/>
      <c r="K619" s="86"/>
    </row>
    <row r="620" spans="10:11" x14ac:dyDescent="0.2">
      <c r="J620" s="86"/>
      <c r="K620" s="86"/>
    </row>
    <row r="621" spans="10:11" x14ac:dyDescent="0.2">
      <c r="J621" s="86"/>
      <c r="K621" s="86"/>
    </row>
    <row r="622" spans="10:11" x14ac:dyDescent="0.2">
      <c r="J622" s="86"/>
      <c r="K622" s="86"/>
    </row>
    <row r="623" spans="10:11" x14ac:dyDescent="0.2">
      <c r="J623" s="86"/>
      <c r="K623" s="86"/>
    </row>
    <row r="624" spans="10:11" x14ac:dyDescent="0.2">
      <c r="J624" s="86"/>
      <c r="K624" s="86"/>
    </row>
    <row r="625" spans="10:11" x14ac:dyDescent="0.2">
      <c r="J625" s="86"/>
      <c r="K625" s="86"/>
    </row>
    <row r="626" spans="10:11" x14ac:dyDescent="0.2">
      <c r="J626" s="86"/>
      <c r="K626" s="86"/>
    </row>
    <row r="627" spans="10:11" x14ac:dyDescent="0.2">
      <c r="J627" s="86"/>
      <c r="K627" s="86"/>
    </row>
    <row r="628" spans="10:11" x14ac:dyDescent="0.2">
      <c r="J628" s="86"/>
      <c r="K628" s="86"/>
    </row>
    <row r="629" spans="10:11" x14ac:dyDescent="0.2">
      <c r="J629" s="86"/>
      <c r="K629" s="86"/>
    </row>
    <row r="630" spans="10:11" x14ac:dyDescent="0.2">
      <c r="J630" s="86"/>
      <c r="K630" s="86"/>
    </row>
    <row r="631" spans="10:11" x14ac:dyDescent="0.2">
      <c r="J631" s="86"/>
      <c r="K631" s="86"/>
    </row>
    <row r="632" spans="10:11" x14ac:dyDescent="0.2">
      <c r="J632" s="86"/>
      <c r="K632" s="86"/>
    </row>
    <row r="633" spans="10:11" x14ac:dyDescent="0.2">
      <c r="J633" s="86"/>
      <c r="K633" s="86"/>
    </row>
    <row r="634" spans="10:11" x14ac:dyDescent="0.2">
      <c r="J634" s="86"/>
      <c r="K634" s="86"/>
    </row>
    <row r="635" spans="10:11" x14ac:dyDescent="0.2">
      <c r="J635" s="86"/>
      <c r="K635" s="86"/>
    </row>
    <row r="636" spans="10:11" x14ac:dyDescent="0.2">
      <c r="J636" s="86"/>
      <c r="K636" s="86"/>
    </row>
    <row r="637" spans="10:11" x14ac:dyDescent="0.2">
      <c r="J637" s="86"/>
      <c r="K637" s="86"/>
    </row>
    <row r="638" spans="10:11" x14ac:dyDescent="0.2">
      <c r="J638" s="86"/>
      <c r="K638" s="86"/>
    </row>
    <row r="639" spans="10:11" x14ac:dyDescent="0.2">
      <c r="J639" s="86"/>
      <c r="K639" s="86"/>
    </row>
    <row r="640" spans="10:11" x14ac:dyDescent="0.2">
      <c r="J640" s="86"/>
      <c r="K640" s="86"/>
    </row>
    <row r="641" spans="10:11" x14ac:dyDescent="0.2">
      <c r="J641" s="86"/>
      <c r="K641" s="86"/>
    </row>
    <row r="642" spans="10:11" x14ac:dyDescent="0.2">
      <c r="J642" s="86"/>
      <c r="K642" s="86"/>
    </row>
    <row r="643" spans="10:11" x14ac:dyDescent="0.2">
      <c r="J643" s="86"/>
      <c r="K643" s="86"/>
    </row>
    <row r="644" spans="10:11" x14ac:dyDescent="0.2">
      <c r="J644" s="86"/>
      <c r="K644" s="86"/>
    </row>
    <row r="645" spans="10:11" x14ac:dyDescent="0.2">
      <c r="J645" s="86"/>
      <c r="K645" s="86"/>
    </row>
    <row r="646" spans="10:11" x14ac:dyDescent="0.2">
      <c r="J646" s="86"/>
      <c r="K646" s="86"/>
    </row>
    <row r="647" spans="10:11" x14ac:dyDescent="0.2">
      <c r="J647" s="86"/>
      <c r="K647" s="86"/>
    </row>
    <row r="648" spans="10:11" x14ac:dyDescent="0.2">
      <c r="J648" s="86"/>
      <c r="K648" s="86"/>
    </row>
    <row r="649" spans="10:11" x14ac:dyDescent="0.2">
      <c r="J649" s="86"/>
      <c r="K649" s="86"/>
    </row>
    <row r="650" spans="10:11" x14ac:dyDescent="0.2">
      <c r="J650" s="86"/>
      <c r="K650" s="86"/>
    </row>
    <row r="651" spans="10:11" x14ac:dyDescent="0.2">
      <c r="J651" s="86"/>
      <c r="K651" s="86"/>
    </row>
    <row r="652" spans="10:11" x14ac:dyDescent="0.2">
      <c r="J652" s="86"/>
      <c r="K652" s="86"/>
    </row>
    <row r="653" spans="10:11" x14ac:dyDescent="0.2">
      <c r="J653" s="86"/>
      <c r="K653" s="86"/>
    </row>
    <row r="654" spans="10:11" x14ac:dyDescent="0.2">
      <c r="J654" s="86"/>
      <c r="K654" s="86"/>
    </row>
    <row r="655" spans="10:11" x14ac:dyDescent="0.2">
      <c r="J655" s="86"/>
      <c r="K655" s="86"/>
    </row>
    <row r="656" spans="10:11" x14ac:dyDescent="0.2">
      <c r="J656" s="86"/>
      <c r="K656" s="86"/>
    </row>
    <row r="657" spans="10:11" x14ac:dyDescent="0.2">
      <c r="J657" s="86"/>
      <c r="K657" s="86"/>
    </row>
    <row r="658" spans="10:11" x14ac:dyDescent="0.2">
      <c r="J658" s="86"/>
      <c r="K658" s="86"/>
    </row>
    <row r="659" spans="10:11" x14ac:dyDescent="0.2">
      <c r="J659" s="86"/>
      <c r="K659" s="86"/>
    </row>
    <row r="660" spans="10:11" x14ac:dyDescent="0.2">
      <c r="J660" s="86"/>
      <c r="K660" s="86"/>
    </row>
    <row r="661" spans="10:11" x14ac:dyDescent="0.2">
      <c r="J661" s="86"/>
      <c r="K661" s="86"/>
    </row>
    <row r="662" spans="10:11" x14ac:dyDescent="0.2">
      <c r="J662" s="86"/>
      <c r="K662" s="86"/>
    </row>
    <row r="663" spans="10:11" x14ac:dyDescent="0.2">
      <c r="J663" s="86"/>
      <c r="K663" s="86"/>
    </row>
    <row r="664" spans="10:11" x14ac:dyDescent="0.2">
      <c r="J664" s="86"/>
      <c r="K664" s="86"/>
    </row>
    <row r="665" spans="10:11" x14ac:dyDescent="0.2">
      <c r="J665" s="86"/>
      <c r="K665" s="86"/>
    </row>
    <row r="666" spans="10:11" x14ac:dyDescent="0.2">
      <c r="J666" s="86"/>
      <c r="K666" s="86"/>
    </row>
    <row r="667" spans="10:11" x14ac:dyDescent="0.2">
      <c r="J667" s="86"/>
      <c r="K667" s="86"/>
    </row>
    <row r="668" spans="10:11" x14ac:dyDescent="0.2">
      <c r="J668" s="86"/>
      <c r="K668" s="86"/>
    </row>
    <row r="669" spans="10:11" x14ac:dyDescent="0.2">
      <c r="J669" s="86"/>
      <c r="K669" s="86"/>
    </row>
    <row r="670" spans="10:11" x14ac:dyDescent="0.2">
      <c r="J670" s="86"/>
      <c r="K670" s="86"/>
    </row>
    <row r="671" spans="10:11" x14ac:dyDescent="0.2">
      <c r="J671" s="86"/>
      <c r="K671" s="86"/>
    </row>
    <row r="672" spans="10:11" x14ac:dyDescent="0.2">
      <c r="J672" s="86"/>
      <c r="K672" s="86"/>
    </row>
    <row r="673" spans="10:11" x14ac:dyDescent="0.2">
      <c r="J673" s="86"/>
      <c r="K673" s="86"/>
    </row>
    <row r="674" spans="10:11" x14ac:dyDescent="0.2">
      <c r="J674" s="86"/>
      <c r="K674" s="86"/>
    </row>
    <row r="675" spans="10:11" x14ac:dyDescent="0.2">
      <c r="J675" s="86"/>
      <c r="K675" s="86"/>
    </row>
    <row r="676" spans="10:11" x14ac:dyDescent="0.2">
      <c r="J676" s="86"/>
      <c r="K676" s="86"/>
    </row>
    <row r="677" spans="10:11" x14ac:dyDescent="0.2">
      <c r="J677" s="86"/>
      <c r="K677" s="86"/>
    </row>
    <row r="678" spans="10:11" x14ac:dyDescent="0.2">
      <c r="J678" s="86"/>
      <c r="K678" s="86"/>
    </row>
    <row r="679" spans="10:11" x14ac:dyDescent="0.2">
      <c r="J679" s="86"/>
      <c r="K679" s="86"/>
    </row>
    <row r="680" spans="10:11" x14ac:dyDescent="0.2">
      <c r="J680" s="86"/>
      <c r="K680" s="86"/>
    </row>
    <row r="681" spans="10:11" x14ac:dyDescent="0.2">
      <c r="J681" s="86"/>
      <c r="K681" s="86"/>
    </row>
    <row r="682" spans="10:11" x14ac:dyDescent="0.2">
      <c r="J682" s="86"/>
      <c r="K682" s="86"/>
    </row>
    <row r="683" spans="10:11" x14ac:dyDescent="0.2">
      <c r="J683" s="86"/>
      <c r="K683" s="86"/>
    </row>
    <row r="684" spans="10:11" x14ac:dyDescent="0.2">
      <c r="J684" s="86"/>
      <c r="K684" s="86"/>
    </row>
    <row r="685" spans="10:11" x14ac:dyDescent="0.2">
      <c r="J685" s="86"/>
      <c r="K685" s="86"/>
    </row>
    <row r="686" spans="10:11" x14ac:dyDescent="0.2">
      <c r="J686" s="86"/>
      <c r="K686" s="86"/>
    </row>
    <row r="687" spans="10:11" x14ac:dyDescent="0.2">
      <c r="J687" s="86"/>
      <c r="K687" s="86"/>
    </row>
    <row r="688" spans="10:11" x14ac:dyDescent="0.2">
      <c r="J688" s="86"/>
      <c r="K688" s="86"/>
    </row>
    <row r="689" spans="10:11" x14ac:dyDescent="0.2">
      <c r="J689" s="86"/>
      <c r="K689" s="86"/>
    </row>
    <row r="690" spans="10:11" x14ac:dyDescent="0.2">
      <c r="J690" s="86"/>
      <c r="K690" s="86"/>
    </row>
    <row r="691" spans="10:11" x14ac:dyDescent="0.2">
      <c r="J691" s="86"/>
      <c r="K691" s="86"/>
    </row>
    <row r="692" spans="10:11" x14ac:dyDescent="0.2">
      <c r="J692" s="86"/>
      <c r="K692" s="86"/>
    </row>
    <row r="693" spans="10:11" x14ac:dyDescent="0.2">
      <c r="J693" s="86"/>
      <c r="K693" s="86"/>
    </row>
    <row r="694" spans="10:11" x14ac:dyDescent="0.2">
      <c r="J694" s="86"/>
      <c r="K694" s="86"/>
    </row>
    <row r="695" spans="10:11" x14ac:dyDescent="0.2">
      <c r="J695" s="86"/>
      <c r="K695" s="86"/>
    </row>
    <row r="696" spans="10:11" x14ac:dyDescent="0.2">
      <c r="J696" s="86"/>
      <c r="K696" s="86"/>
    </row>
    <row r="697" spans="10:11" x14ac:dyDescent="0.2">
      <c r="J697" s="86"/>
      <c r="K697" s="86"/>
    </row>
    <row r="698" spans="10:11" x14ac:dyDescent="0.2">
      <c r="J698" s="86"/>
      <c r="K698" s="86"/>
    </row>
    <row r="699" spans="10:11" x14ac:dyDescent="0.2">
      <c r="J699" s="86"/>
      <c r="K699" s="86"/>
    </row>
    <row r="700" spans="10:11" x14ac:dyDescent="0.2">
      <c r="J700" s="86"/>
      <c r="K700" s="86"/>
    </row>
    <row r="701" spans="10:11" x14ac:dyDescent="0.2">
      <c r="J701" s="86"/>
      <c r="K701" s="86"/>
    </row>
    <row r="702" spans="10:11" x14ac:dyDescent="0.2">
      <c r="J702" s="86"/>
      <c r="K702" s="86"/>
    </row>
    <row r="703" spans="10:11" x14ac:dyDescent="0.2">
      <c r="J703" s="86"/>
      <c r="K703" s="86"/>
    </row>
    <row r="704" spans="10:11" x14ac:dyDescent="0.2">
      <c r="J704" s="86"/>
      <c r="K704" s="86"/>
    </row>
    <row r="705" spans="10:11" x14ac:dyDescent="0.2">
      <c r="J705" s="86"/>
      <c r="K705" s="86"/>
    </row>
    <row r="706" spans="10:11" x14ac:dyDescent="0.2">
      <c r="J706" s="86"/>
      <c r="K706" s="86"/>
    </row>
    <row r="707" spans="10:11" x14ac:dyDescent="0.2">
      <c r="J707" s="86"/>
      <c r="K707" s="86"/>
    </row>
    <row r="708" spans="10:11" x14ac:dyDescent="0.2">
      <c r="J708" s="86"/>
      <c r="K708" s="86"/>
    </row>
    <row r="709" spans="10:11" x14ac:dyDescent="0.2">
      <c r="J709" s="86"/>
      <c r="K709" s="86"/>
    </row>
    <row r="710" spans="10:11" x14ac:dyDescent="0.2">
      <c r="J710" s="86"/>
      <c r="K710" s="86"/>
    </row>
    <row r="711" spans="10:11" x14ac:dyDescent="0.2">
      <c r="J711" s="86"/>
      <c r="K711" s="86"/>
    </row>
    <row r="712" spans="10:11" x14ac:dyDescent="0.2">
      <c r="J712" s="86"/>
      <c r="K712" s="86"/>
    </row>
    <row r="713" spans="10:11" x14ac:dyDescent="0.2">
      <c r="J713" s="86"/>
      <c r="K713" s="86"/>
    </row>
    <row r="714" spans="10:11" x14ac:dyDescent="0.2">
      <c r="J714" s="86"/>
      <c r="K714" s="86"/>
    </row>
    <row r="715" spans="10:11" x14ac:dyDescent="0.2">
      <c r="J715" s="86"/>
      <c r="K715" s="86"/>
    </row>
    <row r="716" spans="10:11" x14ac:dyDescent="0.2">
      <c r="J716" s="86"/>
      <c r="K716" s="86"/>
    </row>
    <row r="717" spans="10:11" x14ac:dyDescent="0.2">
      <c r="J717" s="86"/>
      <c r="K717" s="86"/>
    </row>
    <row r="718" spans="10:11" x14ac:dyDescent="0.2">
      <c r="J718" s="86"/>
      <c r="K718" s="86"/>
    </row>
    <row r="719" spans="10:11" x14ac:dyDescent="0.2">
      <c r="J719" s="86"/>
      <c r="K719" s="86"/>
    </row>
    <row r="720" spans="10:11" x14ac:dyDescent="0.2">
      <c r="J720" s="86"/>
      <c r="K720" s="86"/>
    </row>
    <row r="721" spans="10:11" x14ac:dyDescent="0.2">
      <c r="J721" s="86"/>
      <c r="K721" s="86"/>
    </row>
    <row r="722" spans="10:11" x14ac:dyDescent="0.2">
      <c r="J722" s="86"/>
      <c r="K722" s="86"/>
    </row>
    <row r="723" spans="10:11" x14ac:dyDescent="0.2">
      <c r="J723" s="86"/>
      <c r="K723" s="86"/>
    </row>
    <row r="724" spans="10:11" x14ac:dyDescent="0.2">
      <c r="J724" s="86"/>
      <c r="K724" s="86"/>
    </row>
    <row r="725" spans="10:11" x14ac:dyDescent="0.2">
      <c r="J725" s="86"/>
      <c r="K725" s="86"/>
    </row>
    <row r="726" spans="10:11" x14ac:dyDescent="0.2">
      <c r="J726" s="86"/>
      <c r="K726" s="86"/>
    </row>
    <row r="727" spans="10:11" x14ac:dyDescent="0.2">
      <c r="J727" s="86"/>
      <c r="K727" s="86"/>
    </row>
    <row r="728" spans="10:11" x14ac:dyDescent="0.2">
      <c r="J728" s="86"/>
      <c r="K728" s="86"/>
    </row>
    <row r="729" spans="10:11" x14ac:dyDescent="0.2">
      <c r="J729" s="86"/>
      <c r="K729" s="86"/>
    </row>
    <row r="730" spans="10:11" x14ac:dyDescent="0.2">
      <c r="J730" s="86"/>
      <c r="K730" s="86"/>
    </row>
    <row r="731" spans="10:11" x14ac:dyDescent="0.2">
      <c r="J731" s="86"/>
      <c r="K731" s="86"/>
    </row>
    <row r="732" spans="10:11" x14ac:dyDescent="0.2">
      <c r="J732" s="86"/>
      <c r="K732" s="86"/>
    </row>
    <row r="733" spans="10:11" x14ac:dyDescent="0.2">
      <c r="J733" s="86"/>
      <c r="K733" s="86"/>
    </row>
    <row r="734" spans="10:11" x14ac:dyDescent="0.2">
      <c r="J734" s="86"/>
      <c r="K734" s="86"/>
    </row>
    <row r="735" spans="10:11" x14ac:dyDescent="0.2">
      <c r="J735" s="86"/>
      <c r="K735" s="86"/>
    </row>
    <row r="736" spans="10:11" x14ac:dyDescent="0.2">
      <c r="J736" s="86"/>
      <c r="K736" s="86"/>
    </row>
    <row r="737" spans="10:11" x14ac:dyDescent="0.2">
      <c r="J737" s="86"/>
      <c r="K737" s="86"/>
    </row>
    <row r="738" spans="10:11" x14ac:dyDescent="0.2">
      <c r="J738" s="86"/>
      <c r="K738" s="86"/>
    </row>
    <row r="739" spans="10:11" x14ac:dyDescent="0.2">
      <c r="J739" s="86"/>
      <c r="K739" s="86"/>
    </row>
    <row r="740" spans="10:11" x14ac:dyDescent="0.2">
      <c r="J740" s="86"/>
      <c r="K740" s="86"/>
    </row>
    <row r="741" spans="10:11" x14ac:dyDescent="0.2">
      <c r="J741" s="86"/>
      <c r="K741" s="86"/>
    </row>
    <row r="742" spans="10:11" x14ac:dyDescent="0.2">
      <c r="J742" s="86"/>
      <c r="K742" s="86"/>
    </row>
    <row r="743" spans="10:11" x14ac:dyDescent="0.2">
      <c r="J743" s="86"/>
      <c r="K743" s="86"/>
    </row>
    <row r="744" spans="10:11" x14ac:dyDescent="0.2">
      <c r="J744" s="86"/>
      <c r="K744" s="86"/>
    </row>
    <row r="745" spans="10:11" x14ac:dyDescent="0.2">
      <c r="J745" s="86"/>
      <c r="K745" s="86"/>
    </row>
    <row r="746" spans="10:11" x14ac:dyDescent="0.2">
      <c r="J746" s="86"/>
      <c r="K746" s="86"/>
    </row>
    <row r="747" spans="10:11" x14ac:dyDescent="0.2">
      <c r="J747" s="86"/>
      <c r="K747" s="86"/>
    </row>
    <row r="748" spans="10:11" x14ac:dyDescent="0.2">
      <c r="J748" s="86"/>
      <c r="K748" s="86"/>
    </row>
    <row r="749" spans="10:11" x14ac:dyDescent="0.2">
      <c r="J749" s="86"/>
      <c r="K749" s="86"/>
    </row>
    <row r="750" spans="10:11" x14ac:dyDescent="0.2">
      <c r="J750" s="86"/>
      <c r="K750" s="86"/>
    </row>
    <row r="751" spans="10:11" x14ac:dyDescent="0.2">
      <c r="J751" s="86"/>
      <c r="K751" s="86"/>
    </row>
    <row r="752" spans="10:11" x14ac:dyDescent="0.2">
      <c r="J752" s="86"/>
      <c r="K752" s="86"/>
    </row>
    <row r="753" spans="10:11" x14ac:dyDescent="0.2">
      <c r="J753" s="86"/>
      <c r="K753" s="86"/>
    </row>
    <row r="754" spans="10:11" x14ac:dyDescent="0.2">
      <c r="J754" s="86"/>
      <c r="K754" s="86"/>
    </row>
    <row r="755" spans="10:11" x14ac:dyDescent="0.2">
      <c r="J755" s="86"/>
      <c r="K755" s="86"/>
    </row>
    <row r="756" spans="10:11" x14ac:dyDescent="0.2">
      <c r="J756" s="86"/>
      <c r="K756" s="86"/>
    </row>
    <row r="757" spans="10:11" x14ac:dyDescent="0.2">
      <c r="J757" s="86"/>
      <c r="K757" s="86"/>
    </row>
    <row r="758" spans="10:11" x14ac:dyDescent="0.2">
      <c r="J758" s="86"/>
      <c r="K758" s="86"/>
    </row>
    <row r="759" spans="10:11" x14ac:dyDescent="0.2">
      <c r="J759" s="86"/>
      <c r="K759" s="86"/>
    </row>
    <row r="760" spans="10:11" x14ac:dyDescent="0.2">
      <c r="J760" s="86"/>
      <c r="K760" s="86"/>
    </row>
    <row r="761" spans="10:11" x14ac:dyDescent="0.2">
      <c r="J761" s="86"/>
      <c r="K761" s="86"/>
    </row>
    <row r="762" spans="10:11" x14ac:dyDescent="0.2">
      <c r="J762" s="86"/>
      <c r="K762" s="86"/>
    </row>
    <row r="763" spans="10:11" x14ac:dyDescent="0.2">
      <c r="J763" s="86"/>
      <c r="K763" s="86"/>
    </row>
    <row r="764" spans="10:11" x14ac:dyDescent="0.2">
      <c r="J764" s="86"/>
      <c r="K764" s="86"/>
    </row>
    <row r="765" spans="10:11" x14ac:dyDescent="0.2">
      <c r="J765" s="86"/>
      <c r="K765" s="86"/>
    </row>
    <row r="766" spans="10:11" x14ac:dyDescent="0.2">
      <c r="J766" s="86"/>
      <c r="K766" s="86"/>
    </row>
    <row r="767" spans="10:11" x14ac:dyDescent="0.2">
      <c r="J767" s="86"/>
      <c r="K767" s="86"/>
    </row>
    <row r="768" spans="10:11" x14ac:dyDescent="0.2">
      <c r="J768" s="86"/>
      <c r="K768" s="86"/>
    </row>
    <row r="769" spans="10:11" x14ac:dyDescent="0.2">
      <c r="J769" s="86"/>
      <c r="K769" s="86"/>
    </row>
    <row r="770" spans="10:11" x14ac:dyDescent="0.2">
      <c r="J770" s="86"/>
      <c r="K770" s="86"/>
    </row>
    <row r="771" spans="10:11" x14ac:dyDescent="0.2">
      <c r="J771" s="86"/>
      <c r="K771" s="86"/>
    </row>
    <row r="772" spans="10:11" x14ac:dyDescent="0.2">
      <c r="J772" s="86"/>
      <c r="K772" s="86"/>
    </row>
    <row r="773" spans="10:11" x14ac:dyDescent="0.2">
      <c r="J773" s="86"/>
      <c r="K773" s="86"/>
    </row>
    <row r="774" spans="10:11" x14ac:dyDescent="0.2">
      <c r="J774" s="86"/>
      <c r="K774" s="86"/>
    </row>
    <row r="775" spans="10:11" x14ac:dyDescent="0.2">
      <c r="J775" s="86"/>
      <c r="K775" s="86"/>
    </row>
    <row r="776" spans="10:11" x14ac:dyDescent="0.2">
      <c r="J776" s="86"/>
      <c r="K776" s="86"/>
    </row>
    <row r="777" spans="10:11" x14ac:dyDescent="0.2">
      <c r="J777" s="86"/>
      <c r="K777" s="86"/>
    </row>
    <row r="778" spans="10:11" x14ac:dyDescent="0.2">
      <c r="J778" s="86"/>
      <c r="K778" s="86"/>
    </row>
    <row r="779" spans="10:11" x14ac:dyDescent="0.2">
      <c r="J779" s="86"/>
      <c r="K779" s="86"/>
    </row>
    <row r="780" spans="10:11" x14ac:dyDescent="0.2">
      <c r="J780" s="86"/>
      <c r="K780" s="86"/>
    </row>
    <row r="781" spans="10:11" x14ac:dyDescent="0.2">
      <c r="J781" s="86"/>
      <c r="K781" s="86"/>
    </row>
    <row r="782" spans="10:11" x14ac:dyDescent="0.2">
      <c r="J782" s="86"/>
      <c r="K782" s="86"/>
    </row>
    <row r="783" spans="10:11" x14ac:dyDescent="0.2">
      <c r="J783" s="86"/>
      <c r="K783" s="86"/>
    </row>
    <row r="784" spans="10:11" x14ac:dyDescent="0.2">
      <c r="J784" s="86"/>
      <c r="K784" s="86"/>
    </row>
    <row r="785" spans="10:11" x14ac:dyDescent="0.2">
      <c r="J785" s="86"/>
      <c r="K785" s="86"/>
    </row>
    <row r="786" spans="10:11" x14ac:dyDescent="0.2">
      <c r="J786" s="86"/>
      <c r="K786" s="86"/>
    </row>
    <row r="787" spans="10:11" x14ac:dyDescent="0.2">
      <c r="J787" s="86"/>
      <c r="K787" s="86"/>
    </row>
    <row r="788" spans="10:11" x14ac:dyDescent="0.2">
      <c r="J788" s="86"/>
      <c r="K788" s="86"/>
    </row>
    <row r="789" spans="10:11" x14ac:dyDescent="0.2">
      <c r="J789" s="86"/>
      <c r="K789" s="86"/>
    </row>
    <row r="790" spans="10:11" x14ac:dyDescent="0.2">
      <c r="J790" s="86"/>
      <c r="K790" s="86"/>
    </row>
    <row r="791" spans="10:11" x14ac:dyDescent="0.2">
      <c r="J791" s="86"/>
      <c r="K791" s="86"/>
    </row>
    <row r="792" spans="10:11" x14ac:dyDescent="0.2">
      <c r="J792" s="86"/>
      <c r="K792" s="86"/>
    </row>
    <row r="793" spans="10:11" x14ac:dyDescent="0.2">
      <c r="J793" s="86"/>
      <c r="K793" s="86"/>
    </row>
    <row r="794" spans="10:11" x14ac:dyDescent="0.2">
      <c r="J794" s="86"/>
      <c r="K794" s="86"/>
    </row>
    <row r="795" spans="10:11" x14ac:dyDescent="0.2">
      <c r="J795" s="86"/>
      <c r="K795" s="86"/>
    </row>
    <row r="796" spans="10:11" x14ac:dyDescent="0.2">
      <c r="J796" s="86"/>
      <c r="K796" s="86"/>
    </row>
    <row r="797" spans="10:11" x14ac:dyDescent="0.2">
      <c r="J797" s="86"/>
      <c r="K797" s="86"/>
    </row>
    <row r="798" spans="10:11" x14ac:dyDescent="0.2">
      <c r="J798" s="86"/>
      <c r="K798" s="86"/>
    </row>
    <row r="799" spans="10:11" x14ac:dyDescent="0.2">
      <c r="J799" s="86"/>
      <c r="K799" s="86"/>
    </row>
    <row r="800" spans="10:11" x14ac:dyDescent="0.2">
      <c r="J800" s="86"/>
      <c r="K800" s="86"/>
    </row>
    <row r="801" spans="10:11" x14ac:dyDescent="0.2">
      <c r="J801" s="86"/>
      <c r="K801" s="86"/>
    </row>
    <row r="802" spans="10:11" x14ac:dyDescent="0.2">
      <c r="J802" s="86"/>
      <c r="K802" s="86"/>
    </row>
    <row r="803" spans="10:11" x14ac:dyDescent="0.2">
      <c r="J803" s="86"/>
      <c r="K803" s="86"/>
    </row>
    <row r="804" spans="10:11" x14ac:dyDescent="0.2">
      <c r="J804" s="86"/>
      <c r="K804" s="86"/>
    </row>
    <row r="805" spans="10:11" x14ac:dyDescent="0.2">
      <c r="J805" s="86"/>
      <c r="K805" s="86"/>
    </row>
    <row r="806" spans="10:11" x14ac:dyDescent="0.2">
      <c r="J806" s="86"/>
      <c r="K806" s="86"/>
    </row>
    <row r="807" spans="10:11" x14ac:dyDescent="0.2">
      <c r="J807" s="86"/>
      <c r="K807" s="86"/>
    </row>
    <row r="808" spans="10:11" x14ac:dyDescent="0.2">
      <c r="J808" s="86"/>
      <c r="K808" s="86"/>
    </row>
    <row r="809" spans="10:11" x14ac:dyDescent="0.2">
      <c r="J809" s="86"/>
      <c r="K809" s="86"/>
    </row>
    <row r="810" spans="10:11" x14ac:dyDescent="0.2">
      <c r="J810" s="86"/>
      <c r="K810" s="86"/>
    </row>
    <row r="811" spans="10:11" x14ac:dyDescent="0.2">
      <c r="J811" s="86"/>
      <c r="K811" s="86"/>
    </row>
    <row r="812" spans="10:11" x14ac:dyDescent="0.2">
      <c r="J812" s="86"/>
      <c r="K812" s="86"/>
    </row>
    <row r="813" spans="10:11" x14ac:dyDescent="0.2">
      <c r="J813" s="86"/>
      <c r="K813" s="86"/>
    </row>
    <row r="814" spans="10:11" x14ac:dyDescent="0.2">
      <c r="J814" s="86"/>
      <c r="K814" s="86"/>
    </row>
    <row r="815" spans="10:11" x14ac:dyDescent="0.2">
      <c r="J815" s="86"/>
      <c r="K815" s="86"/>
    </row>
    <row r="816" spans="10:11" x14ac:dyDescent="0.2">
      <c r="J816" s="86"/>
      <c r="K816" s="86"/>
    </row>
    <row r="817" spans="10:11" x14ac:dyDescent="0.2">
      <c r="J817" s="86"/>
      <c r="K817" s="86"/>
    </row>
    <row r="818" spans="10:11" x14ac:dyDescent="0.2">
      <c r="J818" s="86"/>
      <c r="K818" s="86"/>
    </row>
    <row r="819" spans="10:11" x14ac:dyDescent="0.2">
      <c r="J819" s="86"/>
      <c r="K819" s="86"/>
    </row>
    <row r="820" spans="10:11" x14ac:dyDescent="0.2">
      <c r="J820" s="86"/>
      <c r="K820" s="86"/>
    </row>
    <row r="821" spans="10:11" x14ac:dyDescent="0.2">
      <c r="J821" s="86"/>
      <c r="K821" s="86"/>
    </row>
    <row r="822" spans="10:11" x14ac:dyDescent="0.2">
      <c r="J822" s="86"/>
      <c r="K822" s="86"/>
    </row>
    <row r="823" spans="10:11" x14ac:dyDescent="0.2">
      <c r="J823" s="86"/>
      <c r="K823" s="86"/>
    </row>
    <row r="824" spans="10:11" x14ac:dyDescent="0.2">
      <c r="J824" s="86"/>
      <c r="K824" s="86"/>
    </row>
    <row r="825" spans="10:11" x14ac:dyDescent="0.2">
      <c r="J825" s="86"/>
      <c r="K825" s="86"/>
    </row>
    <row r="826" spans="10:11" x14ac:dyDescent="0.2">
      <c r="J826" s="86"/>
      <c r="K826" s="86"/>
    </row>
    <row r="827" spans="10:11" x14ac:dyDescent="0.2">
      <c r="J827" s="86"/>
      <c r="K827" s="86"/>
    </row>
    <row r="828" spans="10:11" x14ac:dyDescent="0.2">
      <c r="J828" s="86"/>
      <c r="K828" s="86"/>
    </row>
    <row r="829" spans="10:11" x14ac:dyDescent="0.2">
      <c r="J829" s="86"/>
      <c r="K829" s="86"/>
    </row>
    <row r="830" spans="10:11" x14ac:dyDescent="0.2">
      <c r="J830" s="86"/>
      <c r="K830" s="86"/>
    </row>
    <row r="831" spans="10:11" x14ac:dyDescent="0.2">
      <c r="J831" s="86"/>
      <c r="K831" s="86"/>
    </row>
    <row r="832" spans="10:11" x14ac:dyDescent="0.2">
      <c r="J832" s="86"/>
      <c r="K832" s="86"/>
    </row>
    <row r="833" spans="10:11" x14ac:dyDescent="0.2">
      <c r="J833" s="86"/>
      <c r="K833" s="86"/>
    </row>
    <row r="834" spans="10:11" x14ac:dyDescent="0.2">
      <c r="J834" s="86"/>
      <c r="K834" s="86"/>
    </row>
    <row r="835" spans="10:11" x14ac:dyDescent="0.2">
      <c r="J835" s="86"/>
      <c r="K835" s="86"/>
    </row>
    <row r="836" spans="10:11" x14ac:dyDescent="0.2">
      <c r="J836" s="86"/>
      <c r="K836" s="86"/>
    </row>
    <row r="837" spans="10:11" x14ac:dyDescent="0.2">
      <c r="J837" s="86"/>
      <c r="K837" s="86"/>
    </row>
    <row r="838" spans="10:11" x14ac:dyDescent="0.2">
      <c r="J838" s="86"/>
      <c r="K838" s="86"/>
    </row>
    <row r="839" spans="10:11" x14ac:dyDescent="0.2">
      <c r="J839" s="86"/>
      <c r="K839" s="86"/>
    </row>
    <row r="840" spans="10:11" x14ac:dyDescent="0.2">
      <c r="J840" s="86"/>
      <c r="K840" s="86"/>
    </row>
    <row r="841" spans="10:11" x14ac:dyDescent="0.2">
      <c r="J841" s="86"/>
      <c r="K841" s="86"/>
    </row>
    <row r="842" spans="10:11" x14ac:dyDescent="0.2">
      <c r="J842" s="86"/>
      <c r="K842" s="86"/>
    </row>
    <row r="843" spans="10:11" x14ac:dyDescent="0.2">
      <c r="J843" s="86"/>
      <c r="K843" s="86"/>
    </row>
    <row r="844" spans="10:11" x14ac:dyDescent="0.2">
      <c r="J844" s="86"/>
      <c r="K844" s="86"/>
    </row>
    <row r="845" spans="10:11" x14ac:dyDescent="0.2">
      <c r="J845" s="86"/>
      <c r="K845" s="86"/>
    </row>
    <row r="846" spans="10:11" x14ac:dyDescent="0.2">
      <c r="J846" s="86"/>
      <c r="K846" s="86"/>
    </row>
    <row r="847" spans="10:11" x14ac:dyDescent="0.2">
      <c r="J847" s="86"/>
      <c r="K847" s="86"/>
    </row>
    <row r="848" spans="10:11" x14ac:dyDescent="0.2">
      <c r="J848" s="86"/>
      <c r="K848" s="86"/>
    </row>
    <row r="849" spans="10:11" x14ac:dyDescent="0.2">
      <c r="J849" s="86"/>
      <c r="K849" s="86"/>
    </row>
    <row r="850" spans="10:11" x14ac:dyDescent="0.2">
      <c r="J850" s="86"/>
      <c r="K850" s="86"/>
    </row>
    <row r="851" spans="10:11" x14ac:dyDescent="0.2">
      <c r="J851" s="86"/>
      <c r="K851" s="86"/>
    </row>
    <row r="852" spans="10:11" x14ac:dyDescent="0.2">
      <c r="J852" s="86"/>
      <c r="K852" s="86"/>
    </row>
    <row r="853" spans="10:11" x14ac:dyDescent="0.2">
      <c r="J853" s="86"/>
      <c r="K853" s="86"/>
    </row>
    <row r="854" spans="10:11" x14ac:dyDescent="0.2">
      <c r="J854" s="86"/>
      <c r="K854" s="86"/>
    </row>
    <row r="855" spans="10:11" x14ac:dyDescent="0.2">
      <c r="J855" s="86"/>
      <c r="K855" s="86"/>
    </row>
    <row r="856" spans="10:11" x14ac:dyDescent="0.2">
      <c r="J856" s="86"/>
      <c r="K856" s="86"/>
    </row>
    <row r="857" spans="10:11" x14ac:dyDescent="0.2">
      <c r="J857" s="86"/>
      <c r="K857" s="86"/>
    </row>
    <row r="858" spans="10:11" x14ac:dyDescent="0.2">
      <c r="J858" s="86"/>
      <c r="K858" s="86"/>
    </row>
    <row r="859" spans="10:11" x14ac:dyDescent="0.2">
      <c r="J859" s="86"/>
      <c r="K859" s="86"/>
    </row>
    <row r="860" spans="10:11" x14ac:dyDescent="0.2">
      <c r="J860" s="86"/>
      <c r="K860" s="86"/>
    </row>
    <row r="861" spans="10:11" x14ac:dyDescent="0.2">
      <c r="J861" s="86"/>
      <c r="K861" s="86"/>
    </row>
    <row r="862" spans="10:11" x14ac:dyDescent="0.2">
      <c r="J862" s="86"/>
      <c r="K862" s="86"/>
    </row>
    <row r="863" spans="10:11" x14ac:dyDescent="0.2">
      <c r="J863" s="86"/>
      <c r="K863" s="86"/>
    </row>
    <row r="864" spans="10:11" x14ac:dyDescent="0.2">
      <c r="J864" s="86"/>
      <c r="K864" s="86"/>
    </row>
    <row r="865" spans="10:11" x14ac:dyDescent="0.2">
      <c r="J865" s="86"/>
      <c r="K865" s="86"/>
    </row>
    <row r="866" spans="10:11" x14ac:dyDescent="0.2">
      <c r="J866" s="86"/>
      <c r="K866" s="86"/>
    </row>
    <row r="867" spans="10:11" x14ac:dyDescent="0.2">
      <c r="J867" s="86"/>
      <c r="K867" s="86"/>
    </row>
    <row r="868" spans="10:11" x14ac:dyDescent="0.2">
      <c r="J868" s="86"/>
      <c r="K868" s="86"/>
    </row>
    <row r="869" spans="10:11" x14ac:dyDescent="0.2">
      <c r="J869" s="86"/>
      <c r="K869" s="86"/>
    </row>
    <row r="870" spans="10:11" x14ac:dyDescent="0.2">
      <c r="J870" s="86"/>
      <c r="K870" s="86"/>
    </row>
    <row r="871" spans="10:11" x14ac:dyDescent="0.2">
      <c r="J871" s="86"/>
      <c r="K871" s="86"/>
    </row>
    <row r="872" spans="10:11" x14ac:dyDescent="0.2">
      <c r="J872" s="86"/>
      <c r="K872" s="86"/>
    </row>
    <row r="873" spans="10:11" x14ac:dyDescent="0.2">
      <c r="J873" s="86"/>
      <c r="K873" s="86"/>
    </row>
    <row r="874" spans="10:11" x14ac:dyDescent="0.2">
      <c r="J874" s="86"/>
      <c r="K874" s="86"/>
    </row>
    <row r="875" spans="10:11" x14ac:dyDescent="0.2">
      <c r="J875" s="86"/>
      <c r="K875" s="86"/>
    </row>
    <row r="876" spans="10:11" x14ac:dyDescent="0.2">
      <c r="J876" s="86"/>
      <c r="K876" s="86"/>
    </row>
    <row r="877" spans="10:11" x14ac:dyDescent="0.2">
      <c r="J877" s="86"/>
      <c r="K877" s="86"/>
    </row>
    <row r="878" spans="10:11" x14ac:dyDescent="0.2">
      <c r="J878" s="86"/>
      <c r="K878" s="86"/>
    </row>
    <row r="879" spans="10:11" x14ac:dyDescent="0.2">
      <c r="J879" s="86"/>
      <c r="K879" s="86"/>
    </row>
    <row r="880" spans="10:11" x14ac:dyDescent="0.2">
      <c r="J880" s="86"/>
      <c r="K880" s="86"/>
    </row>
    <row r="881" spans="10:11" x14ac:dyDescent="0.2">
      <c r="J881" s="86"/>
      <c r="K881" s="86"/>
    </row>
    <row r="882" spans="10:11" x14ac:dyDescent="0.2">
      <c r="J882" s="86"/>
      <c r="K882" s="86"/>
    </row>
    <row r="883" spans="10:11" x14ac:dyDescent="0.2">
      <c r="J883" s="86"/>
      <c r="K883" s="86"/>
    </row>
    <row r="884" spans="10:11" x14ac:dyDescent="0.2">
      <c r="J884" s="86"/>
      <c r="K884" s="86"/>
    </row>
    <row r="885" spans="10:11" x14ac:dyDescent="0.2">
      <c r="J885" s="86"/>
      <c r="K885" s="86"/>
    </row>
    <row r="886" spans="10:11" x14ac:dyDescent="0.2">
      <c r="J886" s="86"/>
      <c r="K886" s="86"/>
    </row>
    <row r="887" spans="10:11" x14ac:dyDescent="0.2">
      <c r="J887" s="86"/>
      <c r="K887" s="86"/>
    </row>
    <row r="888" spans="10:11" x14ac:dyDescent="0.2">
      <c r="J888" s="86"/>
      <c r="K888" s="86"/>
    </row>
    <row r="889" spans="10:11" x14ac:dyDescent="0.2">
      <c r="J889" s="86"/>
      <c r="K889" s="86"/>
    </row>
    <row r="890" spans="10:11" x14ac:dyDescent="0.2">
      <c r="J890" s="86"/>
      <c r="K890" s="86"/>
    </row>
    <row r="891" spans="10:11" x14ac:dyDescent="0.2">
      <c r="J891" s="86"/>
      <c r="K891" s="86"/>
    </row>
    <row r="892" spans="10:11" x14ac:dyDescent="0.2">
      <c r="J892" s="86"/>
      <c r="K892" s="86"/>
    </row>
    <row r="893" spans="10:11" x14ac:dyDescent="0.2">
      <c r="J893" s="86"/>
      <c r="K893" s="86"/>
    </row>
    <row r="894" spans="10:11" x14ac:dyDescent="0.2">
      <c r="J894" s="86"/>
      <c r="K894" s="86"/>
    </row>
    <row r="895" spans="10:11" x14ac:dyDescent="0.2">
      <c r="J895" s="86"/>
      <c r="K895" s="86"/>
    </row>
    <row r="896" spans="10:11" x14ac:dyDescent="0.2">
      <c r="J896" s="86"/>
      <c r="K896" s="86"/>
    </row>
    <row r="897" spans="10:11" x14ac:dyDescent="0.2">
      <c r="J897" s="86"/>
      <c r="K897" s="86"/>
    </row>
    <row r="898" spans="10:11" x14ac:dyDescent="0.2">
      <c r="J898" s="86"/>
      <c r="K898" s="86"/>
    </row>
    <row r="899" spans="10:11" x14ac:dyDescent="0.2">
      <c r="J899" s="86"/>
      <c r="K899" s="86"/>
    </row>
    <row r="900" spans="10:11" x14ac:dyDescent="0.2">
      <c r="J900" s="86"/>
      <c r="K900" s="86"/>
    </row>
    <row r="901" spans="10:11" x14ac:dyDescent="0.2">
      <c r="J901" s="86"/>
      <c r="K901" s="86"/>
    </row>
    <row r="902" spans="10:11" x14ac:dyDescent="0.2">
      <c r="J902" s="86"/>
      <c r="K902" s="86"/>
    </row>
    <row r="903" spans="10:11" x14ac:dyDescent="0.2">
      <c r="J903" s="86"/>
      <c r="K903" s="86"/>
    </row>
    <row r="904" spans="10:11" x14ac:dyDescent="0.2">
      <c r="J904" s="86"/>
      <c r="K904" s="86"/>
    </row>
    <row r="905" spans="10:11" x14ac:dyDescent="0.2">
      <c r="J905" s="86"/>
      <c r="K905" s="86"/>
    </row>
    <row r="906" spans="10:11" x14ac:dyDescent="0.2">
      <c r="J906" s="86"/>
      <c r="K906" s="86"/>
    </row>
    <row r="907" spans="10:11" x14ac:dyDescent="0.2">
      <c r="J907" s="86"/>
      <c r="K907" s="86"/>
    </row>
    <row r="908" spans="10:11" x14ac:dyDescent="0.2">
      <c r="J908" s="86"/>
      <c r="K908" s="86"/>
    </row>
    <row r="909" spans="10:11" x14ac:dyDescent="0.2">
      <c r="J909" s="86"/>
      <c r="K909" s="86"/>
    </row>
    <row r="910" spans="10:11" x14ac:dyDescent="0.2">
      <c r="J910" s="86"/>
      <c r="K910" s="86"/>
    </row>
    <row r="911" spans="10:11" x14ac:dyDescent="0.2">
      <c r="J911" s="86"/>
      <c r="K911" s="86"/>
    </row>
    <row r="912" spans="10:11" x14ac:dyDescent="0.2">
      <c r="J912" s="86"/>
      <c r="K912" s="86"/>
    </row>
    <row r="913" spans="10:11" x14ac:dyDescent="0.2">
      <c r="J913" s="86"/>
      <c r="K913" s="86"/>
    </row>
    <row r="914" spans="10:11" x14ac:dyDescent="0.2">
      <c r="J914" s="86"/>
      <c r="K914" s="86"/>
    </row>
    <row r="915" spans="10:11" x14ac:dyDescent="0.2">
      <c r="J915" s="86"/>
      <c r="K915" s="86"/>
    </row>
    <row r="916" spans="10:11" x14ac:dyDescent="0.2">
      <c r="J916" s="86"/>
      <c r="K916" s="86"/>
    </row>
    <row r="917" spans="10:11" x14ac:dyDescent="0.2">
      <c r="J917" s="86"/>
      <c r="K917" s="86"/>
    </row>
    <row r="918" spans="10:11" x14ac:dyDescent="0.2">
      <c r="J918" s="86"/>
      <c r="K918" s="86"/>
    </row>
    <row r="919" spans="10:11" x14ac:dyDescent="0.2">
      <c r="J919" s="86"/>
      <c r="K919" s="86"/>
    </row>
    <row r="920" spans="10:11" x14ac:dyDescent="0.2">
      <c r="J920" s="86"/>
      <c r="K920" s="86"/>
    </row>
    <row r="921" spans="10:11" x14ac:dyDescent="0.2">
      <c r="J921" s="86"/>
      <c r="K921" s="86"/>
    </row>
    <row r="922" spans="10:11" x14ac:dyDescent="0.2">
      <c r="J922" s="86"/>
      <c r="K922" s="86"/>
    </row>
    <row r="923" spans="10:11" x14ac:dyDescent="0.2">
      <c r="J923" s="86"/>
      <c r="K923" s="86"/>
    </row>
    <row r="924" spans="10:11" x14ac:dyDescent="0.2">
      <c r="J924" s="86"/>
      <c r="K924" s="86"/>
    </row>
    <row r="925" spans="10:11" x14ac:dyDescent="0.2">
      <c r="J925" s="86"/>
      <c r="K925" s="86"/>
    </row>
    <row r="926" spans="10:11" x14ac:dyDescent="0.2">
      <c r="J926" s="86"/>
      <c r="K926" s="86"/>
    </row>
    <row r="927" spans="10:11" x14ac:dyDescent="0.2">
      <c r="J927" s="86"/>
      <c r="K927" s="86"/>
    </row>
    <row r="928" spans="10:11" x14ac:dyDescent="0.2">
      <c r="J928" s="86"/>
      <c r="K928" s="86"/>
    </row>
    <row r="929" spans="10:11" x14ac:dyDescent="0.2">
      <c r="J929" s="86"/>
      <c r="K929" s="86"/>
    </row>
    <row r="930" spans="10:11" x14ac:dyDescent="0.2">
      <c r="J930" s="86"/>
      <c r="K930" s="86"/>
    </row>
    <row r="931" spans="10:11" x14ac:dyDescent="0.2">
      <c r="J931" s="86"/>
      <c r="K931" s="86"/>
    </row>
    <row r="932" spans="10:11" x14ac:dyDescent="0.2">
      <c r="J932" s="86"/>
      <c r="K932" s="86"/>
    </row>
    <row r="933" spans="10:11" x14ac:dyDescent="0.2">
      <c r="J933" s="86"/>
      <c r="K933" s="86"/>
    </row>
    <row r="934" spans="10:11" x14ac:dyDescent="0.2">
      <c r="J934" s="86"/>
      <c r="K934" s="86"/>
    </row>
    <row r="935" spans="10:11" x14ac:dyDescent="0.2">
      <c r="J935" s="86"/>
      <c r="K935" s="86"/>
    </row>
    <row r="936" spans="10:11" x14ac:dyDescent="0.2">
      <c r="J936" s="86"/>
      <c r="K936" s="86"/>
    </row>
    <row r="937" spans="10:11" x14ac:dyDescent="0.2">
      <c r="J937" s="86"/>
      <c r="K937" s="86"/>
    </row>
    <row r="938" spans="10:11" x14ac:dyDescent="0.2">
      <c r="J938" s="86"/>
      <c r="K938" s="86"/>
    </row>
    <row r="939" spans="10:11" x14ac:dyDescent="0.2">
      <c r="J939" s="86"/>
      <c r="K939" s="86"/>
    </row>
    <row r="940" spans="10:11" x14ac:dyDescent="0.2">
      <c r="J940" s="86"/>
      <c r="K940" s="86"/>
    </row>
    <row r="941" spans="10:11" x14ac:dyDescent="0.2">
      <c r="J941" s="86"/>
      <c r="K941" s="86"/>
    </row>
    <row r="942" spans="10:11" x14ac:dyDescent="0.2">
      <c r="J942" s="86"/>
      <c r="K942" s="86"/>
    </row>
    <row r="943" spans="10:11" x14ac:dyDescent="0.2">
      <c r="J943" s="86"/>
      <c r="K943" s="86"/>
    </row>
    <row r="944" spans="10:11" x14ac:dyDescent="0.2">
      <c r="J944" s="86"/>
      <c r="K944" s="86"/>
    </row>
    <row r="945" spans="10:11" x14ac:dyDescent="0.2">
      <c r="J945" s="86"/>
      <c r="K945" s="86"/>
    </row>
    <row r="946" spans="10:11" x14ac:dyDescent="0.2">
      <c r="J946" s="86"/>
      <c r="K946" s="86"/>
    </row>
    <row r="947" spans="10:11" x14ac:dyDescent="0.2">
      <c r="J947" s="86"/>
      <c r="K947" s="86"/>
    </row>
    <row r="948" spans="10:11" x14ac:dyDescent="0.2">
      <c r="J948" s="86"/>
      <c r="K948" s="86"/>
    </row>
    <row r="949" spans="10:11" x14ac:dyDescent="0.2">
      <c r="J949" s="86"/>
      <c r="K949" s="86"/>
    </row>
    <row r="950" spans="10:11" x14ac:dyDescent="0.2">
      <c r="J950" s="86"/>
      <c r="K950" s="86"/>
    </row>
    <row r="951" spans="10:11" x14ac:dyDescent="0.2">
      <c r="J951" s="86"/>
      <c r="K951" s="86"/>
    </row>
    <row r="952" spans="10:11" x14ac:dyDescent="0.2">
      <c r="J952" s="86"/>
      <c r="K952" s="86"/>
    </row>
    <row r="953" spans="10:11" x14ac:dyDescent="0.2">
      <c r="J953" s="86"/>
      <c r="K953" s="86"/>
    </row>
    <row r="954" spans="10:11" x14ac:dyDescent="0.2">
      <c r="J954" s="86"/>
      <c r="K954" s="86"/>
    </row>
    <row r="955" spans="10:11" x14ac:dyDescent="0.2">
      <c r="J955" s="86"/>
      <c r="K955" s="86"/>
    </row>
    <row r="956" spans="10:11" x14ac:dyDescent="0.2">
      <c r="J956" s="86"/>
      <c r="K956" s="86"/>
    </row>
    <row r="957" spans="10:11" x14ac:dyDescent="0.2">
      <c r="J957" s="86"/>
      <c r="K957" s="86"/>
    </row>
    <row r="958" spans="10:11" x14ac:dyDescent="0.2">
      <c r="J958" s="86"/>
      <c r="K958" s="86"/>
    </row>
    <row r="959" spans="10:11" x14ac:dyDescent="0.2">
      <c r="J959" s="86"/>
      <c r="K959" s="86"/>
    </row>
    <row r="960" spans="10:11" x14ac:dyDescent="0.2">
      <c r="J960" s="86"/>
      <c r="K960" s="86"/>
    </row>
    <row r="961" spans="10:11" x14ac:dyDescent="0.2">
      <c r="J961" s="86"/>
      <c r="K961" s="86"/>
    </row>
    <row r="962" spans="10:11" x14ac:dyDescent="0.2">
      <c r="J962" s="86"/>
      <c r="K962" s="86"/>
    </row>
    <row r="963" spans="10:11" x14ac:dyDescent="0.2">
      <c r="J963" s="86"/>
      <c r="K963" s="86"/>
    </row>
    <row r="964" spans="10:11" x14ac:dyDescent="0.2">
      <c r="J964" s="86"/>
      <c r="K964" s="86"/>
    </row>
    <row r="965" spans="10:11" x14ac:dyDescent="0.2">
      <c r="J965" s="86"/>
      <c r="K965" s="86"/>
    </row>
    <row r="966" spans="10:11" x14ac:dyDescent="0.2">
      <c r="J966" s="86"/>
      <c r="K966" s="86"/>
    </row>
    <row r="967" spans="10:11" x14ac:dyDescent="0.2">
      <c r="J967" s="86"/>
      <c r="K967" s="86"/>
    </row>
    <row r="968" spans="10:11" x14ac:dyDescent="0.2">
      <c r="J968" s="86"/>
      <c r="K968" s="86"/>
    </row>
    <row r="969" spans="10:11" x14ac:dyDescent="0.2">
      <c r="J969" s="86"/>
      <c r="K969" s="86"/>
    </row>
    <row r="970" spans="10:11" x14ac:dyDescent="0.2">
      <c r="J970" s="86"/>
      <c r="K970" s="86"/>
    </row>
    <row r="971" spans="10:11" x14ac:dyDescent="0.2">
      <c r="J971" s="86"/>
      <c r="K971" s="86"/>
    </row>
    <row r="972" spans="10:11" x14ac:dyDescent="0.2">
      <c r="J972" s="86"/>
      <c r="K972" s="86"/>
    </row>
    <row r="973" spans="10:11" x14ac:dyDescent="0.2">
      <c r="J973" s="86"/>
      <c r="K973" s="86"/>
    </row>
    <row r="974" spans="10:11" x14ac:dyDescent="0.2">
      <c r="J974" s="86"/>
      <c r="K974" s="86"/>
    </row>
    <row r="975" spans="10:11" x14ac:dyDescent="0.2">
      <c r="J975" s="86"/>
      <c r="K975" s="86"/>
    </row>
    <row r="976" spans="10:11" x14ac:dyDescent="0.2">
      <c r="J976" s="86"/>
      <c r="K976" s="86"/>
    </row>
    <row r="977" spans="10:11" x14ac:dyDescent="0.2">
      <c r="J977" s="86"/>
      <c r="K977" s="86"/>
    </row>
    <row r="978" spans="10:11" x14ac:dyDescent="0.2">
      <c r="J978" s="86"/>
      <c r="K978" s="86"/>
    </row>
    <row r="979" spans="10:11" x14ac:dyDescent="0.2">
      <c r="J979" s="86"/>
      <c r="K979" s="86"/>
    </row>
    <row r="980" spans="10:11" x14ac:dyDescent="0.2">
      <c r="J980" s="86"/>
      <c r="K980" s="86"/>
    </row>
    <row r="981" spans="10:11" x14ac:dyDescent="0.2">
      <c r="J981" s="86"/>
      <c r="K981" s="86"/>
    </row>
    <row r="982" spans="10:11" x14ac:dyDescent="0.2">
      <c r="J982" s="86"/>
      <c r="K982" s="86"/>
    </row>
    <row r="983" spans="10:11" x14ac:dyDescent="0.2">
      <c r="J983" s="86"/>
      <c r="K983" s="86"/>
    </row>
    <row r="984" spans="10:11" x14ac:dyDescent="0.2">
      <c r="J984" s="86"/>
      <c r="K984" s="86"/>
    </row>
    <row r="985" spans="10:11" x14ac:dyDescent="0.2">
      <c r="J985" s="86"/>
      <c r="K985" s="86"/>
    </row>
    <row r="986" spans="10:11" x14ac:dyDescent="0.2">
      <c r="J986" s="86"/>
      <c r="K986" s="86"/>
    </row>
    <row r="987" spans="10:11" x14ac:dyDescent="0.2">
      <c r="J987" s="86"/>
      <c r="K987" s="86"/>
    </row>
    <row r="988" spans="10:11" x14ac:dyDescent="0.2">
      <c r="J988" s="86"/>
      <c r="K988" s="86"/>
    </row>
    <row r="989" spans="10:11" x14ac:dyDescent="0.2">
      <c r="J989" s="86"/>
      <c r="K989" s="86"/>
    </row>
    <row r="990" spans="10:11" x14ac:dyDescent="0.2">
      <c r="J990" s="86"/>
      <c r="K990" s="86"/>
    </row>
    <row r="991" spans="10:11" x14ac:dyDescent="0.2">
      <c r="J991" s="86"/>
      <c r="K991" s="86"/>
    </row>
    <row r="992" spans="10:11" x14ac:dyDescent="0.2">
      <c r="J992" s="86"/>
      <c r="K992" s="86"/>
    </row>
    <row r="993" spans="10:11" x14ac:dyDescent="0.2">
      <c r="J993" s="86"/>
      <c r="K993" s="86"/>
    </row>
    <row r="994" spans="10:11" x14ac:dyDescent="0.2">
      <c r="J994" s="86"/>
      <c r="K994" s="86"/>
    </row>
    <row r="995" spans="10:11" x14ac:dyDescent="0.2">
      <c r="J995" s="86"/>
      <c r="K995" s="86"/>
    </row>
    <row r="996" spans="10:11" x14ac:dyDescent="0.2">
      <c r="J996" s="86"/>
      <c r="K996" s="86"/>
    </row>
    <row r="997" spans="10:11" x14ac:dyDescent="0.2">
      <c r="J997" s="86"/>
      <c r="K997" s="86"/>
    </row>
    <row r="998" spans="10:11" x14ac:dyDescent="0.2">
      <c r="J998" s="86"/>
      <c r="K998" s="86"/>
    </row>
    <row r="999" spans="10:11" x14ac:dyDescent="0.2">
      <c r="J999" s="86"/>
      <c r="K999" s="86"/>
    </row>
    <row r="1000" spans="10:11" x14ac:dyDescent="0.2">
      <c r="J1000" s="86"/>
      <c r="K1000" s="86"/>
    </row>
    <row r="1001" spans="10:11" x14ac:dyDescent="0.2">
      <c r="J1001" s="86"/>
      <c r="K1001" s="86"/>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4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4"/>
  <sheetViews>
    <sheetView zoomScale="40" zoomScaleNormal="40" workbookViewId="0">
      <pane ySplit="7" topLeftCell="A8" activePane="bottomLeft" state="frozen"/>
      <selection activeCell="H31" sqref="H31"/>
      <selection pane="bottomLeft" activeCell="H31" sqref="H31"/>
    </sheetView>
  </sheetViews>
  <sheetFormatPr defaultColWidth="9" defaultRowHeight="24" x14ac:dyDescent="0.2"/>
  <cols>
    <col min="1" max="1" width="9" style="86"/>
    <col min="2" max="2" width="34.125" style="86" customWidth="1"/>
    <col min="3" max="3" width="33" style="86" customWidth="1"/>
    <col min="4" max="9" width="5.75" style="86" customWidth="1"/>
    <col min="10" max="10" width="24.75" style="86" customWidth="1"/>
    <col min="11" max="11" width="31.25" style="86" customWidth="1"/>
    <col min="12" max="12" width="48.75" style="86" customWidth="1"/>
    <col min="13" max="13" width="32.75" style="86" customWidth="1"/>
    <col min="14" max="14" width="15.5" style="86" customWidth="1"/>
    <col min="15" max="15" width="40.375" style="86" customWidth="1"/>
    <col min="16" max="16" width="38.75" style="86" customWidth="1"/>
    <col min="17" max="58" width="9" style="97"/>
    <col min="59" max="16384" width="9" style="86"/>
  </cols>
  <sheetData>
    <row r="1" spans="1:17" s="97" customFormat="1" ht="30.75" x14ac:dyDescent="0.2">
      <c r="A1" s="89"/>
      <c r="B1" s="90" t="s">
        <v>59</v>
      </c>
      <c r="C1" s="91"/>
      <c r="D1" s="91"/>
      <c r="E1" s="91"/>
      <c r="F1" s="91"/>
      <c r="G1" s="91"/>
      <c r="H1" s="91"/>
      <c r="I1" s="91"/>
      <c r="J1" s="91"/>
      <c r="K1" s="92"/>
      <c r="L1" s="93"/>
      <c r="M1" s="94"/>
      <c r="N1" s="91"/>
      <c r="O1" s="91"/>
      <c r="P1" s="95" t="s">
        <v>2</v>
      </c>
      <c r="Q1" s="96"/>
    </row>
    <row r="2" spans="1:17" s="97" customFormat="1" ht="30.75" x14ac:dyDescent="0.2">
      <c r="A2" s="98"/>
      <c r="B2" s="99" t="s">
        <v>3</v>
      </c>
      <c r="C2" s="100"/>
      <c r="D2" s="100"/>
      <c r="E2" s="100"/>
      <c r="F2" s="100"/>
      <c r="G2" s="100"/>
      <c r="H2" s="100"/>
      <c r="I2" s="100"/>
      <c r="J2" s="100"/>
      <c r="K2" s="101"/>
      <c r="L2" s="102"/>
      <c r="M2" s="103"/>
      <c r="N2" s="100"/>
      <c r="O2" s="100"/>
      <c r="P2" s="104" t="s">
        <v>5</v>
      </c>
      <c r="Q2" s="105"/>
    </row>
    <row r="3" spans="1:17" s="97" customFormat="1" ht="30.75" x14ac:dyDescent="0.2">
      <c r="A3" s="98"/>
      <c r="B3" s="99"/>
      <c r="C3" s="100" t="s">
        <v>60</v>
      </c>
      <c r="D3" s="100"/>
      <c r="E3" s="100"/>
      <c r="F3" s="100"/>
      <c r="G3" s="100"/>
      <c r="H3" s="100"/>
      <c r="I3" s="100"/>
      <c r="J3" s="100"/>
      <c r="K3" s="106" t="s">
        <v>4</v>
      </c>
      <c r="L3" s="100" t="s">
        <v>7</v>
      </c>
      <c r="M3" s="107" t="s">
        <v>8</v>
      </c>
      <c r="N3" s="100"/>
      <c r="O3" s="100"/>
      <c r="P3" s="104"/>
      <c r="Q3" s="105"/>
    </row>
    <row r="4" spans="1:17" s="97" customFormat="1" ht="30.75" x14ac:dyDescent="0.2">
      <c r="A4" s="98"/>
      <c r="B4" s="7"/>
      <c r="C4" s="108"/>
      <c r="D4" s="108"/>
      <c r="E4" s="108"/>
      <c r="F4" s="108"/>
      <c r="G4" s="108"/>
      <c r="H4" s="108"/>
      <c r="I4" s="108"/>
      <c r="J4" s="108"/>
      <c r="K4" s="109"/>
      <c r="L4" s="108"/>
      <c r="M4" s="110"/>
      <c r="N4" s="108"/>
      <c r="O4" s="108"/>
      <c r="P4" s="12"/>
      <c r="Q4" s="105"/>
    </row>
    <row r="5" spans="1:17" s="97" customFormat="1" ht="27.75" customHeight="1" x14ac:dyDescent="0.2">
      <c r="A5" s="98"/>
      <c r="B5" s="111"/>
      <c r="C5" s="15"/>
      <c r="D5" s="15"/>
      <c r="G5" s="15"/>
      <c r="H5" s="15"/>
      <c r="J5" s="15"/>
      <c r="K5" s="15"/>
      <c r="M5" s="112" t="s">
        <v>61</v>
      </c>
      <c r="N5" s="113"/>
      <c r="O5" s="113"/>
      <c r="P5" s="114"/>
    </row>
    <row r="6" spans="1:17" s="121" customFormat="1" ht="27.75" x14ac:dyDescent="0.2">
      <c r="A6" s="115" t="s">
        <v>10</v>
      </c>
      <c r="B6" s="116" t="s">
        <v>62</v>
      </c>
      <c r="C6" s="116" t="s">
        <v>63</v>
      </c>
      <c r="D6" s="117" t="s">
        <v>64</v>
      </c>
      <c r="E6" s="118"/>
      <c r="F6" s="118"/>
      <c r="G6" s="118"/>
      <c r="H6" s="118"/>
      <c r="I6" s="119"/>
      <c r="J6" s="116" t="s">
        <v>65</v>
      </c>
      <c r="K6" s="116" t="s">
        <v>66</v>
      </c>
      <c r="L6" s="116" t="s">
        <v>67</v>
      </c>
      <c r="M6" s="120" t="s">
        <v>68</v>
      </c>
      <c r="N6" s="120" t="s">
        <v>69</v>
      </c>
      <c r="O6" s="120" t="s">
        <v>70</v>
      </c>
      <c r="P6" s="120" t="s">
        <v>71</v>
      </c>
    </row>
    <row r="7" spans="1:17" s="121" customFormat="1" ht="101.25" x14ac:dyDescent="0.2">
      <c r="A7" s="122"/>
      <c r="B7" s="123"/>
      <c r="C7" s="123"/>
      <c r="D7" s="124" t="s">
        <v>72</v>
      </c>
      <c r="E7" s="124" t="s">
        <v>73</v>
      </c>
      <c r="F7" s="124" t="s">
        <v>74</v>
      </c>
      <c r="G7" s="124" t="s">
        <v>75</v>
      </c>
      <c r="H7" s="124" t="s">
        <v>76</v>
      </c>
      <c r="I7" s="124" t="s">
        <v>77</v>
      </c>
      <c r="J7" s="123"/>
      <c r="K7" s="123"/>
      <c r="L7" s="123"/>
      <c r="M7" s="125"/>
      <c r="N7" s="125"/>
      <c r="O7" s="125"/>
      <c r="P7" s="125"/>
    </row>
    <row r="8" spans="1:17" s="97" customFormat="1" ht="144" x14ac:dyDescent="0.2">
      <c r="A8" s="126">
        <v>1</v>
      </c>
      <c r="B8" s="127" t="s">
        <v>78</v>
      </c>
      <c r="C8" s="127" t="s">
        <v>79</v>
      </c>
      <c r="D8" s="128"/>
      <c r="E8" s="128"/>
      <c r="F8" s="128"/>
      <c r="G8" s="128"/>
      <c r="H8" s="128"/>
      <c r="I8" s="128"/>
      <c r="J8" s="127" t="s">
        <v>80</v>
      </c>
      <c r="K8" s="129" t="s">
        <v>81</v>
      </c>
      <c r="L8" s="130" t="s">
        <v>82</v>
      </c>
      <c r="M8" s="127" t="s">
        <v>83</v>
      </c>
      <c r="N8" s="131" t="s">
        <v>84</v>
      </c>
      <c r="O8" s="127" t="s">
        <v>85</v>
      </c>
      <c r="P8" s="132" t="s">
        <v>86</v>
      </c>
    </row>
    <row r="9" spans="1:17" s="97" customFormat="1" ht="240" x14ac:dyDescent="0.2">
      <c r="A9" s="126">
        <v>2</v>
      </c>
      <c r="B9" s="127" t="s">
        <v>78</v>
      </c>
      <c r="C9" s="127" t="s">
        <v>87</v>
      </c>
      <c r="D9" s="128"/>
      <c r="E9" s="128"/>
      <c r="F9" s="128"/>
      <c r="G9" s="128"/>
      <c r="H9" s="128"/>
      <c r="I9" s="128"/>
      <c r="J9" s="127" t="s">
        <v>88</v>
      </c>
      <c r="K9" s="127" t="s">
        <v>89</v>
      </c>
      <c r="L9" s="127" t="s">
        <v>90</v>
      </c>
      <c r="M9" s="132" t="s">
        <v>91</v>
      </c>
      <c r="N9" s="133" t="s">
        <v>92</v>
      </c>
      <c r="O9" s="127" t="s">
        <v>93</v>
      </c>
      <c r="P9" s="132" t="s">
        <v>94</v>
      </c>
    </row>
    <row r="10" spans="1:17" s="97" customFormat="1" ht="240" x14ac:dyDescent="0.2">
      <c r="A10" s="126">
        <v>3</v>
      </c>
      <c r="B10" s="127" t="s">
        <v>78</v>
      </c>
      <c r="C10" s="127" t="s">
        <v>95</v>
      </c>
      <c r="D10" s="128"/>
      <c r="E10" s="128"/>
      <c r="F10" s="128"/>
      <c r="G10" s="128"/>
      <c r="H10" s="128"/>
      <c r="I10" s="128"/>
      <c r="J10" s="127" t="s">
        <v>96</v>
      </c>
      <c r="K10" s="127" t="s">
        <v>89</v>
      </c>
      <c r="L10" s="127" t="s">
        <v>90</v>
      </c>
      <c r="M10" s="132" t="s">
        <v>91</v>
      </c>
      <c r="N10" s="133" t="s">
        <v>92</v>
      </c>
      <c r="O10" s="127" t="s">
        <v>93</v>
      </c>
      <c r="P10" s="132" t="s">
        <v>94</v>
      </c>
    </row>
    <row r="11" spans="1:17" s="97" customFormat="1" ht="240" x14ac:dyDescent="0.2">
      <c r="A11" s="126">
        <v>4</v>
      </c>
      <c r="B11" s="127" t="s">
        <v>78</v>
      </c>
      <c r="C11" s="127" t="s">
        <v>97</v>
      </c>
      <c r="D11" s="128"/>
      <c r="E11" s="128"/>
      <c r="F11" s="128"/>
      <c r="G11" s="128"/>
      <c r="H11" s="128"/>
      <c r="I11" s="128"/>
      <c r="J11" s="127" t="s">
        <v>98</v>
      </c>
      <c r="K11" s="127" t="s">
        <v>89</v>
      </c>
      <c r="L11" s="127" t="s">
        <v>90</v>
      </c>
      <c r="M11" s="132" t="s">
        <v>91</v>
      </c>
      <c r="N11" s="133" t="s">
        <v>92</v>
      </c>
      <c r="O11" s="127" t="s">
        <v>93</v>
      </c>
      <c r="P11" s="132" t="s">
        <v>94</v>
      </c>
    </row>
    <row r="12" spans="1:17" s="97" customFormat="1" ht="240" x14ac:dyDescent="0.2">
      <c r="A12" s="126">
        <v>5</v>
      </c>
      <c r="B12" s="134" t="s">
        <v>78</v>
      </c>
      <c r="C12" s="127" t="s">
        <v>99</v>
      </c>
      <c r="D12" s="128"/>
      <c r="E12" s="128"/>
      <c r="F12" s="128"/>
      <c r="G12" s="128"/>
      <c r="H12" s="128"/>
      <c r="I12" s="128"/>
      <c r="J12" s="134" t="s">
        <v>100</v>
      </c>
      <c r="K12" s="127" t="s">
        <v>101</v>
      </c>
      <c r="L12" s="127" t="s">
        <v>90</v>
      </c>
      <c r="M12" s="132" t="s">
        <v>91</v>
      </c>
      <c r="N12" s="133" t="s">
        <v>92</v>
      </c>
      <c r="O12" s="127" t="s">
        <v>93</v>
      </c>
      <c r="P12" s="132" t="s">
        <v>94</v>
      </c>
    </row>
    <row r="13" spans="1:17" s="97" customFormat="1" ht="240" x14ac:dyDescent="0.2">
      <c r="A13" s="126">
        <v>6</v>
      </c>
      <c r="B13" s="134" t="s">
        <v>78</v>
      </c>
      <c r="C13" s="127" t="s">
        <v>102</v>
      </c>
      <c r="D13" s="128"/>
      <c r="E13" s="128"/>
      <c r="F13" s="128"/>
      <c r="G13" s="128"/>
      <c r="H13" s="128"/>
      <c r="I13" s="128"/>
      <c r="J13" s="134" t="s">
        <v>103</v>
      </c>
      <c r="K13" s="127" t="s">
        <v>104</v>
      </c>
      <c r="L13" s="127" t="s">
        <v>90</v>
      </c>
      <c r="M13" s="132" t="s">
        <v>91</v>
      </c>
      <c r="N13" s="133" t="s">
        <v>92</v>
      </c>
      <c r="O13" s="127" t="s">
        <v>93</v>
      </c>
      <c r="P13" s="132" t="s">
        <v>94</v>
      </c>
    </row>
    <row r="14" spans="1:17" s="97" customFormat="1" ht="240" x14ac:dyDescent="0.2">
      <c r="A14" s="126">
        <v>7</v>
      </c>
      <c r="B14" s="134" t="s">
        <v>78</v>
      </c>
      <c r="C14" s="127" t="s">
        <v>105</v>
      </c>
      <c r="D14" s="128"/>
      <c r="E14" s="128"/>
      <c r="F14" s="128"/>
      <c r="G14" s="128"/>
      <c r="H14" s="128"/>
      <c r="I14" s="128"/>
      <c r="J14" s="134" t="s">
        <v>106</v>
      </c>
      <c r="K14" s="127" t="s">
        <v>104</v>
      </c>
      <c r="L14" s="127" t="s">
        <v>90</v>
      </c>
      <c r="M14" s="132" t="s">
        <v>91</v>
      </c>
      <c r="N14" s="133" t="s">
        <v>92</v>
      </c>
      <c r="O14" s="127" t="s">
        <v>93</v>
      </c>
      <c r="P14" s="132" t="s">
        <v>94</v>
      </c>
    </row>
    <row r="15" spans="1:17" s="97" customFormat="1" ht="240" x14ac:dyDescent="0.2">
      <c r="A15" s="126">
        <v>8</v>
      </c>
      <c r="B15" s="134" t="s">
        <v>78</v>
      </c>
      <c r="C15" s="127" t="s">
        <v>107</v>
      </c>
      <c r="D15" s="128"/>
      <c r="E15" s="128"/>
      <c r="F15" s="128"/>
      <c r="G15" s="128"/>
      <c r="H15" s="128"/>
      <c r="I15" s="128"/>
      <c r="J15" s="134" t="s">
        <v>108</v>
      </c>
      <c r="K15" s="127" t="s">
        <v>89</v>
      </c>
      <c r="L15" s="127" t="s">
        <v>90</v>
      </c>
      <c r="M15" s="132" t="s">
        <v>91</v>
      </c>
      <c r="N15" s="133" t="s">
        <v>92</v>
      </c>
      <c r="O15" s="127" t="s">
        <v>93</v>
      </c>
      <c r="P15" s="132" t="s">
        <v>94</v>
      </c>
    </row>
    <row r="16" spans="1:17" s="97" customFormat="1" ht="240" x14ac:dyDescent="0.2">
      <c r="A16" s="126">
        <v>9</v>
      </c>
      <c r="B16" s="134" t="s">
        <v>78</v>
      </c>
      <c r="C16" s="127" t="s">
        <v>109</v>
      </c>
      <c r="D16" s="128"/>
      <c r="E16" s="128"/>
      <c r="F16" s="128"/>
      <c r="G16" s="128"/>
      <c r="H16" s="128"/>
      <c r="I16" s="128"/>
      <c r="J16" s="134" t="s">
        <v>110</v>
      </c>
      <c r="K16" s="127" t="s">
        <v>89</v>
      </c>
      <c r="L16" s="127" t="s">
        <v>90</v>
      </c>
      <c r="M16" s="132" t="s">
        <v>91</v>
      </c>
      <c r="N16" s="133" t="s">
        <v>92</v>
      </c>
      <c r="O16" s="127" t="s">
        <v>93</v>
      </c>
      <c r="P16" s="132" t="s">
        <v>94</v>
      </c>
    </row>
    <row r="17" spans="1:16" s="97" customFormat="1" ht="240" x14ac:dyDescent="0.2">
      <c r="A17" s="126">
        <v>10</v>
      </c>
      <c r="B17" s="134" t="s">
        <v>78</v>
      </c>
      <c r="C17" s="127" t="s">
        <v>111</v>
      </c>
      <c r="D17" s="128"/>
      <c r="E17" s="128"/>
      <c r="F17" s="128"/>
      <c r="G17" s="128"/>
      <c r="H17" s="128"/>
      <c r="I17" s="128"/>
      <c r="J17" s="134" t="s">
        <v>112</v>
      </c>
      <c r="K17" s="127" t="s">
        <v>89</v>
      </c>
      <c r="L17" s="127" t="s">
        <v>90</v>
      </c>
      <c r="M17" s="132" t="s">
        <v>91</v>
      </c>
      <c r="N17" s="133" t="s">
        <v>92</v>
      </c>
      <c r="O17" s="127" t="s">
        <v>93</v>
      </c>
      <c r="P17" s="132" t="s">
        <v>94</v>
      </c>
    </row>
    <row r="18" spans="1:16" s="97" customFormat="1" x14ac:dyDescent="0.2">
      <c r="A18" s="135"/>
      <c r="B18" s="136" t="s">
        <v>113</v>
      </c>
      <c r="C18" s="134"/>
      <c r="D18" s="128"/>
      <c r="E18" s="128"/>
      <c r="F18" s="128"/>
      <c r="G18" s="128"/>
      <c r="H18" s="128"/>
      <c r="I18" s="128"/>
      <c r="J18" s="134"/>
      <c r="K18" s="135"/>
      <c r="L18" s="135"/>
      <c r="M18" s="135"/>
      <c r="N18" s="135"/>
      <c r="O18" s="135"/>
      <c r="P18" s="135"/>
    </row>
    <row r="19" spans="1:16" s="97" customFormat="1" ht="409.5" x14ac:dyDescent="0.2">
      <c r="A19" s="126">
        <v>1</v>
      </c>
      <c r="B19" s="127" t="s">
        <v>114</v>
      </c>
      <c r="C19" s="127" t="s">
        <v>115</v>
      </c>
      <c r="D19" s="128"/>
      <c r="E19" s="128"/>
      <c r="F19" s="128"/>
      <c r="G19" s="128"/>
      <c r="H19" s="128"/>
      <c r="I19" s="128"/>
      <c r="J19" s="127" t="s">
        <v>116</v>
      </c>
      <c r="K19" s="127" t="s">
        <v>117</v>
      </c>
      <c r="L19" s="127" t="s">
        <v>118</v>
      </c>
      <c r="M19" s="127" t="s">
        <v>119</v>
      </c>
      <c r="N19" s="126" t="s">
        <v>23</v>
      </c>
      <c r="O19" s="126" t="str">
        <f>$H$7</f>
        <v>5) ต่างประเทศ</v>
      </c>
      <c r="P19" s="127" t="s">
        <v>120</v>
      </c>
    </row>
    <row r="20" spans="1:16" s="97" customFormat="1" ht="72" x14ac:dyDescent="0.2">
      <c r="A20" s="126">
        <v>1</v>
      </c>
      <c r="B20" s="127" t="s">
        <v>121</v>
      </c>
      <c r="C20" s="127" t="s">
        <v>122</v>
      </c>
      <c r="D20" s="128"/>
      <c r="E20" s="128"/>
      <c r="F20" s="128"/>
      <c r="G20" s="128"/>
      <c r="H20" s="128"/>
      <c r="I20" s="128"/>
      <c r="J20" s="132" t="s">
        <v>121</v>
      </c>
      <c r="K20" s="128" t="s">
        <v>123</v>
      </c>
      <c r="L20" s="127" t="s">
        <v>124</v>
      </c>
      <c r="M20" s="128" t="s">
        <v>125</v>
      </c>
      <c r="N20" s="137">
        <v>242858</v>
      </c>
      <c r="O20" s="126" t="s">
        <v>23</v>
      </c>
      <c r="P20" s="127" t="s">
        <v>126</v>
      </c>
    </row>
    <row r="21" spans="1:16" s="97" customFormat="1" ht="96" x14ac:dyDescent="0.2">
      <c r="A21" s="126">
        <v>2</v>
      </c>
      <c r="B21" s="127" t="s">
        <v>121</v>
      </c>
      <c r="C21" s="127" t="s">
        <v>127</v>
      </c>
      <c r="D21" s="128"/>
      <c r="E21" s="128"/>
      <c r="F21" s="128"/>
      <c r="G21" s="128"/>
      <c r="H21" s="128"/>
      <c r="I21" s="128"/>
      <c r="J21" s="132" t="s">
        <v>121</v>
      </c>
      <c r="K21" s="128" t="s">
        <v>128</v>
      </c>
      <c r="L21" s="127" t="s">
        <v>129</v>
      </c>
      <c r="M21" s="127" t="s">
        <v>130</v>
      </c>
      <c r="N21" s="138">
        <v>242920</v>
      </c>
      <c r="O21" s="126" t="s">
        <v>23</v>
      </c>
      <c r="P21" s="127" t="s">
        <v>131</v>
      </c>
    </row>
    <row r="22" spans="1:16" s="97" customFormat="1" ht="240" x14ac:dyDescent="0.2">
      <c r="A22" s="126">
        <v>3</v>
      </c>
      <c r="B22" s="127" t="s">
        <v>121</v>
      </c>
      <c r="C22" s="127" t="s">
        <v>132</v>
      </c>
      <c r="D22" s="128"/>
      <c r="E22" s="128"/>
      <c r="F22" s="128"/>
      <c r="G22" s="128"/>
      <c r="H22" s="128"/>
      <c r="I22" s="128"/>
      <c r="J22" s="132" t="s">
        <v>121</v>
      </c>
      <c r="K22" s="128" t="s">
        <v>133</v>
      </c>
      <c r="L22" s="127" t="s">
        <v>134</v>
      </c>
      <c r="M22" s="127" t="s">
        <v>135</v>
      </c>
      <c r="N22" s="137">
        <v>243070</v>
      </c>
      <c r="O22" s="126" t="s">
        <v>23</v>
      </c>
      <c r="P22" s="127" t="s">
        <v>136</v>
      </c>
    </row>
    <row r="23" spans="1:16" s="97" customFormat="1" ht="120" x14ac:dyDescent="0.2">
      <c r="A23" s="126">
        <v>4</v>
      </c>
      <c r="B23" s="127" t="s">
        <v>121</v>
      </c>
      <c r="C23" s="127" t="s">
        <v>137</v>
      </c>
      <c r="D23" s="128"/>
      <c r="E23" s="128"/>
      <c r="F23" s="128"/>
      <c r="G23" s="128"/>
      <c r="H23" s="128"/>
      <c r="I23" s="128"/>
      <c r="J23" s="132" t="s">
        <v>121</v>
      </c>
      <c r="K23" s="128" t="s">
        <v>138</v>
      </c>
      <c r="L23" s="127" t="s">
        <v>139</v>
      </c>
      <c r="M23" s="132" t="s">
        <v>140</v>
      </c>
      <c r="N23" s="139">
        <v>242978</v>
      </c>
      <c r="O23" s="126" t="s">
        <v>23</v>
      </c>
      <c r="P23" s="127" t="s">
        <v>141</v>
      </c>
    </row>
    <row r="24" spans="1:16" s="97" customFormat="1" ht="302.25" x14ac:dyDescent="0.2">
      <c r="A24" s="126">
        <v>1</v>
      </c>
      <c r="B24" s="127" t="s">
        <v>142</v>
      </c>
      <c r="C24" s="127" t="s">
        <v>143</v>
      </c>
      <c r="D24" s="128"/>
      <c r="E24" s="128"/>
      <c r="F24" s="128"/>
      <c r="G24" s="128"/>
      <c r="H24" s="128"/>
      <c r="I24" s="128"/>
      <c r="J24" s="131" t="s">
        <v>144</v>
      </c>
      <c r="K24" s="131" t="s">
        <v>145</v>
      </c>
      <c r="L24" s="127" t="s">
        <v>146</v>
      </c>
      <c r="M24" s="127" t="s">
        <v>147</v>
      </c>
      <c r="N24" s="140" t="s">
        <v>148</v>
      </c>
      <c r="O24" s="141" t="s">
        <v>149</v>
      </c>
      <c r="P24" s="142" t="s">
        <v>149</v>
      </c>
    </row>
    <row r="25" spans="1:16" s="97" customFormat="1" ht="216" x14ac:dyDescent="0.2">
      <c r="A25" s="126">
        <v>2</v>
      </c>
      <c r="B25" s="127" t="s">
        <v>142</v>
      </c>
      <c r="C25" s="127" t="s">
        <v>150</v>
      </c>
      <c r="D25" s="128"/>
      <c r="E25" s="128"/>
      <c r="F25" s="128"/>
      <c r="G25" s="128"/>
      <c r="H25" s="128"/>
      <c r="I25" s="128"/>
      <c r="J25" s="127" t="s">
        <v>151</v>
      </c>
      <c r="K25" s="131" t="s">
        <v>152</v>
      </c>
      <c r="L25" s="127" t="s">
        <v>153</v>
      </c>
      <c r="M25" s="143" t="s">
        <v>154</v>
      </c>
      <c r="N25" s="144" t="s">
        <v>155</v>
      </c>
      <c r="O25" s="143" t="s">
        <v>156</v>
      </c>
      <c r="P25" s="142" t="s">
        <v>156</v>
      </c>
    </row>
    <row r="26" spans="1:16" s="97" customFormat="1" ht="409.5" x14ac:dyDescent="0.2">
      <c r="A26" s="126">
        <v>3</v>
      </c>
      <c r="B26" s="127" t="s">
        <v>142</v>
      </c>
      <c r="C26" s="127" t="s">
        <v>157</v>
      </c>
      <c r="D26" s="128"/>
      <c r="E26" s="128"/>
      <c r="F26" s="128"/>
      <c r="G26" s="128"/>
      <c r="H26" s="128"/>
      <c r="I26" s="128"/>
      <c r="J26" s="127" t="s">
        <v>158</v>
      </c>
      <c r="K26" s="131" t="s">
        <v>159</v>
      </c>
      <c r="L26" s="127" t="s">
        <v>160</v>
      </c>
      <c r="M26" s="143" t="s">
        <v>161</v>
      </c>
      <c r="N26" s="145" t="s">
        <v>162</v>
      </c>
      <c r="O26" s="143" t="s">
        <v>163</v>
      </c>
      <c r="P26" s="142" t="s">
        <v>164</v>
      </c>
    </row>
    <row r="27" spans="1:16" s="97" customFormat="1" ht="96" x14ac:dyDescent="0.2">
      <c r="A27" s="126">
        <v>1</v>
      </c>
      <c r="B27" s="127" t="s">
        <v>165</v>
      </c>
      <c r="C27" s="127" t="s">
        <v>166</v>
      </c>
      <c r="D27" s="128"/>
      <c r="E27" s="128"/>
      <c r="F27" s="128"/>
      <c r="G27" s="128"/>
      <c r="H27" s="128"/>
      <c r="I27" s="128"/>
      <c r="J27" s="131" t="s">
        <v>165</v>
      </c>
      <c r="K27" s="131" t="s">
        <v>167</v>
      </c>
      <c r="L27" s="127" t="s">
        <v>168</v>
      </c>
      <c r="M27" s="128"/>
      <c r="N27" s="128"/>
      <c r="O27" s="128"/>
      <c r="P27" s="128"/>
    </row>
    <row r="28" spans="1:16" s="97" customFormat="1" ht="96" x14ac:dyDescent="0.2">
      <c r="A28" s="126">
        <v>2</v>
      </c>
      <c r="B28" s="127" t="s">
        <v>165</v>
      </c>
      <c r="C28" s="127" t="s">
        <v>169</v>
      </c>
      <c r="D28" s="135"/>
      <c r="E28" s="135"/>
      <c r="F28" s="135"/>
      <c r="G28" s="135"/>
      <c r="H28" s="135"/>
      <c r="I28" s="135"/>
      <c r="J28" s="131" t="s">
        <v>165</v>
      </c>
      <c r="K28" s="126" t="s">
        <v>170</v>
      </c>
      <c r="L28" s="127" t="s">
        <v>168</v>
      </c>
      <c r="M28" s="128"/>
      <c r="N28" s="128"/>
      <c r="O28" s="128"/>
      <c r="P28" s="128"/>
    </row>
    <row r="29" spans="1:16" s="97" customFormat="1" ht="96" x14ac:dyDescent="0.2">
      <c r="A29" s="126">
        <v>3</v>
      </c>
      <c r="B29" s="127" t="s">
        <v>165</v>
      </c>
      <c r="C29" s="127" t="s">
        <v>171</v>
      </c>
      <c r="D29" s="128"/>
      <c r="E29" s="128"/>
      <c r="F29" s="128"/>
      <c r="G29" s="128"/>
      <c r="H29" s="128"/>
      <c r="I29" s="128"/>
      <c r="J29" s="131" t="s">
        <v>165</v>
      </c>
      <c r="K29" s="126" t="s">
        <v>172</v>
      </c>
      <c r="L29" s="127" t="s">
        <v>168</v>
      </c>
      <c r="M29" s="128"/>
      <c r="N29" s="128"/>
      <c r="O29" s="128"/>
      <c r="P29" s="128"/>
    </row>
    <row r="30" spans="1:16" s="97" customFormat="1" ht="120" x14ac:dyDescent="0.2">
      <c r="A30" s="126">
        <v>4</v>
      </c>
      <c r="B30" s="127" t="s">
        <v>165</v>
      </c>
      <c r="C30" s="127" t="s">
        <v>173</v>
      </c>
      <c r="D30" s="128"/>
      <c r="E30" s="128"/>
      <c r="F30" s="128"/>
      <c r="G30" s="128"/>
      <c r="H30" s="128"/>
      <c r="I30" s="128"/>
      <c r="J30" s="131" t="s">
        <v>165</v>
      </c>
      <c r="K30" s="126" t="s">
        <v>174</v>
      </c>
      <c r="L30" s="127" t="s">
        <v>175</v>
      </c>
      <c r="M30" s="128"/>
      <c r="N30" s="128"/>
      <c r="O30" s="128"/>
      <c r="P30" s="128"/>
    </row>
    <row r="31" spans="1:16" s="97" customFormat="1" ht="93" x14ac:dyDescent="0.2">
      <c r="A31" s="126">
        <v>1</v>
      </c>
      <c r="B31" s="127" t="s">
        <v>176</v>
      </c>
      <c r="C31" s="141" t="s">
        <v>177</v>
      </c>
      <c r="D31" s="128"/>
      <c r="E31" s="128"/>
      <c r="F31" s="128"/>
      <c r="G31" s="128"/>
      <c r="H31" s="128"/>
      <c r="I31" s="128"/>
      <c r="J31" s="131" t="s">
        <v>176</v>
      </c>
      <c r="K31" s="131" t="s">
        <v>178</v>
      </c>
      <c r="L31" s="146" t="s">
        <v>179</v>
      </c>
      <c r="M31" s="126" t="s">
        <v>180</v>
      </c>
      <c r="N31" s="128"/>
      <c r="O31" s="128"/>
      <c r="P31" s="128"/>
    </row>
    <row r="32" spans="1:16" s="97" customFormat="1" ht="93" x14ac:dyDescent="0.2">
      <c r="A32" s="126">
        <v>2</v>
      </c>
      <c r="B32" s="127" t="s">
        <v>176</v>
      </c>
      <c r="C32" s="141" t="s">
        <v>181</v>
      </c>
      <c r="D32" s="128"/>
      <c r="E32" s="128"/>
      <c r="F32" s="128"/>
      <c r="G32" s="128"/>
      <c r="H32" s="128"/>
      <c r="I32" s="128"/>
      <c r="J32" s="131" t="s">
        <v>176</v>
      </c>
      <c r="K32" s="131" t="s">
        <v>182</v>
      </c>
      <c r="L32" s="146" t="s">
        <v>179</v>
      </c>
      <c r="M32" s="126" t="s">
        <v>180</v>
      </c>
      <c r="N32" s="128"/>
      <c r="O32" s="128"/>
      <c r="P32" s="128"/>
    </row>
    <row r="33" spans="1:16" s="97" customFormat="1" ht="168" x14ac:dyDescent="0.2">
      <c r="A33" s="128">
        <v>1</v>
      </c>
      <c r="B33" s="127" t="s">
        <v>183</v>
      </c>
      <c r="C33" s="127" t="s">
        <v>184</v>
      </c>
      <c r="D33" s="128"/>
      <c r="E33" s="128"/>
      <c r="F33" s="128"/>
      <c r="G33" s="128"/>
      <c r="H33" s="128"/>
      <c r="I33" s="128"/>
      <c r="J33" s="127" t="s">
        <v>185</v>
      </c>
      <c r="K33" s="127" t="s">
        <v>186</v>
      </c>
      <c r="L33" s="127" t="s">
        <v>187</v>
      </c>
      <c r="M33" s="127" t="s">
        <v>188</v>
      </c>
      <c r="N33" s="128"/>
      <c r="O33" s="128"/>
      <c r="P33" s="128"/>
    </row>
    <row r="34" spans="1:16" s="97" customFormat="1" ht="168" x14ac:dyDescent="0.2">
      <c r="A34" s="128">
        <v>2</v>
      </c>
      <c r="B34" s="127" t="s">
        <v>183</v>
      </c>
      <c r="C34" s="127" t="s">
        <v>189</v>
      </c>
      <c r="D34" s="128"/>
      <c r="E34" s="128"/>
      <c r="F34" s="128"/>
      <c r="G34" s="128"/>
      <c r="H34" s="128"/>
      <c r="I34" s="128"/>
      <c r="J34" s="127" t="s">
        <v>185</v>
      </c>
      <c r="K34" s="127" t="s">
        <v>190</v>
      </c>
      <c r="L34" s="127" t="s">
        <v>191</v>
      </c>
      <c r="M34" s="127" t="s">
        <v>192</v>
      </c>
      <c r="N34" s="128"/>
      <c r="O34" s="128"/>
      <c r="P34" s="128"/>
    </row>
    <row r="35" spans="1:16" s="97" customFormat="1" ht="168" x14ac:dyDescent="0.2">
      <c r="A35" s="128">
        <v>3</v>
      </c>
      <c r="B35" s="127" t="s">
        <v>183</v>
      </c>
      <c r="C35" s="127" t="s">
        <v>193</v>
      </c>
      <c r="D35" s="128"/>
      <c r="E35" s="128"/>
      <c r="F35" s="128"/>
      <c r="G35" s="128"/>
      <c r="H35" s="128"/>
      <c r="I35" s="128"/>
      <c r="J35" s="127" t="s">
        <v>185</v>
      </c>
      <c r="K35" s="127" t="s">
        <v>194</v>
      </c>
      <c r="L35" s="127" t="s">
        <v>191</v>
      </c>
      <c r="M35" s="127" t="s">
        <v>195</v>
      </c>
      <c r="N35" s="128"/>
      <c r="O35" s="128"/>
      <c r="P35" s="128"/>
    </row>
    <row r="36" spans="1:16" s="97" customFormat="1" ht="168" x14ac:dyDescent="0.2">
      <c r="A36" s="128">
        <v>4</v>
      </c>
      <c r="B36" s="127" t="s">
        <v>183</v>
      </c>
      <c r="C36" s="127" t="s">
        <v>196</v>
      </c>
      <c r="D36" s="128"/>
      <c r="E36" s="128"/>
      <c r="F36" s="128"/>
      <c r="G36" s="128"/>
      <c r="H36" s="128"/>
      <c r="I36" s="128"/>
      <c r="J36" s="127" t="s">
        <v>185</v>
      </c>
      <c r="K36" s="127" t="s">
        <v>194</v>
      </c>
      <c r="L36" s="127" t="s">
        <v>191</v>
      </c>
      <c r="M36" s="127" t="s">
        <v>197</v>
      </c>
      <c r="N36" s="128"/>
      <c r="O36" s="128"/>
      <c r="P36" s="128"/>
    </row>
    <row r="37" spans="1:16" s="97" customFormat="1" ht="168" x14ac:dyDescent="0.2">
      <c r="A37" s="128">
        <v>5</v>
      </c>
      <c r="B37" s="127" t="s">
        <v>183</v>
      </c>
      <c r="C37" s="127" t="s">
        <v>198</v>
      </c>
      <c r="D37" s="128"/>
      <c r="E37" s="128"/>
      <c r="F37" s="128"/>
      <c r="G37" s="128"/>
      <c r="H37" s="128"/>
      <c r="I37" s="128"/>
      <c r="J37" s="127" t="s">
        <v>185</v>
      </c>
      <c r="K37" s="127" t="s">
        <v>194</v>
      </c>
      <c r="L37" s="127" t="s">
        <v>191</v>
      </c>
      <c r="M37" s="127" t="s">
        <v>199</v>
      </c>
      <c r="N37" s="128"/>
      <c r="O37" s="128"/>
      <c r="P37" s="128"/>
    </row>
    <row r="38" spans="1:16" s="97" customFormat="1" ht="168" x14ac:dyDescent="0.2">
      <c r="A38" s="128">
        <v>6</v>
      </c>
      <c r="B38" s="127" t="s">
        <v>183</v>
      </c>
      <c r="C38" s="127" t="s">
        <v>200</v>
      </c>
      <c r="D38" s="128"/>
      <c r="E38" s="128"/>
      <c r="F38" s="128"/>
      <c r="G38" s="128"/>
      <c r="H38" s="128"/>
      <c r="I38" s="128"/>
      <c r="J38" s="127" t="s">
        <v>185</v>
      </c>
      <c r="K38" s="127" t="s">
        <v>201</v>
      </c>
      <c r="L38" s="127" t="s">
        <v>191</v>
      </c>
      <c r="M38" s="127" t="s">
        <v>202</v>
      </c>
      <c r="N38" s="128"/>
      <c r="O38" s="128"/>
      <c r="P38" s="128"/>
    </row>
    <row r="39" spans="1:16" s="97" customFormat="1" ht="168" x14ac:dyDescent="0.2">
      <c r="A39" s="128">
        <v>7</v>
      </c>
      <c r="B39" s="127" t="s">
        <v>183</v>
      </c>
      <c r="C39" s="127" t="s">
        <v>203</v>
      </c>
      <c r="D39" s="128"/>
      <c r="E39" s="128"/>
      <c r="F39" s="128"/>
      <c r="G39" s="128"/>
      <c r="H39" s="128"/>
      <c r="I39" s="128"/>
      <c r="J39" s="127" t="s">
        <v>185</v>
      </c>
      <c r="K39" s="127" t="s">
        <v>194</v>
      </c>
      <c r="L39" s="127" t="s">
        <v>204</v>
      </c>
      <c r="M39" s="127" t="s">
        <v>205</v>
      </c>
      <c r="N39" s="128"/>
      <c r="O39" s="128"/>
      <c r="P39" s="128"/>
    </row>
    <row r="40" spans="1:16" s="97" customFormat="1" ht="168" x14ac:dyDescent="0.2">
      <c r="A40" s="128">
        <v>8</v>
      </c>
      <c r="B40" s="127" t="s">
        <v>183</v>
      </c>
      <c r="C40" s="127" t="s">
        <v>206</v>
      </c>
      <c r="D40" s="128"/>
      <c r="E40" s="128"/>
      <c r="F40" s="128"/>
      <c r="G40" s="128"/>
      <c r="H40" s="128"/>
      <c r="I40" s="128"/>
      <c r="J40" s="127" t="s">
        <v>185</v>
      </c>
      <c r="K40" s="127" t="s">
        <v>194</v>
      </c>
      <c r="L40" s="127" t="s">
        <v>207</v>
      </c>
      <c r="M40" s="127" t="s">
        <v>208</v>
      </c>
      <c r="N40" s="128"/>
      <c r="O40" s="128"/>
      <c r="P40" s="128"/>
    </row>
    <row r="41" spans="1:16" s="97" customFormat="1" ht="168" x14ac:dyDescent="0.2">
      <c r="A41" s="128">
        <v>9</v>
      </c>
      <c r="B41" s="127" t="s">
        <v>183</v>
      </c>
      <c r="C41" s="127" t="s">
        <v>209</v>
      </c>
      <c r="D41" s="128"/>
      <c r="E41" s="128"/>
      <c r="F41" s="128"/>
      <c r="G41" s="128"/>
      <c r="H41" s="128"/>
      <c r="I41" s="128"/>
      <c r="J41" s="127" t="s">
        <v>185</v>
      </c>
      <c r="K41" s="127" t="s">
        <v>194</v>
      </c>
      <c r="L41" s="127" t="s">
        <v>210</v>
      </c>
      <c r="M41" s="127" t="s">
        <v>211</v>
      </c>
      <c r="N41" s="128"/>
      <c r="O41" s="128"/>
      <c r="P41" s="128"/>
    </row>
    <row r="42" spans="1:16" s="97" customFormat="1" ht="168" x14ac:dyDescent="0.2">
      <c r="A42" s="128">
        <v>10</v>
      </c>
      <c r="B42" s="127" t="s">
        <v>183</v>
      </c>
      <c r="C42" s="127" t="s">
        <v>212</v>
      </c>
      <c r="D42" s="128"/>
      <c r="E42" s="128"/>
      <c r="F42" s="128"/>
      <c r="G42" s="128"/>
      <c r="H42" s="128"/>
      <c r="I42" s="128"/>
      <c r="J42" s="127" t="s">
        <v>185</v>
      </c>
      <c r="K42" s="127" t="s">
        <v>194</v>
      </c>
      <c r="L42" s="127" t="s">
        <v>213</v>
      </c>
      <c r="M42" s="127" t="s">
        <v>214</v>
      </c>
      <c r="N42" s="128"/>
      <c r="O42" s="128"/>
      <c r="P42" s="128"/>
    </row>
    <row r="43" spans="1:16" s="97" customFormat="1" ht="168" x14ac:dyDescent="0.2">
      <c r="A43" s="128">
        <v>11</v>
      </c>
      <c r="B43" s="127" t="s">
        <v>183</v>
      </c>
      <c r="C43" s="127" t="s">
        <v>215</v>
      </c>
      <c r="D43" s="128"/>
      <c r="E43" s="128"/>
      <c r="F43" s="128"/>
      <c r="G43" s="128"/>
      <c r="H43" s="128"/>
      <c r="I43" s="128"/>
      <c r="J43" s="127" t="s">
        <v>185</v>
      </c>
      <c r="K43" s="127" t="s">
        <v>23</v>
      </c>
      <c r="L43" s="127" t="s">
        <v>191</v>
      </c>
      <c r="M43" s="127" t="s">
        <v>216</v>
      </c>
      <c r="N43" s="128"/>
      <c r="O43" s="128"/>
      <c r="P43" s="128"/>
    </row>
    <row r="44" spans="1:16" s="97" customFormat="1" ht="409.5" x14ac:dyDescent="0.2">
      <c r="A44" s="128">
        <v>1</v>
      </c>
      <c r="B44" s="127" t="s">
        <v>217</v>
      </c>
      <c r="C44" s="127" t="s">
        <v>218</v>
      </c>
      <c r="D44" s="128"/>
      <c r="E44" s="128"/>
      <c r="F44" s="128"/>
      <c r="G44" s="128"/>
      <c r="H44" s="128"/>
      <c r="I44" s="128"/>
      <c r="J44" s="127" t="s">
        <v>217</v>
      </c>
      <c r="K44" s="128" t="s">
        <v>128</v>
      </c>
      <c r="L44" s="127" t="s">
        <v>219</v>
      </c>
      <c r="M44" s="127" t="s">
        <v>220</v>
      </c>
      <c r="N44" s="127" t="s">
        <v>221</v>
      </c>
      <c r="O44" s="127" t="s">
        <v>222</v>
      </c>
      <c r="P44" s="127" t="s">
        <v>223</v>
      </c>
    </row>
    <row r="45" spans="1:16" s="97" customFormat="1" ht="409.5" x14ac:dyDescent="0.2">
      <c r="A45" s="128">
        <v>2</v>
      </c>
      <c r="B45" s="127" t="s">
        <v>217</v>
      </c>
      <c r="C45" s="127" t="s">
        <v>224</v>
      </c>
      <c r="D45" s="128"/>
      <c r="E45" s="128"/>
      <c r="F45" s="128"/>
      <c r="G45" s="128"/>
      <c r="H45" s="128"/>
      <c r="I45" s="128"/>
      <c r="J45" s="127" t="s">
        <v>217</v>
      </c>
      <c r="K45" s="128" t="s">
        <v>225</v>
      </c>
      <c r="L45" s="127" t="s">
        <v>226</v>
      </c>
      <c r="M45" s="127" t="s">
        <v>220</v>
      </c>
      <c r="N45" s="127" t="s">
        <v>221</v>
      </c>
      <c r="O45" s="127" t="s">
        <v>222</v>
      </c>
      <c r="P45" s="127" t="s">
        <v>223</v>
      </c>
    </row>
    <row r="46" spans="1:16" s="97" customFormat="1" ht="409.5" x14ac:dyDescent="0.2">
      <c r="A46" s="128">
        <v>3</v>
      </c>
      <c r="B46" s="127" t="s">
        <v>217</v>
      </c>
      <c r="C46" s="127" t="s">
        <v>227</v>
      </c>
      <c r="D46" s="128"/>
      <c r="E46" s="128"/>
      <c r="F46" s="128"/>
      <c r="G46" s="128"/>
      <c r="H46" s="128"/>
      <c r="I46" s="128"/>
      <c r="J46" s="127" t="s">
        <v>217</v>
      </c>
      <c r="K46" s="128" t="s">
        <v>225</v>
      </c>
      <c r="L46" s="127" t="s">
        <v>228</v>
      </c>
      <c r="M46" s="127" t="s">
        <v>229</v>
      </c>
      <c r="N46" s="128" t="s">
        <v>221</v>
      </c>
      <c r="O46" s="127" t="s">
        <v>222</v>
      </c>
      <c r="P46" s="127" t="s">
        <v>223</v>
      </c>
    </row>
    <row r="47" spans="1:16" s="97" customFormat="1" ht="409.5" x14ac:dyDescent="0.2">
      <c r="A47" s="128">
        <v>4</v>
      </c>
      <c r="B47" s="127" t="s">
        <v>217</v>
      </c>
      <c r="C47" s="127" t="s">
        <v>230</v>
      </c>
      <c r="D47" s="128"/>
      <c r="E47" s="128"/>
      <c r="F47" s="128"/>
      <c r="G47" s="128"/>
      <c r="H47" s="128"/>
      <c r="I47" s="128"/>
      <c r="J47" s="127" t="s">
        <v>217</v>
      </c>
      <c r="K47" s="128" t="s">
        <v>231</v>
      </c>
      <c r="L47" s="127" t="s">
        <v>232</v>
      </c>
      <c r="M47" s="127" t="s">
        <v>229</v>
      </c>
      <c r="N47" s="131" t="s">
        <v>221</v>
      </c>
      <c r="O47" s="127" t="s">
        <v>222</v>
      </c>
      <c r="P47" s="127" t="s">
        <v>223</v>
      </c>
    </row>
    <row r="48" spans="1:16" s="97" customFormat="1" x14ac:dyDescent="0.2">
      <c r="A48" s="128">
        <v>5</v>
      </c>
      <c r="B48" s="127" t="s">
        <v>217</v>
      </c>
      <c r="C48" s="127" t="s">
        <v>233</v>
      </c>
      <c r="D48" s="128"/>
      <c r="E48" s="128"/>
      <c r="F48" s="128"/>
      <c r="G48" s="128"/>
      <c r="H48" s="128"/>
      <c r="I48" s="128"/>
      <c r="J48" s="127" t="s">
        <v>217</v>
      </c>
      <c r="K48" s="128">
        <v>2564</v>
      </c>
      <c r="L48" s="128"/>
      <c r="M48" s="128"/>
      <c r="N48" s="128"/>
      <c r="O48" s="128"/>
      <c r="P48" s="128"/>
    </row>
    <row r="49" spans="1:16" s="97" customFormat="1" ht="216" x14ac:dyDescent="0.2">
      <c r="A49" s="147">
        <v>1</v>
      </c>
      <c r="B49" s="148" t="s">
        <v>234</v>
      </c>
      <c r="C49" s="148" t="s">
        <v>235</v>
      </c>
      <c r="D49" s="128"/>
      <c r="E49" s="128"/>
      <c r="F49" s="128"/>
      <c r="G49" s="128"/>
      <c r="H49" s="128"/>
      <c r="I49" s="128"/>
      <c r="J49" s="149" t="s">
        <v>234</v>
      </c>
      <c r="K49" s="150" t="s">
        <v>236</v>
      </c>
      <c r="L49" s="148" t="s">
        <v>237</v>
      </c>
      <c r="M49" s="128"/>
      <c r="N49" s="128"/>
      <c r="O49" s="128"/>
      <c r="P49" s="128"/>
    </row>
    <row r="50" spans="1:16" s="97" customFormat="1" ht="72" x14ac:dyDescent="0.2">
      <c r="A50" s="147">
        <v>2</v>
      </c>
      <c r="B50" s="148" t="s">
        <v>234</v>
      </c>
      <c r="C50" s="148" t="s">
        <v>238</v>
      </c>
      <c r="D50" s="128"/>
      <c r="E50" s="128"/>
      <c r="F50" s="128"/>
      <c r="G50" s="128"/>
      <c r="H50" s="128"/>
      <c r="I50" s="128"/>
      <c r="J50" s="151" t="s">
        <v>234</v>
      </c>
      <c r="K50" s="150" t="s">
        <v>239</v>
      </c>
      <c r="L50" s="148" t="s">
        <v>240</v>
      </c>
      <c r="M50" s="128"/>
      <c r="N50" s="128"/>
      <c r="O50" s="128"/>
      <c r="P50" s="128"/>
    </row>
    <row r="51" spans="1:16" s="97" customFormat="1" ht="408" x14ac:dyDescent="0.2">
      <c r="A51" s="147">
        <v>3</v>
      </c>
      <c r="B51" s="148" t="s">
        <v>234</v>
      </c>
      <c r="C51" s="148" t="s">
        <v>241</v>
      </c>
      <c r="D51" s="128"/>
      <c r="E51" s="128"/>
      <c r="F51" s="128"/>
      <c r="G51" s="128"/>
      <c r="H51" s="128"/>
      <c r="I51" s="128"/>
      <c r="J51" s="149" t="s">
        <v>234</v>
      </c>
      <c r="K51" s="150" t="s">
        <v>242</v>
      </c>
      <c r="L51" s="148" t="s">
        <v>243</v>
      </c>
      <c r="M51" s="128"/>
      <c r="N51" s="128"/>
      <c r="O51" s="128"/>
      <c r="P51" s="128"/>
    </row>
    <row r="52" spans="1:16" s="97" customFormat="1" ht="48" x14ac:dyDescent="0.2">
      <c r="A52" s="152">
        <v>4</v>
      </c>
      <c r="B52" s="153" t="s">
        <v>234</v>
      </c>
      <c r="C52" s="153" t="s">
        <v>244</v>
      </c>
      <c r="D52" s="128"/>
      <c r="E52" s="128"/>
      <c r="F52" s="128"/>
      <c r="G52" s="128"/>
      <c r="H52" s="128"/>
      <c r="I52" s="128"/>
      <c r="J52" s="152" t="s">
        <v>234</v>
      </c>
      <c r="K52" s="154" t="s">
        <v>245</v>
      </c>
      <c r="L52" s="155"/>
      <c r="M52" s="128"/>
      <c r="N52" s="128"/>
      <c r="O52" s="128"/>
      <c r="P52" s="128"/>
    </row>
    <row r="53" spans="1:16" s="97" customFormat="1" ht="72" x14ac:dyDescent="0.2">
      <c r="A53" s="147">
        <v>5</v>
      </c>
      <c r="B53" s="148" t="s">
        <v>234</v>
      </c>
      <c r="C53" s="148" t="s">
        <v>246</v>
      </c>
      <c r="D53" s="128"/>
      <c r="E53" s="128"/>
      <c r="F53" s="128"/>
      <c r="G53" s="128"/>
      <c r="H53" s="128"/>
      <c r="I53" s="128"/>
      <c r="J53" s="149" t="s">
        <v>234</v>
      </c>
      <c r="K53" s="150" t="s">
        <v>247</v>
      </c>
      <c r="L53" s="148" t="s">
        <v>248</v>
      </c>
      <c r="M53" s="128"/>
      <c r="N53" s="128"/>
      <c r="O53" s="128"/>
      <c r="P53" s="128"/>
    </row>
    <row r="54" spans="1:16" s="97" customFormat="1" ht="72" x14ac:dyDescent="0.2">
      <c r="A54" s="147">
        <v>6</v>
      </c>
      <c r="B54" s="148" t="s">
        <v>234</v>
      </c>
      <c r="C54" s="148" t="s">
        <v>249</v>
      </c>
      <c r="D54" s="135"/>
      <c r="E54" s="135"/>
      <c r="F54" s="135"/>
      <c r="G54" s="135"/>
      <c r="H54" s="135"/>
      <c r="I54" s="135"/>
      <c r="J54" s="149" t="s">
        <v>234</v>
      </c>
      <c r="K54" s="150" t="s">
        <v>247</v>
      </c>
      <c r="L54" s="148" t="s">
        <v>248</v>
      </c>
      <c r="M54" s="128"/>
      <c r="N54" s="128"/>
      <c r="O54" s="128"/>
      <c r="P54" s="128"/>
    </row>
    <row r="55" spans="1:16" s="97" customFormat="1" ht="72" x14ac:dyDescent="0.2">
      <c r="A55" s="147">
        <v>7</v>
      </c>
      <c r="B55" s="148" t="s">
        <v>234</v>
      </c>
      <c r="C55" s="148" t="s">
        <v>250</v>
      </c>
      <c r="D55" s="135"/>
      <c r="E55" s="135"/>
      <c r="F55" s="135"/>
      <c r="G55" s="135"/>
      <c r="H55" s="135"/>
      <c r="I55" s="135"/>
      <c r="J55" s="149" t="s">
        <v>234</v>
      </c>
      <c r="K55" s="150" t="s">
        <v>247</v>
      </c>
      <c r="L55" s="148" t="s">
        <v>248</v>
      </c>
      <c r="M55" s="128"/>
      <c r="N55" s="128"/>
      <c r="O55" s="128"/>
      <c r="P55" s="128"/>
    </row>
    <row r="56" spans="1:16" s="97" customFormat="1" ht="96" x14ac:dyDescent="0.2">
      <c r="A56" s="147">
        <v>8</v>
      </c>
      <c r="B56" s="148" t="s">
        <v>234</v>
      </c>
      <c r="C56" s="148" t="s">
        <v>251</v>
      </c>
      <c r="D56" s="135"/>
      <c r="E56" s="135"/>
      <c r="F56" s="135"/>
      <c r="G56" s="135"/>
      <c r="H56" s="135"/>
      <c r="I56" s="135"/>
      <c r="J56" s="149" t="s">
        <v>234</v>
      </c>
      <c r="K56" s="150" t="s">
        <v>252</v>
      </c>
      <c r="L56" s="148" t="s">
        <v>253</v>
      </c>
      <c r="M56" s="128"/>
      <c r="N56" s="128"/>
      <c r="O56" s="128"/>
      <c r="P56" s="128"/>
    </row>
    <row r="57" spans="1:16" s="97" customFormat="1" ht="96" x14ac:dyDescent="0.2">
      <c r="A57" s="147">
        <v>9</v>
      </c>
      <c r="B57" s="148" t="s">
        <v>234</v>
      </c>
      <c r="C57" s="148" t="s">
        <v>254</v>
      </c>
      <c r="D57" s="135"/>
      <c r="E57" s="135"/>
      <c r="F57" s="135"/>
      <c r="G57" s="135"/>
      <c r="H57" s="135"/>
      <c r="I57" s="135"/>
      <c r="J57" s="149" t="s">
        <v>234</v>
      </c>
      <c r="K57" s="150" t="s">
        <v>252</v>
      </c>
      <c r="L57" s="148" t="s">
        <v>253</v>
      </c>
      <c r="M57" s="128"/>
      <c r="N57" s="128"/>
      <c r="O57" s="128"/>
      <c r="P57" s="128"/>
    </row>
    <row r="58" spans="1:16" s="97" customFormat="1" ht="96" x14ac:dyDescent="0.2">
      <c r="A58" s="147">
        <v>10</v>
      </c>
      <c r="B58" s="148" t="s">
        <v>234</v>
      </c>
      <c r="C58" s="148" t="s">
        <v>255</v>
      </c>
      <c r="D58" s="135"/>
      <c r="E58" s="135"/>
      <c r="F58" s="135"/>
      <c r="G58" s="135"/>
      <c r="H58" s="135"/>
      <c r="I58" s="135"/>
      <c r="J58" s="149" t="s">
        <v>234</v>
      </c>
      <c r="K58" s="150" t="s">
        <v>252</v>
      </c>
      <c r="L58" s="148" t="s">
        <v>253</v>
      </c>
      <c r="M58" s="128"/>
      <c r="N58" s="128"/>
      <c r="O58" s="128"/>
      <c r="P58" s="128"/>
    </row>
    <row r="59" spans="1:16" s="97" customFormat="1" ht="96" x14ac:dyDescent="0.2">
      <c r="A59" s="147">
        <v>11</v>
      </c>
      <c r="B59" s="148" t="s">
        <v>234</v>
      </c>
      <c r="C59" s="148" t="s">
        <v>256</v>
      </c>
      <c r="D59" s="135"/>
      <c r="E59" s="135"/>
      <c r="F59" s="135"/>
      <c r="G59" s="135"/>
      <c r="H59" s="135"/>
      <c r="I59" s="135"/>
      <c r="J59" s="149" t="s">
        <v>234</v>
      </c>
      <c r="K59" s="150" t="s">
        <v>252</v>
      </c>
      <c r="L59" s="148" t="s">
        <v>253</v>
      </c>
      <c r="M59" s="128"/>
      <c r="N59" s="128"/>
      <c r="O59" s="128"/>
      <c r="P59" s="128"/>
    </row>
    <row r="60" spans="1:16" s="97" customFormat="1" ht="96" x14ac:dyDescent="0.2">
      <c r="A60" s="147">
        <v>12</v>
      </c>
      <c r="B60" s="148" t="s">
        <v>234</v>
      </c>
      <c r="C60" s="148" t="s">
        <v>257</v>
      </c>
      <c r="D60" s="135"/>
      <c r="E60" s="135"/>
      <c r="F60" s="135"/>
      <c r="G60" s="135"/>
      <c r="H60" s="135"/>
      <c r="I60" s="135"/>
      <c r="J60" s="149" t="s">
        <v>234</v>
      </c>
      <c r="K60" s="150" t="s">
        <v>258</v>
      </c>
      <c r="L60" s="148" t="s">
        <v>253</v>
      </c>
      <c r="M60" s="128"/>
      <c r="N60" s="128"/>
      <c r="O60" s="128"/>
      <c r="P60" s="128"/>
    </row>
    <row r="61" spans="1:16" s="97" customFormat="1" ht="96" x14ac:dyDescent="0.2">
      <c r="A61" s="147">
        <v>13</v>
      </c>
      <c r="B61" s="148" t="s">
        <v>234</v>
      </c>
      <c r="C61" s="148" t="s">
        <v>259</v>
      </c>
      <c r="D61" s="135"/>
      <c r="E61" s="135"/>
      <c r="F61" s="135"/>
      <c r="G61" s="135"/>
      <c r="H61" s="135"/>
      <c r="I61" s="135"/>
      <c r="J61" s="149" t="s">
        <v>234</v>
      </c>
      <c r="K61" s="150" t="s">
        <v>260</v>
      </c>
      <c r="L61" s="148" t="s">
        <v>253</v>
      </c>
      <c r="M61" s="128"/>
      <c r="N61" s="128"/>
      <c r="O61" s="128"/>
      <c r="P61" s="128"/>
    </row>
    <row r="62" spans="1:16" s="97" customFormat="1" ht="96" x14ac:dyDescent="0.2">
      <c r="A62" s="147">
        <v>14</v>
      </c>
      <c r="B62" s="148" t="s">
        <v>234</v>
      </c>
      <c r="C62" s="148" t="s">
        <v>261</v>
      </c>
      <c r="D62" s="135"/>
      <c r="E62" s="135"/>
      <c r="F62" s="135"/>
      <c r="G62" s="135"/>
      <c r="H62" s="135"/>
      <c r="I62" s="135"/>
      <c r="J62" s="149" t="s">
        <v>234</v>
      </c>
      <c r="K62" s="150" t="s">
        <v>260</v>
      </c>
      <c r="L62" s="148" t="s">
        <v>253</v>
      </c>
      <c r="M62" s="128"/>
      <c r="N62" s="128"/>
      <c r="O62" s="128"/>
      <c r="P62" s="128"/>
    </row>
    <row r="63" spans="1:16" s="97" customFormat="1" ht="96" x14ac:dyDescent="0.2">
      <c r="A63" s="147">
        <v>15</v>
      </c>
      <c r="B63" s="148" t="s">
        <v>234</v>
      </c>
      <c r="C63" s="148" t="s">
        <v>262</v>
      </c>
      <c r="D63" s="135"/>
      <c r="E63" s="135"/>
      <c r="F63" s="135"/>
      <c r="G63" s="135"/>
      <c r="H63" s="135"/>
      <c r="I63" s="135"/>
      <c r="J63" s="149" t="s">
        <v>234</v>
      </c>
      <c r="K63" s="150" t="s">
        <v>260</v>
      </c>
      <c r="L63" s="148" t="s">
        <v>253</v>
      </c>
      <c r="M63" s="128"/>
      <c r="N63" s="128"/>
      <c r="O63" s="128"/>
      <c r="P63" s="128"/>
    </row>
    <row r="64" spans="1:16" s="97" customFormat="1" ht="48" x14ac:dyDescent="0.2">
      <c r="A64" s="147">
        <v>16</v>
      </c>
      <c r="B64" s="148" t="s">
        <v>234</v>
      </c>
      <c r="C64" s="148" t="s">
        <v>263</v>
      </c>
      <c r="D64" s="135"/>
      <c r="E64" s="135"/>
      <c r="F64" s="135"/>
      <c r="G64" s="135"/>
      <c r="H64" s="135"/>
      <c r="I64" s="135"/>
      <c r="J64" s="149" t="s">
        <v>234</v>
      </c>
      <c r="K64" s="150" t="s">
        <v>264</v>
      </c>
      <c r="L64" s="148" t="s">
        <v>265</v>
      </c>
      <c r="M64" s="128"/>
      <c r="N64" s="128"/>
      <c r="O64" s="128"/>
      <c r="P64" s="128"/>
    </row>
    <row r="65" spans="1:16" s="97" customFormat="1" ht="96" x14ac:dyDescent="0.2">
      <c r="A65" s="147">
        <v>17</v>
      </c>
      <c r="B65" s="148" t="s">
        <v>234</v>
      </c>
      <c r="C65" s="148" t="s">
        <v>266</v>
      </c>
      <c r="D65" s="135"/>
      <c r="E65" s="135"/>
      <c r="F65" s="135"/>
      <c r="G65" s="135"/>
      <c r="H65" s="135"/>
      <c r="I65" s="135"/>
      <c r="J65" s="149" t="s">
        <v>234</v>
      </c>
      <c r="K65" s="150" t="s">
        <v>267</v>
      </c>
      <c r="L65" s="148" t="s">
        <v>253</v>
      </c>
      <c r="M65" s="128"/>
      <c r="N65" s="128"/>
      <c r="O65" s="128"/>
      <c r="P65" s="128"/>
    </row>
    <row r="66" spans="1:16" s="97" customFormat="1" ht="96" x14ac:dyDescent="0.2">
      <c r="A66" s="147">
        <v>18</v>
      </c>
      <c r="B66" s="148" t="s">
        <v>234</v>
      </c>
      <c r="C66" s="148" t="s">
        <v>268</v>
      </c>
      <c r="D66" s="135"/>
      <c r="E66" s="135"/>
      <c r="F66" s="135"/>
      <c r="G66" s="135"/>
      <c r="H66" s="135"/>
      <c r="I66" s="135"/>
      <c r="J66" s="149" t="s">
        <v>234</v>
      </c>
      <c r="K66" s="150" t="s">
        <v>269</v>
      </c>
      <c r="L66" s="148" t="s">
        <v>253</v>
      </c>
      <c r="M66" s="128"/>
      <c r="N66" s="128"/>
      <c r="O66" s="128"/>
      <c r="P66" s="128"/>
    </row>
    <row r="67" spans="1:16" s="97" customFormat="1" ht="240" x14ac:dyDescent="0.2">
      <c r="A67" s="147">
        <v>19</v>
      </c>
      <c r="B67" s="148" t="s">
        <v>234</v>
      </c>
      <c r="C67" s="156" t="s">
        <v>270</v>
      </c>
      <c r="D67" s="135"/>
      <c r="E67" s="135"/>
      <c r="F67" s="135"/>
      <c r="G67" s="135"/>
      <c r="H67" s="135"/>
      <c r="I67" s="135"/>
      <c r="J67" s="157" t="s">
        <v>271</v>
      </c>
      <c r="K67" s="150" t="s">
        <v>272</v>
      </c>
      <c r="L67" s="156" t="s">
        <v>273</v>
      </c>
      <c r="M67" s="128"/>
      <c r="N67" s="128"/>
      <c r="O67" s="128"/>
      <c r="P67" s="128"/>
    </row>
    <row r="68" spans="1:16" s="97" customFormat="1" ht="240" x14ac:dyDescent="0.2">
      <c r="A68" s="147">
        <v>20</v>
      </c>
      <c r="B68" s="148" t="s">
        <v>234</v>
      </c>
      <c r="C68" s="156" t="s">
        <v>274</v>
      </c>
      <c r="D68" s="135"/>
      <c r="E68" s="135"/>
      <c r="F68" s="135"/>
      <c r="G68" s="135"/>
      <c r="H68" s="135"/>
      <c r="I68" s="135"/>
      <c r="J68" s="157" t="s">
        <v>271</v>
      </c>
      <c r="K68" s="150" t="s">
        <v>275</v>
      </c>
      <c r="L68" s="156" t="s">
        <v>273</v>
      </c>
      <c r="M68" s="128"/>
      <c r="N68" s="128"/>
      <c r="O68" s="128"/>
      <c r="P68" s="128"/>
    </row>
    <row r="69" spans="1:16" s="97" customFormat="1" ht="409.5" x14ac:dyDescent="0.2">
      <c r="A69" s="147">
        <v>21</v>
      </c>
      <c r="B69" s="148" t="s">
        <v>234</v>
      </c>
      <c r="C69" s="156" t="s">
        <v>276</v>
      </c>
      <c r="D69" s="135"/>
      <c r="E69" s="135"/>
      <c r="F69" s="135"/>
      <c r="G69" s="135"/>
      <c r="H69" s="135"/>
      <c r="I69" s="135"/>
      <c r="J69" s="157" t="s">
        <v>271</v>
      </c>
      <c r="K69" s="150" t="s">
        <v>275</v>
      </c>
      <c r="L69" s="156" t="s">
        <v>277</v>
      </c>
      <c r="M69" s="128"/>
      <c r="N69" s="128"/>
      <c r="O69" s="128"/>
      <c r="P69" s="128"/>
    </row>
    <row r="70" spans="1:16" s="97" customFormat="1" ht="240" x14ac:dyDescent="0.2">
      <c r="A70" s="147">
        <v>22</v>
      </c>
      <c r="B70" s="148" t="s">
        <v>234</v>
      </c>
      <c r="C70" s="156" t="s">
        <v>278</v>
      </c>
      <c r="D70" s="135"/>
      <c r="E70" s="135"/>
      <c r="F70" s="135"/>
      <c r="G70" s="135"/>
      <c r="H70" s="135"/>
      <c r="I70" s="135"/>
      <c r="J70" s="156" t="s">
        <v>271</v>
      </c>
      <c r="K70" s="150" t="s">
        <v>275</v>
      </c>
      <c r="L70" s="156" t="s">
        <v>273</v>
      </c>
      <c r="M70" s="128"/>
      <c r="N70" s="128"/>
      <c r="O70" s="128"/>
      <c r="P70" s="128"/>
    </row>
    <row r="71" spans="1:16" s="97" customFormat="1" ht="240" x14ac:dyDescent="0.2">
      <c r="A71" s="147">
        <v>23</v>
      </c>
      <c r="B71" s="148" t="s">
        <v>234</v>
      </c>
      <c r="C71" s="156" t="s">
        <v>279</v>
      </c>
      <c r="D71" s="135"/>
      <c r="E71" s="135"/>
      <c r="F71" s="135"/>
      <c r="G71" s="135"/>
      <c r="H71" s="135"/>
      <c r="I71" s="135"/>
      <c r="J71" s="156" t="s">
        <v>271</v>
      </c>
      <c r="K71" s="150" t="s">
        <v>275</v>
      </c>
      <c r="L71" s="156" t="s">
        <v>273</v>
      </c>
      <c r="M71" s="128"/>
      <c r="N71" s="128"/>
      <c r="O71" s="128"/>
      <c r="P71" s="128"/>
    </row>
    <row r="72" spans="1:16" s="97" customFormat="1" ht="240" x14ac:dyDescent="0.2">
      <c r="A72" s="147">
        <v>24</v>
      </c>
      <c r="B72" s="148" t="s">
        <v>234</v>
      </c>
      <c r="C72" s="156" t="s">
        <v>280</v>
      </c>
      <c r="D72" s="135"/>
      <c r="E72" s="135"/>
      <c r="F72" s="135"/>
      <c r="G72" s="135"/>
      <c r="H72" s="135"/>
      <c r="I72" s="135"/>
      <c r="J72" s="156" t="s">
        <v>271</v>
      </c>
      <c r="K72" s="150" t="s">
        <v>275</v>
      </c>
      <c r="L72" s="156" t="s">
        <v>273</v>
      </c>
      <c r="M72" s="128"/>
      <c r="N72" s="128"/>
      <c r="O72" s="128"/>
      <c r="P72" s="128"/>
    </row>
    <row r="73" spans="1:16" s="97" customFormat="1" ht="240" x14ac:dyDescent="0.2">
      <c r="A73" s="147">
        <v>25</v>
      </c>
      <c r="B73" s="148" t="s">
        <v>234</v>
      </c>
      <c r="C73" s="156" t="s">
        <v>281</v>
      </c>
      <c r="D73" s="135"/>
      <c r="E73" s="135"/>
      <c r="F73" s="135"/>
      <c r="G73" s="135"/>
      <c r="H73" s="135"/>
      <c r="I73" s="135"/>
      <c r="J73" s="157" t="s">
        <v>271</v>
      </c>
      <c r="K73" s="150" t="s">
        <v>275</v>
      </c>
      <c r="L73" s="156" t="s">
        <v>282</v>
      </c>
      <c r="M73" s="128"/>
      <c r="N73" s="128"/>
      <c r="O73" s="128"/>
      <c r="P73" s="128"/>
    </row>
    <row r="74" spans="1:16" s="97" customFormat="1" ht="360" x14ac:dyDescent="0.2">
      <c r="A74" s="147">
        <v>26</v>
      </c>
      <c r="B74" s="148" t="s">
        <v>234</v>
      </c>
      <c r="C74" s="156" t="s">
        <v>283</v>
      </c>
      <c r="D74" s="135"/>
      <c r="E74" s="135"/>
      <c r="F74" s="135"/>
      <c r="G74" s="135"/>
      <c r="H74" s="135"/>
      <c r="I74" s="135"/>
      <c r="J74" s="157" t="s">
        <v>271</v>
      </c>
      <c r="K74" s="150" t="s">
        <v>284</v>
      </c>
      <c r="L74" s="156" t="s">
        <v>285</v>
      </c>
      <c r="M74" s="128"/>
      <c r="N74" s="128"/>
      <c r="O74" s="128"/>
      <c r="P74" s="128"/>
    </row>
    <row r="75" spans="1:16" s="97" customFormat="1" ht="168" x14ac:dyDescent="0.2">
      <c r="A75" s="147">
        <v>27</v>
      </c>
      <c r="B75" s="148" t="s">
        <v>234</v>
      </c>
      <c r="C75" s="156" t="s">
        <v>286</v>
      </c>
      <c r="D75" s="135"/>
      <c r="E75" s="135"/>
      <c r="F75" s="135"/>
      <c r="G75" s="135"/>
      <c r="H75" s="135"/>
      <c r="I75" s="135"/>
      <c r="J75" s="157" t="s">
        <v>271</v>
      </c>
      <c r="K75" s="150" t="s">
        <v>287</v>
      </c>
      <c r="L75" s="156" t="s">
        <v>288</v>
      </c>
      <c r="M75" s="128"/>
      <c r="N75" s="128"/>
      <c r="O75" s="128"/>
      <c r="P75" s="128"/>
    </row>
    <row r="76" spans="1:16" s="97" customFormat="1" ht="360" x14ac:dyDescent="0.2">
      <c r="A76" s="147">
        <v>28</v>
      </c>
      <c r="B76" s="148" t="s">
        <v>234</v>
      </c>
      <c r="C76" s="156" t="s">
        <v>289</v>
      </c>
      <c r="D76" s="135"/>
      <c r="E76" s="135"/>
      <c r="F76" s="135"/>
      <c r="G76" s="135"/>
      <c r="H76" s="135"/>
      <c r="I76" s="135"/>
      <c r="J76" s="157" t="s">
        <v>271</v>
      </c>
      <c r="K76" s="150" t="s">
        <v>290</v>
      </c>
      <c r="L76" s="156" t="s">
        <v>285</v>
      </c>
      <c r="M76" s="128"/>
      <c r="N76" s="128"/>
      <c r="O76" s="128"/>
      <c r="P76" s="128"/>
    </row>
    <row r="77" spans="1:16" s="97" customFormat="1" ht="360" x14ac:dyDescent="0.2">
      <c r="A77" s="147">
        <v>29</v>
      </c>
      <c r="B77" s="148" t="s">
        <v>234</v>
      </c>
      <c r="C77" s="156" t="s">
        <v>291</v>
      </c>
      <c r="D77" s="135"/>
      <c r="E77" s="135"/>
      <c r="F77" s="135"/>
      <c r="G77" s="135"/>
      <c r="H77" s="135"/>
      <c r="I77" s="135"/>
      <c r="J77" s="157" t="s">
        <v>271</v>
      </c>
      <c r="K77" s="150" t="s">
        <v>292</v>
      </c>
      <c r="L77" s="156" t="s">
        <v>285</v>
      </c>
      <c r="M77" s="128"/>
      <c r="N77" s="128"/>
      <c r="O77" s="128"/>
      <c r="P77" s="128"/>
    </row>
    <row r="78" spans="1:16" s="97" customFormat="1" ht="360" x14ac:dyDescent="0.2">
      <c r="A78" s="147">
        <v>30</v>
      </c>
      <c r="B78" s="148" t="s">
        <v>234</v>
      </c>
      <c r="C78" s="156" t="s">
        <v>293</v>
      </c>
      <c r="D78" s="135"/>
      <c r="E78" s="135"/>
      <c r="F78" s="135"/>
      <c r="G78" s="135"/>
      <c r="H78" s="135"/>
      <c r="I78" s="135"/>
      <c r="J78" s="157" t="s">
        <v>271</v>
      </c>
      <c r="K78" s="150" t="s">
        <v>292</v>
      </c>
      <c r="L78" s="156" t="s">
        <v>285</v>
      </c>
      <c r="M78" s="128"/>
      <c r="N78" s="128"/>
      <c r="O78" s="128"/>
      <c r="P78" s="128"/>
    </row>
    <row r="79" spans="1:16" s="97" customFormat="1" ht="360" x14ac:dyDescent="0.2">
      <c r="A79" s="147">
        <v>31</v>
      </c>
      <c r="B79" s="148" t="s">
        <v>234</v>
      </c>
      <c r="C79" s="156" t="s">
        <v>294</v>
      </c>
      <c r="D79" s="135"/>
      <c r="E79" s="135"/>
      <c r="F79" s="135"/>
      <c r="G79" s="135"/>
      <c r="H79" s="135"/>
      <c r="I79" s="135"/>
      <c r="J79" s="157" t="s">
        <v>271</v>
      </c>
      <c r="K79" s="150" t="s">
        <v>292</v>
      </c>
      <c r="L79" s="156" t="s">
        <v>285</v>
      </c>
      <c r="M79" s="128"/>
      <c r="N79" s="128"/>
      <c r="O79" s="128"/>
      <c r="P79" s="128"/>
    </row>
    <row r="80" spans="1:16" s="97" customFormat="1" ht="48" x14ac:dyDescent="0.2">
      <c r="A80" s="158">
        <v>32</v>
      </c>
      <c r="B80" s="153" t="s">
        <v>234</v>
      </c>
      <c r="C80" s="159" t="s">
        <v>295</v>
      </c>
      <c r="D80" s="135"/>
      <c r="E80" s="135"/>
      <c r="F80" s="135"/>
      <c r="G80" s="135"/>
      <c r="H80" s="135"/>
      <c r="I80" s="135"/>
      <c r="J80" s="160" t="s">
        <v>271</v>
      </c>
      <c r="K80" s="161" t="s">
        <v>296</v>
      </c>
      <c r="L80" s="162"/>
      <c r="M80" s="128"/>
      <c r="N80" s="128"/>
      <c r="O80" s="128"/>
      <c r="P80" s="128"/>
    </row>
    <row r="81" spans="1:16" s="97" customFormat="1" x14ac:dyDescent="0.2">
      <c r="A81" s="158">
        <v>33</v>
      </c>
      <c r="B81" s="153" t="s">
        <v>234</v>
      </c>
      <c r="C81" s="159" t="s">
        <v>297</v>
      </c>
      <c r="D81" s="135"/>
      <c r="E81" s="135"/>
      <c r="F81" s="135"/>
      <c r="G81" s="135"/>
      <c r="H81" s="135"/>
      <c r="I81" s="135"/>
      <c r="J81" s="160" t="s">
        <v>271</v>
      </c>
      <c r="K81" s="161" t="s">
        <v>298</v>
      </c>
      <c r="L81" s="162"/>
      <c r="M81" s="128"/>
      <c r="N81" s="128"/>
      <c r="O81" s="128"/>
      <c r="P81" s="128"/>
    </row>
    <row r="82" spans="1:16" s="97" customFormat="1" ht="360" x14ac:dyDescent="0.2">
      <c r="A82" s="147">
        <v>34</v>
      </c>
      <c r="B82" s="148" t="s">
        <v>234</v>
      </c>
      <c r="C82" s="156" t="s">
        <v>299</v>
      </c>
      <c r="D82" s="135"/>
      <c r="E82" s="135"/>
      <c r="F82" s="135"/>
      <c r="G82" s="135"/>
      <c r="H82" s="135"/>
      <c r="I82" s="135"/>
      <c r="J82" s="157" t="s">
        <v>271</v>
      </c>
      <c r="K82" s="150" t="s">
        <v>300</v>
      </c>
      <c r="L82" s="156" t="s">
        <v>285</v>
      </c>
      <c r="M82" s="128"/>
      <c r="N82" s="128"/>
      <c r="O82" s="128"/>
      <c r="P82" s="128"/>
    </row>
    <row r="83" spans="1:16" s="97" customFormat="1" ht="360" x14ac:dyDescent="0.2">
      <c r="A83" s="147">
        <v>35</v>
      </c>
      <c r="B83" s="148" t="s">
        <v>234</v>
      </c>
      <c r="C83" s="156" t="s">
        <v>301</v>
      </c>
      <c r="D83" s="135"/>
      <c r="E83" s="135"/>
      <c r="F83" s="135"/>
      <c r="G83" s="135"/>
      <c r="H83" s="135"/>
      <c r="I83" s="135"/>
      <c r="J83" s="157" t="s">
        <v>271</v>
      </c>
      <c r="K83" s="150" t="s">
        <v>302</v>
      </c>
      <c r="L83" s="156" t="s">
        <v>285</v>
      </c>
      <c r="M83" s="128"/>
      <c r="N83" s="128"/>
      <c r="O83" s="128"/>
      <c r="P83" s="128"/>
    </row>
    <row r="84" spans="1:16" s="97" customFormat="1" ht="360" x14ac:dyDescent="0.2">
      <c r="A84" s="147">
        <v>36</v>
      </c>
      <c r="B84" s="148" t="s">
        <v>234</v>
      </c>
      <c r="C84" s="156" t="s">
        <v>303</v>
      </c>
      <c r="D84" s="135"/>
      <c r="E84" s="135"/>
      <c r="F84" s="135"/>
      <c r="G84" s="135"/>
      <c r="H84" s="135"/>
      <c r="I84" s="135"/>
      <c r="J84" s="157" t="s">
        <v>271</v>
      </c>
      <c r="K84" s="150" t="s">
        <v>304</v>
      </c>
      <c r="L84" s="156" t="s">
        <v>285</v>
      </c>
      <c r="M84" s="128"/>
      <c r="N84" s="128"/>
      <c r="O84" s="128"/>
      <c r="P84" s="128"/>
    </row>
    <row r="85" spans="1:16" s="97" customFormat="1" ht="360" x14ac:dyDescent="0.2">
      <c r="A85" s="147">
        <v>37</v>
      </c>
      <c r="B85" s="148" t="s">
        <v>234</v>
      </c>
      <c r="C85" s="156" t="s">
        <v>305</v>
      </c>
      <c r="D85" s="135"/>
      <c r="E85" s="135"/>
      <c r="F85" s="135"/>
      <c r="G85" s="135"/>
      <c r="H85" s="135"/>
      <c r="I85" s="135"/>
      <c r="J85" s="157" t="s">
        <v>271</v>
      </c>
      <c r="K85" s="150" t="s">
        <v>304</v>
      </c>
      <c r="L85" s="156" t="s">
        <v>285</v>
      </c>
      <c r="M85" s="128"/>
      <c r="N85" s="128"/>
      <c r="O85" s="128"/>
      <c r="P85" s="128"/>
    </row>
    <row r="86" spans="1:16" s="97" customFormat="1" x14ac:dyDescent="0.2">
      <c r="A86" s="147">
        <v>38</v>
      </c>
      <c r="B86" s="148" t="s">
        <v>234</v>
      </c>
      <c r="C86" s="156" t="s">
        <v>306</v>
      </c>
      <c r="D86" s="135"/>
      <c r="E86" s="135"/>
      <c r="F86" s="135"/>
      <c r="G86" s="135"/>
      <c r="H86" s="135"/>
      <c r="I86" s="135"/>
      <c r="J86" s="157" t="s">
        <v>271</v>
      </c>
      <c r="K86" s="150" t="s">
        <v>304</v>
      </c>
      <c r="L86" s="163" t="s">
        <v>307</v>
      </c>
      <c r="M86" s="128"/>
      <c r="N86" s="128"/>
      <c r="O86" s="128"/>
      <c r="P86" s="128"/>
    </row>
    <row r="87" spans="1:16" s="97" customFormat="1" ht="48" x14ac:dyDescent="0.2">
      <c r="A87" s="158">
        <v>39</v>
      </c>
      <c r="B87" s="153" t="s">
        <v>234</v>
      </c>
      <c r="C87" s="159" t="s">
        <v>308</v>
      </c>
      <c r="D87" s="135"/>
      <c r="E87" s="135"/>
      <c r="F87" s="135"/>
      <c r="G87" s="135"/>
      <c r="H87" s="135"/>
      <c r="I87" s="135"/>
      <c r="J87" s="160" t="s">
        <v>271</v>
      </c>
      <c r="K87" s="161" t="s">
        <v>309</v>
      </c>
      <c r="L87" s="162"/>
      <c r="M87" s="128"/>
      <c r="N87" s="128"/>
      <c r="O87" s="128"/>
      <c r="P87" s="128"/>
    </row>
    <row r="88" spans="1:16" s="97" customFormat="1" ht="48" x14ac:dyDescent="0.2">
      <c r="A88" s="158">
        <v>40</v>
      </c>
      <c r="B88" s="153" t="s">
        <v>234</v>
      </c>
      <c r="C88" s="159" t="s">
        <v>310</v>
      </c>
      <c r="D88" s="135"/>
      <c r="E88" s="135"/>
      <c r="F88" s="135"/>
      <c r="G88" s="135"/>
      <c r="H88" s="135"/>
      <c r="I88" s="135"/>
      <c r="J88" s="160" t="s">
        <v>271</v>
      </c>
      <c r="K88" s="161" t="s">
        <v>311</v>
      </c>
      <c r="L88" s="162"/>
      <c r="M88" s="128"/>
      <c r="N88" s="128"/>
      <c r="O88" s="128"/>
      <c r="P88" s="128"/>
    </row>
    <row r="89" spans="1:16" s="97" customFormat="1" ht="48" x14ac:dyDescent="0.2">
      <c r="A89" s="158">
        <v>41</v>
      </c>
      <c r="B89" s="153" t="s">
        <v>234</v>
      </c>
      <c r="C89" s="159" t="s">
        <v>312</v>
      </c>
      <c r="D89" s="135"/>
      <c r="E89" s="135"/>
      <c r="F89" s="135"/>
      <c r="G89" s="135"/>
      <c r="H89" s="135"/>
      <c r="I89" s="135"/>
      <c r="J89" s="160" t="s">
        <v>271</v>
      </c>
      <c r="K89" s="161" t="s">
        <v>311</v>
      </c>
      <c r="L89" s="159"/>
      <c r="M89" s="128"/>
      <c r="N89" s="128"/>
      <c r="O89" s="128"/>
      <c r="P89" s="128"/>
    </row>
    <row r="90" spans="1:16" s="97" customFormat="1" ht="360" x14ac:dyDescent="0.2">
      <c r="A90" s="147">
        <v>42</v>
      </c>
      <c r="B90" s="148" t="s">
        <v>234</v>
      </c>
      <c r="C90" s="156" t="s">
        <v>313</v>
      </c>
      <c r="D90" s="135"/>
      <c r="E90" s="135"/>
      <c r="F90" s="135"/>
      <c r="G90" s="135"/>
      <c r="H90" s="135"/>
      <c r="I90" s="135"/>
      <c r="J90" s="157" t="s">
        <v>271</v>
      </c>
      <c r="K90" s="150" t="s">
        <v>314</v>
      </c>
      <c r="L90" s="156" t="s">
        <v>285</v>
      </c>
      <c r="M90" s="128"/>
      <c r="N90" s="128"/>
      <c r="O90" s="128"/>
      <c r="P90" s="128"/>
    </row>
    <row r="91" spans="1:16" s="97" customFormat="1" ht="409.5" x14ac:dyDescent="0.2">
      <c r="A91" s="147">
        <v>43</v>
      </c>
      <c r="B91" s="148" t="s">
        <v>234</v>
      </c>
      <c r="C91" s="156" t="s">
        <v>315</v>
      </c>
      <c r="D91" s="135"/>
      <c r="E91" s="135"/>
      <c r="F91" s="135"/>
      <c r="G91" s="135"/>
      <c r="H91" s="135"/>
      <c r="I91" s="135"/>
      <c r="J91" s="157" t="s">
        <v>271</v>
      </c>
      <c r="K91" s="150" t="s">
        <v>316</v>
      </c>
      <c r="L91" s="156" t="s">
        <v>317</v>
      </c>
      <c r="M91" s="128"/>
      <c r="N91" s="128"/>
      <c r="O91" s="128"/>
      <c r="P91" s="128"/>
    </row>
    <row r="92" spans="1:16" s="97" customFormat="1" ht="409.5" x14ac:dyDescent="0.2">
      <c r="A92" s="147">
        <v>44</v>
      </c>
      <c r="B92" s="148" t="s">
        <v>234</v>
      </c>
      <c r="C92" s="156" t="s">
        <v>318</v>
      </c>
      <c r="D92" s="135"/>
      <c r="E92" s="135"/>
      <c r="F92" s="135"/>
      <c r="G92" s="135"/>
      <c r="H92" s="135"/>
      <c r="I92" s="135"/>
      <c r="J92" s="157" t="s">
        <v>271</v>
      </c>
      <c r="K92" s="150" t="s">
        <v>319</v>
      </c>
      <c r="L92" s="156" t="s">
        <v>317</v>
      </c>
      <c r="M92" s="128"/>
      <c r="N92" s="128"/>
      <c r="O92" s="128"/>
      <c r="P92" s="128"/>
    </row>
    <row r="93" spans="1:16" s="97" customFormat="1" ht="48" x14ac:dyDescent="0.2">
      <c r="A93" s="147">
        <v>45</v>
      </c>
      <c r="B93" s="153" t="s">
        <v>234</v>
      </c>
      <c r="C93" s="159" t="s">
        <v>320</v>
      </c>
      <c r="D93" s="135"/>
      <c r="E93" s="135"/>
      <c r="F93" s="135"/>
      <c r="G93" s="135"/>
      <c r="H93" s="135"/>
      <c r="I93" s="135"/>
      <c r="J93" s="160" t="s">
        <v>271</v>
      </c>
      <c r="K93" s="161" t="s">
        <v>321</v>
      </c>
      <c r="L93" s="163"/>
      <c r="M93" s="128"/>
      <c r="N93" s="128"/>
      <c r="O93" s="128"/>
      <c r="P93" s="128"/>
    </row>
    <row r="94" spans="1:16" s="97" customFormat="1" ht="48" x14ac:dyDescent="0.2">
      <c r="A94" s="147">
        <v>46</v>
      </c>
      <c r="B94" s="153" t="s">
        <v>234</v>
      </c>
      <c r="C94" s="159" t="s">
        <v>322</v>
      </c>
      <c r="D94" s="135"/>
      <c r="E94" s="135"/>
      <c r="F94" s="135"/>
      <c r="G94" s="135"/>
      <c r="H94" s="135"/>
      <c r="I94" s="135"/>
      <c r="J94" s="160" t="s">
        <v>271</v>
      </c>
      <c r="K94" s="161" t="s">
        <v>323</v>
      </c>
      <c r="L94" s="163"/>
      <c r="M94" s="128"/>
      <c r="N94" s="128"/>
      <c r="O94" s="128"/>
      <c r="P94" s="128"/>
    </row>
    <row r="95" spans="1:16" s="97" customFormat="1" ht="360" x14ac:dyDescent="0.2">
      <c r="A95" s="147">
        <v>47</v>
      </c>
      <c r="B95" s="148" t="s">
        <v>234</v>
      </c>
      <c r="C95" s="156" t="s">
        <v>324</v>
      </c>
      <c r="D95" s="135"/>
      <c r="E95" s="135"/>
      <c r="F95" s="135"/>
      <c r="G95" s="135"/>
      <c r="H95" s="135"/>
      <c r="I95" s="135"/>
      <c r="J95" s="157" t="s">
        <v>271</v>
      </c>
      <c r="K95" s="150" t="s">
        <v>325</v>
      </c>
      <c r="L95" s="156" t="s">
        <v>285</v>
      </c>
      <c r="M95" s="135"/>
      <c r="N95" s="135"/>
      <c r="O95" s="135"/>
      <c r="P95" s="135"/>
    </row>
    <row r="96" spans="1:16" s="97" customFormat="1" x14ac:dyDescent="0.2">
      <c r="A96" s="135"/>
      <c r="B96" s="136" t="s">
        <v>326</v>
      </c>
      <c r="C96" s="134"/>
      <c r="D96" s="135"/>
      <c r="E96" s="135"/>
      <c r="F96" s="135"/>
      <c r="G96" s="135"/>
      <c r="H96" s="135"/>
      <c r="I96" s="135"/>
      <c r="J96" s="134"/>
      <c r="K96" s="135"/>
      <c r="L96" s="135"/>
      <c r="M96" s="135"/>
      <c r="N96" s="135"/>
      <c r="O96" s="135"/>
      <c r="P96" s="135"/>
    </row>
    <row r="97" spans="1:16" s="97" customFormat="1" ht="48" x14ac:dyDescent="0.2">
      <c r="A97" s="126">
        <v>1</v>
      </c>
      <c r="B97" s="127" t="s">
        <v>327</v>
      </c>
      <c r="C97" s="127" t="s">
        <v>328</v>
      </c>
      <c r="D97" s="135"/>
      <c r="E97" s="135"/>
      <c r="F97" s="135"/>
      <c r="G97" s="135"/>
      <c r="H97" s="135"/>
      <c r="I97" s="135"/>
      <c r="J97" s="127" t="s">
        <v>327</v>
      </c>
      <c r="K97" s="128">
        <v>2561</v>
      </c>
      <c r="L97" s="127" t="s">
        <v>329</v>
      </c>
      <c r="M97" s="128" t="s">
        <v>330</v>
      </c>
      <c r="N97" s="128" t="s">
        <v>331</v>
      </c>
      <c r="O97" s="127" t="s">
        <v>332</v>
      </c>
      <c r="P97" s="127" t="s">
        <v>333</v>
      </c>
    </row>
    <row r="98" spans="1:16" s="97" customFormat="1" ht="48" x14ac:dyDescent="0.2">
      <c r="A98" s="126">
        <v>2</v>
      </c>
      <c r="B98" s="127" t="s">
        <v>327</v>
      </c>
      <c r="C98" s="127" t="s">
        <v>334</v>
      </c>
      <c r="D98" s="135"/>
      <c r="E98" s="135"/>
      <c r="F98" s="135"/>
      <c r="G98" s="135"/>
      <c r="H98" s="135"/>
      <c r="I98" s="135"/>
      <c r="J98" s="127" t="s">
        <v>327</v>
      </c>
      <c r="K98" s="128">
        <v>2561</v>
      </c>
      <c r="L98" s="127" t="s">
        <v>335</v>
      </c>
      <c r="M98" s="128" t="s">
        <v>330</v>
      </c>
      <c r="N98" s="128" t="s">
        <v>331</v>
      </c>
      <c r="O98" s="127" t="s">
        <v>332</v>
      </c>
      <c r="P98" s="127" t="s">
        <v>333</v>
      </c>
    </row>
    <row r="99" spans="1:16" s="97" customFormat="1" ht="48" x14ac:dyDescent="0.2">
      <c r="A99" s="126">
        <v>3</v>
      </c>
      <c r="B99" s="127" t="s">
        <v>327</v>
      </c>
      <c r="C99" s="127" t="s">
        <v>336</v>
      </c>
      <c r="D99" s="135"/>
      <c r="E99" s="135"/>
      <c r="F99" s="135"/>
      <c r="G99" s="135"/>
      <c r="H99" s="135"/>
      <c r="I99" s="135"/>
      <c r="J99" s="127" t="s">
        <v>327</v>
      </c>
      <c r="K99" s="128">
        <v>2564</v>
      </c>
      <c r="L99" s="127" t="s">
        <v>337</v>
      </c>
      <c r="M99" s="128" t="s">
        <v>330</v>
      </c>
      <c r="N99" s="128" t="s">
        <v>331</v>
      </c>
      <c r="O99" s="127" t="s">
        <v>332</v>
      </c>
      <c r="P99" s="127" t="s">
        <v>333</v>
      </c>
    </row>
    <row r="100" spans="1:16" s="97" customFormat="1" ht="48" x14ac:dyDescent="0.2">
      <c r="A100" s="126">
        <v>4</v>
      </c>
      <c r="B100" s="127" t="s">
        <v>327</v>
      </c>
      <c r="C100" s="127" t="s">
        <v>338</v>
      </c>
      <c r="D100" s="135"/>
      <c r="E100" s="135"/>
      <c r="F100" s="135"/>
      <c r="G100" s="135"/>
      <c r="H100" s="135"/>
      <c r="I100" s="135"/>
      <c r="J100" s="127" t="s">
        <v>327</v>
      </c>
      <c r="K100" s="128">
        <v>2561</v>
      </c>
      <c r="L100" s="128" t="s">
        <v>339</v>
      </c>
      <c r="M100" s="128" t="s">
        <v>330</v>
      </c>
      <c r="N100" s="128" t="s">
        <v>340</v>
      </c>
      <c r="O100" s="127" t="s">
        <v>332</v>
      </c>
      <c r="P100" s="127" t="s">
        <v>333</v>
      </c>
    </row>
    <row r="101" spans="1:16" s="97" customFormat="1" ht="384" x14ac:dyDescent="0.2">
      <c r="A101" s="126">
        <v>1</v>
      </c>
      <c r="B101" s="127" t="s">
        <v>341</v>
      </c>
      <c r="C101" s="127" t="s">
        <v>342</v>
      </c>
      <c r="D101" s="135"/>
      <c r="E101" s="135"/>
      <c r="F101" s="135"/>
      <c r="G101" s="135"/>
      <c r="H101" s="135"/>
      <c r="I101" s="135"/>
      <c r="J101" s="127" t="s">
        <v>343</v>
      </c>
      <c r="K101" s="127" t="s">
        <v>344</v>
      </c>
      <c r="L101" s="127" t="s">
        <v>345</v>
      </c>
      <c r="M101" s="127" t="s">
        <v>346</v>
      </c>
      <c r="N101" s="126" t="s">
        <v>347</v>
      </c>
      <c r="O101" s="127" t="s">
        <v>348</v>
      </c>
      <c r="P101" s="127" t="s">
        <v>349</v>
      </c>
    </row>
    <row r="102" spans="1:16" s="97" customFormat="1" ht="216" x14ac:dyDescent="0.2">
      <c r="A102" s="126">
        <v>1</v>
      </c>
      <c r="B102" s="127" t="s">
        <v>350</v>
      </c>
      <c r="C102" s="127" t="s">
        <v>351</v>
      </c>
      <c r="D102" s="135"/>
      <c r="E102" s="135"/>
      <c r="F102" s="135"/>
      <c r="G102" s="135"/>
      <c r="H102" s="135"/>
      <c r="I102" s="135"/>
      <c r="J102" s="127" t="s">
        <v>350</v>
      </c>
      <c r="K102" s="128" t="s">
        <v>352</v>
      </c>
      <c r="L102" s="127" t="s">
        <v>353</v>
      </c>
      <c r="M102" s="127" t="s">
        <v>354</v>
      </c>
      <c r="N102" s="127" t="s">
        <v>354</v>
      </c>
      <c r="O102" s="127" t="s">
        <v>354</v>
      </c>
      <c r="P102" s="127" t="s">
        <v>354</v>
      </c>
    </row>
    <row r="103" spans="1:16" s="97" customFormat="1" x14ac:dyDescent="0.2">
      <c r="A103" s="135"/>
      <c r="B103" s="136" t="s">
        <v>355</v>
      </c>
      <c r="C103" s="134"/>
      <c r="D103" s="135"/>
      <c r="E103" s="135"/>
      <c r="F103" s="135"/>
      <c r="G103" s="135"/>
      <c r="H103" s="135"/>
      <c r="I103" s="135"/>
      <c r="J103" s="134"/>
      <c r="K103" s="135"/>
      <c r="L103" s="135"/>
      <c r="M103" s="135"/>
      <c r="N103" s="135"/>
      <c r="O103" s="135"/>
      <c r="P103" s="135"/>
    </row>
    <row r="104" spans="1:16" s="97" customFormat="1" x14ac:dyDescent="0.2">
      <c r="A104" s="164">
        <v>1</v>
      </c>
      <c r="B104" s="165" t="s">
        <v>356</v>
      </c>
      <c r="C104" s="165" t="s">
        <v>357</v>
      </c>
      <c r="D104" s="166"/>
      <c r="E104" s="166"/>
      <c r="F104" s="166"/>
      <c r="G104" s="166"/>
      <c r="H104" s="166"/>
      <c r="I104" s="166"/>
      <c r="J104" s="165" t="s">
        <v>358</v>
      </c>
      <c r="K104" s="165" t="s">
        <v>359</v>
      </c>
      <c r="L104" s="165" t="s">
        <v>360</v>
      </c>
      <c r="M104" s="164"/>
      <c r="N104" s="164"/>
      <c r="O104" s="164"/>
      <c r="P104" s="164"/>
    </row>
    <row r="105" spans="1:16" s="97" customFormat="1" x14ac:dyDescent="0.2">
      <c r="A105" s="164"/>
      <c r="B105" s="165"/>
      <c r="C105" s="165"/>
      <c r="D105" s="167"/>
      <c r="E105" s="167"/>
      <c r="F105" s="167"/>
      <c r="G105" s="167"/>
      <c r="H105" s="167"/>
      <c r="I105" s="167"/>
      <c r="J105" s="165"/>
      <c r="K105" s="168"/>
      <c r="L105" s="165"/>
      <c r="M105" s="164"/>
      <c r="N105" s="164"/>
      <c r="O105" s="164"/>
      <c r="P105" s="164"/>
    </row>
    <row r="106" spans="1:16" s="97" customFormat="1" x14ac:dyDescent="0.2">
      <c r="A106" s="164"/>
      <c r="B106" s="165"/>
      <c r="C106" s="165"/>
      <c r="D106" s="167"/>
      <c r="E106" s="167"/>
      <c r="F106" s="167"/>
      <c r="G106" s="167"/>
      <c r="H106" s="167"/>
      <c r="I106" s="167"/>
      <c r="J106" s="165"/>
      <c r="K106" s="168"/>
      <c r="L106" s="165"/>
      <c r="M106" s="164"/>
      <c r="N106" s="164"/>
      <c r="O106" s="164"/>
      <c r="P106" s="164"/>
    </row>
    <row r="107" spans="1:16" s="97" customFormat="1" x14ac:dyDescent="0.2">
      <c r="A107" s="164"/>
      <c r="B107" s="165"/>
      <c r="C107" s="165"/>
      <c r="D107" s="167"/>
      <c r="E107" s="167"/>
      <c r="F107" s="167"/>
      <c r="G107" s="167"/>
      <c r="H107" s="167"/>
      <c r="I107" s="167"/>
      <c r="J107" s="165"/>
      <c r="K107" s="168"/>
      <c r="L107" s="165"/>
      <c r="M107" s="164"/>
      <c r="N107" s="164"/>
      <c r="O107" s="164"/>
      <c r="P107" s="164"/>
    </row>
    <row r="108" spans="1:16" s="97" customFormat="1" x14ac:dyDescent="0.2">
      <c r="A108" s="164"/>
      <c r="B108" s="165"/>
      <c r="C108" s="165"/>
      <c r="D108" s="169"/>
      <c r="E108" s="169"/>
      <c r="F108" s="169"/>
      <c r="G108" s="169"/>
      <c r="H108" s="169"/>
      <c r="I108" s="169"/>
      <c r="J108" s="165"/>
      <c r="K108" s="168"/>
      <c r="L108" s="165"/>
      <c r="M108" s="164"/>
      <c r="N108" s="164"/>
      <c r="O108" s="164"/>
      <c r="P108" s="164"/>
    </row>
    <row r="109" spans="1:16" s="97" customFormat="1" x14ac:dyDescent="0.2">
      <c r="A109" s="135"/>
      <c r="B109" s="136" t="s">
        <v>361</v>
      </c>
      <c r="C109" s="134"/>
      <c r="D109" s="135"/>
      <c r="E109" s="135"/>
      <c r="F109" s="135"/>
      <c r="G109" s="135"/>
      <c r="H109" s="135"/>
      <c r="I109" s="135"/>
      <c r="J109" s="134"/>
      <c r="K109" s="135"/>
      <c r="L109" s="135"/>
      <c r="M109" s="135"/>
      <c r="N109" s="135"/>
      <c r="O109" s="135"/>
      <c r="P109" s="135"/>
    </row>
    <row r="110" spans="1:16" s="97" customFormat="1" ht="48" x14ac:dyDescent="0.2">
      <c r="A110" s="135"/>
      <c r="B110" s="136" t="s">
        <v>362</v>
      </c>
      <c r="C110" s="136"/>
      <c r="D110" s="135"/>
      <c r="E110" s="135"/>
      <c r="F110" s="135"/>
      <c r="G110" s="135"/>
      <c r="H110" s="135"/>
      <c r="I110" s="135"/>
      <c r="J110" s="134"/>
      <c r="K110" s="135"/>
      <c r="L110" s="135"/>
      <c r="M110" s="135"/>
      <c r="N110" s="135"/>
      <c r="O110" s="135"/>
      <c r="P110" s="135"/>
    </row>
    <row r="111" spans="1:16" s="97" customFormat="1" ht="240" x14ac:dyDescent="0.2">
      <c r="A111" s="126">
        <v>1</v>
      </c>
      <c r="B111" s="170" t="s">
        <v>363</v>
      </c>
      <c r="C111" s="127" t="s">
        <v>364</v>
      </c>
      <c r="D111" s="135"/>
      <c r="E111" s="135"/>
      <c r="F111" s="135"/>
      <c r="G111" s="135"/>
      <c r="H111" s="135"/>
      <c r="I111" s="135"/>
      <c r="J111" s="171" t="s">
        <v>365</v>
      </c>
      <c r="K111" s="127" t="s">
        <v>366</v>
      </c>
      <c r="L111" s="127" t="s">
        <v>367</v>
      </c>
      <c r="M111" s="127" t="s">
        <v>368</v>
      </c>
      <c r="N111" s="172" t="s">
        <v>369</v>
      </c>
      <c r="O111" s="127" t="s">
        <v>370</v>
      </c>
      <c r="P111" s="127" t="s">
        <v>371</v>
      </c>
    </row>
    <row r="112" spans="1:16" s="97" customFormat="1" x14ac:dyDescent="0.2">
      <c r="A112" s="164">
        <v>1</v>
      </c>
      <c r="B112" s="165" t="s">
        <v>372</v>
      </c>
      <c r="C112" s="165" t="s">
        <v>373</v>
      </c>
      <c r="D112" s="166"/>
      <c r="E112" s="166"/>
      <c r="F112" s="166"/>
      <c r="G112" s="166"/>
      <c r="H112" s="166"/>
      <c r="I112" s="166"/>
      <c r="J112" s="173" t="s">
        <v>372</v>
      </c>
      <c r="K112" s="165" t="s">
        <v>374</v>
      </c>
      <c r="L112" s="165" t="s">
        <v>375</v>
      </c>
      <c r="M112" s="165" t="s">
        <v>376</v>
      </c>
      <c r="N112" s="164" t="s">
        <v>377</v>
      </c>
      <c r="O112" s="164" t="s">
        <v>23</v>
      </c>
      <c r="P112" s="165" t="s">
        <v>376</v>
      </c>
    </row>
    <row r="113" spans="1:16" s="97" customFormat="1" x14ac:dyDescent="0.2">
      <c r="A113" s="164"/>
      <c r="B113" s="165"/>
      <c r="C113" s="165"/>
      <c r="D113" s="167"/>
      <c r="E113" s="167"/>
      <c r="F113" s="167"/>
      <c r="G113" s="167"/>
      <c r="H113" s="167"/>
      <c r="I113" s="167"/>
      <c r="J113" s="173"/>
      <c r="K113" s="165"/>
      <c r="L113" s="165"/>
      <c r="M113" s="165"/>
      <c r="N113" s="164"/>
      <c r="O113" s="164"/>
      <c r="P113" s="165"/>
    </row>
    <row r="114" spans="1:16" s="97" customFormat="1" x14ac:dyDescent="0.2">
      <c r="A114" s="164"/>
      <c r="B114" s="165"/>
      <c r="C114" s="165"/>
      <c r="D114" s="167"/>
      <c r="E114" s="167"/>
      <c r="F114" s="167"/>
      <c r="G114" s="167"/>
      <c r="H114" s="167"/>
      <c r="I114" s="167"/>
      <c r="J114" s="173"/>
      <c r="K114" s="165"/>
      <c r="L114" s="165"/>
      <c r="M114" s="165"/>
      <c r="N114" s="164"/>
      <c r="O114" s="164"/>
      <c r="P114" s="165"/>
    </row>
    <row r="115" spans="1:16" s="97" customFormat="1" x14ac:dyDescent="0.2">
      <c r="A115" s="164"/>
      <c r="B115" s="165"/>
      <c r="C115" s="165"/>
      <c r="D115" s="167"/>
      <c r="E115" s="167"/>
      <c r="F115" s="167"/>
      <c r="G115" s="167"/>
      <c r="H115" s="167"/>
      <c r="I115" s="167"/>
      <c r="J115" s="173"/>
      <c r="K115" s="165"/>
      <c r="L115" s="165"/>
      <c r="M115" s="165"/>
      <c r="N115" s="164"/>
      <c r="O115" s="164"/>
      <c r="P115" s="165"/>
    </row>
    <row r="116" spans="1:16" s="97" customFormat="1" x14ac:dyDescent="0.2">
      <c r="A116" s="164"/>
      <c r="B116" s="165"/>
      <c r="C116" s="165"/>
      <c r="D116" s="167"/>
      <c r="E116" s="167"/>
      <c r="F116" s="167"/>
      <c r="G116" s="167"/>
      <c r="H116" s="167"/>
      <c r="I116" s="167"/>
      <c r="J116" s="173"/>
      <c r="K116" s="165"/>
      <c r="L116" s="165"/>
      <c r="M116" s="165"/>
      <c r="N116" s="164"/>
      <c r="O116" s="164"/>
      <c r="P116" s="165"/>
    </row>
    <row r="117" spans="1:16" s="97" customFormat="1" x14ac:dyDescent="0.2">
      <c r="A117" s="164"/>
      <c r="B117" s="165"/>
      <c r="C117" s="165"/>
      <c r="D117" s="167"/>
      <c r="E117" s="167"/>
      <c r="F117" s="167"/>
      <c r="G117" s="167"/>
      <c r="H117" s="167"/>
      <c r="I117" s="167"/>
      <c r="J117" s="173"/>
      <c r="K117" s="165"/>
      <c r="L117" s="165"/>
      <c r="M117" s="165"/>
      <c r="N117" s="164"/>
      <c r="O117" s="164"/>
      <c r="P117" s="165"/>
    </row>
    <row r="118" spans="1:16" s="97" customFormat="1" x14ac:dyDescent="0.2">
      <c r="A118" s="164"/>
      <c r="B118" s="165"/>
      <c r="C118" s="165"/>
      <c r="D118" s="167"/>
      <c r="E118" s="167"/>
      <c r="F118" s="167"/>
      <c r="G118" s="167"/>
      <c r="H118" s="167"/>
      <c r="I118" s="167"/>
      <c r="J118" s="173"/>
      <c r="K118" s="165"/>
      <c r="L118" s="165"/>
      <c r="M118" s="165"/>
      <c r="N118" s="164"/>
      <c r="O118" s="164"/>
      <c r="P118" s="165"/>
    </row>
    <row r="119" spans="1:16" s="97" customFormat="1" x14ac:dyDescent="0.2">
      <c r="A119" s="164"/>
      <c r="B119" s="165"/>
      <c r="C119" s="165"/>
      <c r="D119" s="167"/>
      <c r="E119" s="167"/>
      <c r="F119" s="167"/>
      <c r="G119" s="167"/>
      <c r="H119" s="167"/>
      <c r="I119" s="167"/>
      <c r="J119" s="173"/>
      <c r="K119" s="165"/>
      <c r="L119" s="165"/>
      <c r="M119" s="165"/>
      <c r="N119" s="164"/>
      <c r="O119" s="164"/>
      <c r="P119" s="165"/>
    </row>
    <row r="120" spans="1:16" s="97" customFormat="1" x14ac:dyDescent="0.2">
      <c r="A120" s="164"/>
      <c r="B120" s="165"/>
      <c r="C120" s="165"/>
      <c r="D120" s="167"/>
      <c r="E120" s="167"/>
      <c r="F120" s="167"/>
      <c r="G120" s="167"/>
      <c r="H120" s="167"/>
      <c r="I120" s="167"/>
      <c r="J120" s="173"/>
      <c r="K120" s="165"/>
      <c r="L120" s="165"/>
      <c r="M120" s="165"/>
      <c r="N120" s="164"/>
      <c r="O120" s="164"/>
      <c r="P120" s="165"/>
    </row>
    <row r="121" spans="1:16" s="97" customFormat="1" x14ac:dyDescent="0.2">
      <c r="A121" s="164"/>
      <c r="B121" s="165"/>
      <c r="C121" s="165"/>
      <c r="D121" s="167"/>
      <c r="E121" s="167"/>
      <c r="F121" s="167"/>
      <c r="G121" s="167"/>
      <c r="H121" s="167"/>
      <c r="I121" s="167"/>
      <c r="J121" s="173"/>
      <c r="K121" s="165"/>
      <c r="L121" s="165"/>
      <c r="M121" s="165"/>
      <c r="N121" s="164"/>
      <c r="O121" s="164"/>
      <c r="P121" s="165"/>
    </row>
    <row r="122" spans="1:16" s="97" customFormat="1" x14ac:dyDescent="0.2">
      <c r="A122" s="164"/>
      <c r="B122" s="165"/>
      <c r="C122" s="165"/>
      <c r="D122" s="167"/>
      <c r="E122" s="167"/>
      <c r="F122" s="167"/>
      <c r="G122" s="167"/>
      <c r="H122" s="167"/>
      <c r="I122" s="167"/>
      <c r="J122" s="173"/>
      <c r="K122" s="165"/>
      <c r="L122" s="165"/>
      <c r="M122" s="165"/>
      <c r="N122" s="164"/>
      <c r="O122" s="164"/>
      <c r="P122" s="165"/>
    </row>
    <row r="123" spans="1:16" s="97" customFormat="1" x14ac:dyDescent="0.2">
      <c r="A123" s="164"/>
      <c r="B123" s="165"/>
      <c r="C123" s="165"/>
      <c r="D123" s="167"/>
      <c r="E123" s="167"/>
      <c r="F123" s="167"/>
      <c r="G123" s="167"/>
      <c r="H123" s="167"/>
      <c r="I123" s="167"/>
      <c r="J123" s="173"/>
      <c r="K123" s="165"/>
      <c r="L123" s="165"/>
      <c r="M123" s="165"/>
      <c r="N123" s="164"/>
      <c r="O123" s="164"/>
      <c r="P123" s="165"/>
    </row>
    <row r="124" spans="1:16" s="97" customFormat="1" x14ac:dyDescent="0.2">
      <c r="A124" s="164"/>
      <c r="B124" s="165"/>
      <c r="C124" s="165"/>
      <c r="D124" s="167"/>
      <c r="E124" s="167"/>
      <c r="F124" s="167"/>
      <c r="G124" s="167"/>
      <c r="H124" s="167"/>
      <c r="I124" s="167"/>
      <c r="J124" s="173"/>
      <c r="K124" s="165"/>
      <c r="L124" s="165"/>
      <c r="M124" s="165"/>
      <c r="N124" s="164"/>
      <c r="O124" s="164"/>
      <c r="P124" s="165"/>
    </row>
    <row r="125" spans="1:16" s="97" customFormat="1" x14ac:dyDescent="0.2">
      <c r="A125" s="164"/>
      <c r="B125" s="165"/>
      <c r="C125" s="165"/>
      <c r="D125" s="167"/>
      <c r="E125" s="167"/>
      <c r="F125" s="167"/>
      <c r="G125" s="167"/>
      <c r="H125" s="167"/>
      <c r="I125" s="167"/>
      <c r="J125" s="173"/>
      <c r="K125" s="165"/>
      <c r="L125" s="165"/>
      <c r="M125" s="165"/>
      <c r="N125" s="164"/>
      <c r="O125" s="164"/>
      <c r="P125" s="165"/>
    </row>
    <row r="126" spans="1:16" s="97" customFormat="1" x14ac:dyDescent="0.2">
      <c r="A126" s="164"/>
      <c r="B126" s="165"/>
      <c r="C126" s="165"/>
      <c r="D126" s="167"/>
      <c r="E126" s="167"/>
      <c r="F126" s="167"/>
      <c r="G126" s="167"/>
      <c r="H126" s="167"/>
      <c r="I126" s="167"/>
      <c r="J126" s="173"/>
      <c r="K126" s="165"/>
      <c r="L126" s="165"/>
      <c r="M126" s="165"/>
      <c r="N126" s="164"/>
      <c r="O126" s="164"/>
      <c r="P126" s="165"/>
    </row>
    <row r="127" spans="1:16" s="97" customFormat="1" x14ac:dyDescent="0.2">
      <c r="A127" s="164"/>
      <c r="B127" s="165"/>
      <c r="C127" s="165"/>
      <c r="D127" s="167"/>
      <c r="E127" s="167"/>
      <c r="F127" s="167"/>
      <c r="G127" s="167"/>
      <c r="H127" s="167"/>
      <c r="I127" s="167"/>
      <c r="J127" s="173"/>
      <c r="K127" s="165"/>
      <c r="L127" s="165"/>
      <c r="M127" s="165"/>
      <c r="N127" s="164"/>
      <c r="O127" s="164"/>
      <c r="P127" s="165"/>
    </row>
    <row r="128" spans="1:16" s="97" customFormat="1" x14ac:dyDescent="0.2">
      <c r="A128" s="164"/>
      <c r="B128" s="165"/>
      <c r="C128" s="165"/>
      <c r="D128" s="167"/>
      <c r="E128" s="167"/>
      <c r="F128" s="167"/>
      <c r="G128" s="167"/>
      <c r="H128" s="167"/>
      <c r="I128" s="167"/>
      <c r="J128" s="173"/>
      <c r="K128" s="165"/>
      <c r="L128" s="165"/>
      <c r="M128" s="165"/>
      <c r="N128" s="164"/>
      <c r="O128" s="164"/>
      <c r="P128" s="165"/>
    </row>
    <row r="129" spans="1:16" s="97" customFormat="1" x14ac:dyDescent="0.2">
      <c r="A129" s="164"/>
      <c r="B129" s="165"/>
      <c r="C129" s="165"/>
      <c r="D129" s="169"/>
      <c r="E129" s="169"/>
      <c r="F129" s="169"/>
      <c r="G129" s="169"/>
      <c r="H129" s="169"/>
      <c r="I129" s="169"/>
      <c r="J129" s="173"/>
      <c r="K129" s="165"/>
      <c r="L129" s="165"/>
      <c r="M129" s="165"/>
      <c r="N129" s="164"/>
      <c r="O129" s="164"/>
      <c r="P129" s="165"/>
    </row>
    <row r="130" spans="1:16" s="97" customFormat="1" ht="409.5" x14ac:dyDescent="0.2">
      <c r="A130" s="174">
        <v>1</v>
      </c>
      <c r="B130" s="134" t="s">
        <v>372</v>
      </c>
      <c r="C130" s="134" t="s">
        <v>378</v>
      </c>
      <c r="D130" s="135"/>
      <c r="E130" s="135"/>
      <c r="F130" s="135"/>
      <c r="G130" s="135"/>
      <c r="H130" s="135"/>
      <c r="I130" s="135"/>
      <c r="J130" s="175" t="s">
        <v>372</v>
      </c>
      <c r="K130" s="135" t="s">
        <v>379</v>
      </c>
      <c r="L130" s="134" t="s">
        <v>380</v>
      </c>
      <c r="M130" s="134" t="s">
        <v>381</v>
      </c>
      <c r="N130" s="134" t="s">
        <v>382</v>
      </c>
      <c r="O130" s="134" t="s">
        <v>383</v>
      </c>
      <c r="P130" s="176" t="s">
        <v>384</v>
      </c>
    </row>
    <row r="131" spans="1:16" s="97" customFormat="1" x14ac:dyDescent="0.2">
      <c r="A131" s="135"/>
      <c r="B131" s="136" t="s">
        <v>57</v>
      </c>
      <c r="C131" s="134"/>
      <c r="D131" s="135"/>
      <c r="E131" s="135"/>
      <c r="F131" s="135"/>
      <c r="G131" s="135"/>
      <c r="H131" s="135"/>
      <c r="I131" s="135"/>
      <c r="J131" s="134"/>
      <c r="K131" s="135"/>
      <c r="L131" s="135"/>
      <c r="M131" s="135"/>
      <c r="N131" s="135"/>
      <c r="O131" s="135"/>
      <c r="P131" s="135"/>
    </row>
    <row r="132" spans="1:16" s="97" customFormat="1" x14ac:dyDescent="0.2">
      <c r="A132" s="164">
        <v>1</v>
      </c>
      <c r="B132" s="165" t="s">
        <v>385</v>
      </c>
      <c r="C132" s="165" t="s">
        <v>386</v>
      </c>
      <c r="D132" s="166"/>
      <c r="E132" s="166"/>
      <c r="F132" s="166"/>
      <c r="G132" s="166"/>
      <c r="H132" s="166"/>
      <c r="I132" s="166"/>
      <c r="J132" s="173" t="s">
        <v>385</v>
      </c>
      <c r="K132" s="164" t="s">
        <v>387</v>
      </c>
      <c r="L132" s="165" t="s">
        <v>388</v>
      </c>
      <c r="M132" s="173" t="s">
        <v>389</v>
      </c>
      <c r="N132" s="164" t="s">
        <v>23</v>
      </c>
      <c r="O132" s="164" t="s">
        <v>23</v>
      </c>
      <c r="P132" s="164" t="s">
        <v>23</v>
      </c>
    </row>
    <row r="133" spans="1:16" s="97" customFormat="1" x14ac:dyDescent="0.2">
      <c r="A133" s="164"/>
      <c r="B133" s="165"/>
      <c r="C133" s="165"/>
      <c r="D133" s="167"/>
      <c r="E133" s="167"/>
      <c r="F133" s="167"/>
      <c r="G133" s="167"/>
      <c r="H133" s="167"/>
      <c r="I133" s="167"/>
      <c r="J133" s="173"/>
      <c r="K133" s="164"/>
      <c r="L133" s="165"/>
      <c r="M133" s="173"/>
      <c r="N133" s="164"/>
      <c r="O133" s="164"/>
      <c r="P133" s="164"/>
    </row>
    <row r="134" spans="1:16" s="97" customFormat="1" x14ac:dyDescent="0.2">
      <c r="A134" s="164"/>
      <c r="B134" s="165"/>
      <c r="C134" s="165"/>
      <c r="D134" s="169"/>
      <c r="E134" s="169"/>
      <c r="F134" s="169"/>
      <c r="G134" s="169"/>
      <c r="H134" s="169"/>
      <c r="I134" s="169"/>
      <c r="J134" s="173"/>
      <c r="K134" s="164"/>
      <c r="L134" s="165"/>
      <c r="M134" s="173"/>
      <c r="N134" s="164"/>
      <c r="O134" s="164"/>
      <c r="P134" s="164"/>
    </row>
    <row r="135" spans="1:16" s="97" customFormat="1" ht="48" x14ac:dyDescent="0.2">
      <c r="A135" s="174">
        <v>2</v>
      </c>
      <c r="B135" s="134" t="s">
        <v>385</v>
      </c>
      <c r="C135" s="134" t="s">
        <v>390</v>
      </c>
      <c r="D135" s="135"/>
      <c r="E135" s="135"/>
      <c r="F135" s="135"/>
      <c r="G135" s="135"/>
      <c r="H135" s="135"/>
      <c r="I135" s="135"/>
      <c r="J135" s="175" t="s">
        <v>385</v>
      </c>
      <c r="K135" s="174" t="s">
        <v>391</v>
      </c>
      <c r="L135" s="174" t="s">
        <v>392</v>
      </c>
      <c r="M135" s="174" t="s">
        <v>392</v>
      </c>
      <c r="N135" s="174" t="s">
        <v>23</v>
      </c>
      <c r="O135" s="174" t="s">
        <v>23</v>
      </c>
      <c r="P135" s="174" t="s">
        <v>23</v>
      </c>
    </row>
    <row r="136" spans="1:16" s="97" customFormat="1" ht="409.5" x14ac:dyDescent="0.2">
      <c r="A136" s="177">
        <v>1</v>
      </c>
      <c r="B136" s="178" t="s">
        <v>393</v>
      </c>
      <c r="C136" s="134" t="s">
        <v>394</v>
      </c>
      <c r="D136" s="135"/>
      <c r="E136" s="135"/>
      <c r="F136" s="135"/>
      <c r="G136" s="135"/>
      <c r="H136" s="135"/>
      <c r="I136" s="135"/>
      <c r="J136" s="175" t="s">
        <v>393</v>
      </c>
      <c r="K136" s="175" t="s">
        <v>395</v>
      </c>
      <c r="L136" s="134" t="s">
        <v>396</v>
      </c>
      <c r="M136" s="134" t="s">
        <v>397</v>
      </c>
      <c r="N136" s="174" t="s">
        <v>398</v>
      </c>
      <c r="O136" s="134" t="s">
        <v>399</v>
      </c>
      <c r="P136" s="134" t="s">
        <v>400</v>
      </c>
    </row>
    <row r="137" spans="1:16" s="97" customFormat="1" ht="409.5" x14ac:dyDescent="0.2">
      <c r="A137" s="177"/>
      <c r="B137" s="178"/>
      <c r="C137" s="134" t="s">
        <v>401</v>
      </c>
      <c r="D137" s="135"/>
      <c r="E137" s="135"/>
      <c r="F137" s="135"/>
      <c r="G137" s="135"/>
      <c r="H137" s="135"/>
      <c r="I137" s="135"/>
      <c r="J137" s="175" t="s">
        <v>402</v>
      </c>
      <c r="K137" s="174" t="s">
        <v>403</v>
      </c>
      <c r="L137" s="134" t="s">
        <v>404</v>
      </c>
      <c r="M137" s="134" t="s">
        <v>405</v>
      </c>
      <c r="N137" s="175" t="s">
        <v>406</v>
      </c>
      <c r="O137" s="134" t="s">
        <v>407</v>
      </c>
      <c r="P137" s="134" t="s">
        <v>408</v>
      </c>
    </row>
    <row r="138" spans="1:16" s="97" customFormat="1" x14ac:dyDescent="0.2">
      <c r="A138" s="179">
        <v>1</v>
      </c>
      <c r="B138" s="180" t="s">
        <v>409</v>
      </c>
      <c r="C138" s="180" t="s">
        <v>410</v>
      </c>
      <c r="D138" s="166"/>
      <c r="E138" s="166"/>
      <c r="F138" s="166"/>
      <c r="G138" s="166"/>
      <c r="H138" s="166"/>
      <c r="I138" s="166"/>
      <c r="J138" s="180" t="s">
        <v>411</v>
      </c>
      <c r="K138" s="180" t="s">
        <v>412</v>
      </c>
      <c r="L138" s="181" t="s">
        <v>413</v>
      </c>
      <c r="M138" s="168"/>
      <c r="N138" s="164"/>
      <c r="O138" s="164"/>
      <c r="P138" s="164"/>
    </row>
    <row r="139" spans="1:16" s="97" customFormat="1" ht="72" x14ac:dyDescent="0.2">
      <c r="A139" s="182"/>
      <c r="B139" s="183"/>
      <c r="C139" s="183"/>
      <c r="D139" s="167"/>
      <c r="E139" s="167"/>
      <c r="F139" s="167"/>
      <c r="G139" s="167"/>
      <c r="H139" s="167"/>
      <c r="I139" s="167"/>
      <c r="J139" s="183"/>
      <c r="K139" s="183"/>
      <c r="L139" s="184" t="s">
        <v>414</v>
      </c>
      <c r="M139" s="168"/>
      <c r="N139" s="164"/>
      <c r="O139" s="164"/>
      <c r="P139" s="164"/>
    </row>
    <row r="140" spans="1:16" s="97" customFormat="1" ht="72" x14ac:dyDescent="0.2">
      <c r="A140" s="182"/>
      <c r="B140" s="183"/>
      <c r="C140" s="183"/>
      <c r="D140" s="167"/>
      <c r="E140" s="167"/>
      <c r="F140" s="167"/>
      <c r="G140" s="167"/>
      <c r="H140" s="167"/>
      <c r="I140" s="167"/>
      <c r="J140" s="183"/>
      <c r="K140" s="183"/>
      <c r="L140" s="184" t="s">
        <v>415</v>
      </c>
      <c r="M140" s="168"/>
      <c r="N140" s="164"/>
      <c r="O140" s="164"/>
      <c r="P140" s="164"/>
    </row>
    <row r="141" spans="1:16" s="97" customFormat="1" ht="48" x14ac:dyDescent="0.2">
      <c r="A141" s="182"/>
      <c r="B141" s="183"/>
      <c r="C141" s="183"/>
      <c r="D141" s="167"/>
      <c r="E141" s="167"/>
      <c r="F141" s="167"/>
      <c r="G141" s="167"/>
      <c r="H141" s="167"/>
      <c r="I141" s="167"/>
      <c r="J141" s="183"/>
      <c r="K141" s="183"/>
      <c r="L141" s="184" t="s">
        <v>416</v>
      </c>
      <c r="M141" s="168"/>
      <c r="N141" s="164"/>
      <c r="O141" s="164"/>
      <c r="P141" s="164"/>
    </row>
    <row r="142" spans="1:16" s="97" customFormat="1" x14ac:dyDescent="0.2">
      <c r="A142" s="182"/>
      <c r="B142" s="183"/>
      <c r="C142" s="183"/>
      <c r="D142" s="167"/>
      <c r="E142" s="167"/>
      <c r="F142" s="167"/>
      <c r="G142" s="167"/>
      <c r="H142" s="167"/>
      <c r="I142" s="167"/>
      <c r="J142" s="183"/>
      <c r="K142" s="183"/>
      <c r="L142" s="184" t="s">
        <v>417</v>
      </c>
      <c r="M142" s="168"/>
      <c r="N142" s="164"/>
      <c r="O142" s="164"/>
      <c r="P142" s="164"/>
    </row>
    <row r="143" spans="1:16" s="97" customFormat="1" ht="72" x14ac:dyDescent="0.2">
      <c r="A143" s="182"/>
      <c r="B143" s="183"/>
      <c r="C143" s="183"/>
      <c r="D143" s="167"/>
      <c r="E143" s="167"/>
      <c r="F143" s="167"/>
      <c r="G143" s="167"/>
      <c r="H143" s="167"/>
      <c r="I143" s="167"/>
      <c r="J143" s="183"/>
      <c r="K143" s="183"/>
      <c r="L143" s="184" t="s">
        <v>418</v>
      </c>
      <c r="M143" s="168"/>
      <c r="N143" s="164"/>
      <c r="O143" s="164"/>
      <c r="P143" s="164"/>
    </row>
    <row r="144" spans="1:16" s="97" customFormat="1" ht="96" x14ac:dyDescent="0.2">
      <c r="A144" s="185"/>
      <c r="B144" s="186"/>
      <c r="C144" s="186"/>
      <c r="D144" s="169"/>
      <c r="E144" s="169"/>
      <c r="F144" s="169"/>
      <c r="G144" s="169"/>
      <c r="H144" s="169"/>
      <c r="I144" s="169"/>
      <c r="J144" s="186"/>
      <c r="K144" s="185"/>
      <c r="L144" s="186" t="s">
        <v>419</v>
      </c>
      <c r="M144" s="128"/>
      <c r="N144" s="128"/>
      <c r="O144" s="128"/>
      <c r="P144" s="128"/>
    </row>
    <row r="145" spans="1:16" s="97" customFormat="1" ht="96" x14ac:dyDescent="0.2">
      <c r="A145" s="126">
        <v>2</v>
      </c>
      <c r="B145" s="127" t="s">
        <v>409</v>
      </c>
      <c r="C145" s="127" t="s">
        <v>420</v>
      </c>
      <c r="D145" s="135"/>
      <c r="E145" s="135"/>
      <c r="F145" s="135"/>
      <c r="G145" s="135"/>
      <c r="H145" s="135"/>
      <c r="I145" s="135"/>
      <c r="J145" s="127" t="s">
        <v>421</v>
      </c>
      <c r="K145" s="127" t="s">
        <v>422</v>
      </c>
      <c r="L145" s="127" t="s">
        <v>423</v>
      </c>
      <c r="M145" s="128"/>
      <c r="N145" s="128"/>
      <c r="O145" s="128"/>
      <c r="P145" s="128"/>
    </row>
    <row r="146" spans="1:16" s="97" customFormat="1" x14ac:dyDescent="0.2"/>
    <row r="147" spans="1:16" s="97" customFormat="1" x14ac:dyDescent="0.2"/>
    <row r="148" spans="1:16" s="97" customFormat="1" x14ac:dyDescent="0.2"/>
    <row r="149" spans="1:16" s="97" customFormat="1" x14ac:dyDescent="0.2"/>
    <row r="150" spans="1:16" s="97" customFormat="1" x14ac:dyDescent="0.2"/>
    <row r="151" spans="1:16" s="97" customFormat="1" x14ac:dyDescent="0.2"/>
    <row r="152" spans="1:16" s="97" customFormat="1" x14ac:dyDescent="0.2"/>
    <row r="153" spans="1:16" s="97" customFormat="1" x14ac:dyDescent="0.2"/>
    <row r="154" spans="1:16" s="97" customFormat="1" x14ac:dyDescent="0.2"/>
    <row r="155" spans="1:16" s="97" customFormat="1" x14ac:dyDescent="0.2"/>
    <row r="156" spans="1:16" s="97" customFormat="1" x14ac:dyDescent="0.2"/>
    <row r="157" spans="1:16" s="97" customFormat="1" x14ac:dyDescent="0.2"/>
    <row r="158" spans="1:16" s="97" customFormat="1" x14ac:dyDescent="0.2"/>
    <row r="159" spans="1:16" s="97" customFormat="1" x14ac:dyDescent="0.2"/>
    <row r="160" spans="1:16" s="97" customFormat="1" x14ac:dyDescent="0.2"/>
    <row r="161" s="97" customFormat="1" x14ac:dyDescent="0.2"/>
    <row r="162" s="97" customFormat="1" x14ac:dyDescent="0.2"/>
    <row r="163" s="97" customFormat="1" x14ac:dyDescent="0.2"/>
    <row r="164" s="97" customFormat="1" x14ac:dyDescent="0.2"/>
    <row r="165" s="97" customFormat="1" x14ac:dyDescent="0.2"/>
    <row r="166" s="97" customFormat="1" x14ac:dyDescent="0.2"/>
    <row r="167" s="97" customFormat="1" x14ac:dyDescent="0.2"/>
    <row r="168" s="97" customFormat="1" x14ac:dyDescent="0.2"/>
    <row r="169" s="97" customFormat="1" x14ac:dyDescent="0.2"/>
    <row r="170" s="97" customFormat="1" x14ac:dyDescent="0.2"/>
    <row r="171" s="97" customFormat="1" x14ac:dyDescent="0.2"/>
    <row r="172" s="97" customFormat="1" x14ac:dyDescent="0.2"/>
    <row r="173" s="97" customFormat="1" x14ac:dyDescent="0.2"/>
    <row r="174" s="97" customFormat="1" x14ac:dyDescent="0.2"/>
    <row r="175" s="97" customFormat="1" x14ac:dyDescent="0.2"/>
    <row r="176" s="97" customFormat="1" x14ac:dyDescent="0.2"/>
    <row r="177" s="97" customFormat="1" x14ac:dyDescent="0.2"/>
    <row r="178" s="97" customFormat="1" x14ac:dyDescent="0.2"/>
    <row r="179" s="97" customFormat="1" x14ac:dyDescent="0.2"/>
    <row r="180" s="97" customFormat="1" x14ac:dyDescent="0.2"/>
    <row r="181" s="97" customFormat="1" x14ac:dyDescent="0.2"/>
    <row r="182" s="97" customFormat="1" x14ac:dyDescent="0.2"/>
    <row r="183" s="97" customFormat="1" x14ac:dyDescent="0.2"/>
    <row r="184" s="97" customFormat="1" x14ac:dyDescent="0.2"/>
    <row r="185" s="97" customFormat="1" x14ac:dyDescent="0.2"/>
    <row r="186" s="97" customFormat="1" x14ac:dyDescent="0.2"/>
    <row r="187" s="97" customFormat="1" x14ac:dyDescent="0.2"/>
    <row r="188" s="97" customFormat="1" x14ac:dyDescent="0.2"/>
    <row r="189" s="97" customFormat="1" x14ac:dyDescent="0.2"/>
    <row r="190" s="97" customFormat="1" x14ac:dyDescent="0.2"/>
    <row r="191" s="97" customFormat="1" x14ac:dyDescent="0.2"/>
    <row r="192" s="97" customFormat="1" x14ac:dyDescent="0.2"/>
    <row r="193" s="97" customFormat="1" x14ac:dyDescent="0.2"/>
    <row r="194" s="97" customFormat="1" x14ac:dyDescent="0.2"/>
    <row r="195" s="97" customFormat="1" x14ac:dyDescent="0.2"/>
    <row r="196" s="97" customFormat="1" x14ac:dyDescent="0.2"/>
    <row r="197" s="97" customFormat="1" x14ac:dyDescent="0.2"/>
    <row r="198" s="97" customFormat="1" x14ac:dyDescent="0.2"/>
    <row r="199" s="97" customFormat="1" x14ac:dyDescent="0.2"/>
    <row r="200" s="97" customFormat="1" x14ac:dyDescent="0.2"/>
    <row r="201" s="97" customFormat="1" x14ac:dyDescent="0.2"/>
    <row r="202" s="97" customFormat="1" x14ac:dyDescent="0.2"/>
    <row r="203" s="97" customFormat="1" x14ac:dyDescent="0.2"/>
    <row r="204" s="97" customFormat="1" x14ac:dyDescent="0.2"/>
    <row r="205" s="97" customFormat="1" x14ac:dyDescent="0.2"/>
    <row r="206" s="97" customFormat="1" x14ac:dyDescent="0.2"/>
    <row r="207" s="97" customFormat="1" x14ac:dyDescent="0.2"/>
    <row r="208" s="97" customFormat="1" x14ac:dyDescent="0.2"/>
    <row r="209" s="97" customFormat="1" x14ac:dyDescent="0.2"/>
    <row r="210" s="97" customFormat="1" x14ac:dyDescent="0.2"/>
    <row r="211" s="97" customFormat="1" x14ac:dyDescent="0.2"/>
    <row r="212" s="97" customFormat="1" x14ac:dyDescent="0.2"/>
    <row r="213" s="97" customFormat="1" x14ac:dyDescent="0.2"/>
    <row r="214" s="97" customFormat="1" x14ac:dyDescent="0.2"/>
    <row r="215" s="97" customFormat="1" x14ac:dyDescent="0.2"/>
    <row r="216" s="97" customFormat="1" x14ac:dyDescent="0.2"/>
    <row r="217" s="97" customFormat="1" x14ac:dyDescent="0.2"/>
    <row r="218" s="97" customFormat="1" x14ac:dyDescent="0.2"/>
    <row r="219" s="97" customFormat="1" x14ac:dyDescent="0.2"/>
    <row r="220" s="97" customFormat="1" x14ac:dyDescent="0.2"/>
    <row r="221" s="97" customFormat="1" x14ac:dyDescent="0.2"/>
    <row r="222" s="97" customFormat="1" x14ac:dyDescent="0.2"/>
    <row r="223" s="97" customFormat="1" x14ac:dyDescent="0.2"/>
    <row r="224" s="97" customFormat="1" x14ac:dyDescent="0.2"/>
    <row r="225" s="97" customFormat="1" x14ac:dyDescent="0.2"/>
    <row r="226" s="97" customFormat="1" x14ac:dyDescent="0.2"/>
    <row r="227" s="97" customFormat="1" x14ac:dyDescent="0.2"/>
    <row r="228" s="97" customFormat="1" x14ac:dyDescent="0.2"/>
    <row r="229" s="97" customFormat="1" x14ac:dyDescent="0.2"/>
    <row r="230" s="97" customFormat="1" x14ac:dyDescent="0.2"/>
    <row r="231" s="97" customFormat="1" x14ac:dyDescent="0.2"/>
    <row r="232" s="97" customFormat="1" x14ac:dyDescent="0.2"/>
    <row r="233" s="97" customFormat="1" x14ac:dyDescent="0.2"/>
    <row r="234" s="97" customFormat="1" x14ac:dyDescent="0.2"/>
    <row r="235" s="97" customFormat="1" x14ac:dyDescent="0.2"/>
    <row r="236" s="97" customFormat="1" x14ac:dyDescent="0.2"/>
    <row r="237" s="97" customFormat="1" x14ac:dyDescent="0.2"/>
    <row r="238" s="97" customFormat="1" x14ac:dyDescent="0.2"/>
    <row r="239" s="97" customFormat="1" x14ac:dyDescent="0.2"/>
    <row r="240" s="97" customFormat="1" x14ac:dyDescent="0.2"/>
    <row r="241" s="97" customFormat="1" x14ac:dyDescent="0.2"/>
    <row r="242" s="97" customFormat="1" x14ac:dyDescent="0.2"/>
    <row r="243" s="97" customFormat="1" x14ac:dyDescent="0.2"/>
    <row r="244" s="97" customFormat="1" x14ac:dyDescent="0.2"/>
  </sheetData>
  <mergeCells count="59">
    <mergeCell ref="N138:N143"/>
    <mergeCell ref="O138:O143"/>
    <mergeCell ref="P138:P143"/>
    <mergeCell ref="A138:A143"/>
    <mergeCell ref="B138:B143"/>
    <mergeCell ref="C138:C143"/>
    <mergeCell ref="J138:J143"/>
    <mergeCell ref="K138:K143"/>
    <mergeCell ref="M138:M143"/>
    <mergeCell ref="L132:L134"/>
    <mergeCell ref="M132:M134"/>
    <mergeCell ref="N132:N134"/>
    <mergeCell ref="O132:O134"/>
    <mergeCell ref="P132:P134"/>
    <mergeCell ref="A136:A137"/>
    <mergeCell ref="B136:B137"/>
    <mergeCell ref="L112:L129"/>
    <mergeCell ref="M112:M129"/>
    <mergeCell ref="N112:N129"/>
    <mergeCell ref="O112:O129"/>
    <mergeCell ref="P112:P129"/>
    <mergeCell ref="A132:A134"/>
    <mergeCell ref="B132:B134"/>
    <mergeCell ref="C132:C134"/>
    <mergeCell ref="J132:J134"/>
    <mergeCell ref="K132:K134"/>
    <mergeCell ref="L104:L108"/>
    <mergeCell ref="M104:M108"/>
    <mergeCell ref="N104:N108"/>
    <mergeCell ref="O104:O108"/>
    <mergeCell ref="P104:P108"/>
    <mergeCell ref="A112:A129"/>
    <mergeCell ref="B112:B129"/>
    <mergeCell ref="C112:C129"/>
    <mergeCell ref="J112:J129"/>
    <mergeCell ref="K112:K129"/>
    <mergeCell ref="L6:L7"/>
    <mergeCell ref="M6:M7"/>
    <mergeCell ref="N6:N7"/>
    <mergeCell ref="O6:O7"/>
    <mergeCell ref="P6:P7"/>
    <mergeCell ref="A104:A108"/>
    <mergeCell ref="B104:B108"/>
    <mergeCell ref="C104:C108"/>
    <mergeCell ref="J104:J108"/>
    <mergeCell ref="K104:K108"/>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4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2022-03-09T07:14:11Z</dcterms:created>
  <dcterms:modified xsi:type="dcterms:W3CDTF">2022-03-09T07:14:22Z</dcterms:modified>
</cp:coreProperties>
</file>