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6 เดือน\3\"/>
    </mc:Choice>
  </mc:AlternateContent>
  <bookViews>
    <workbookView xWindow="0" yWindow="0" windowWidth="24000" windowHeight="8940"/>
  </bookViews>
  <sheets>
    <sheet name="3.6.2" sheetId="1" r:id="rId1"/>
    <sheet name="รายละเอียด 3.6.2" sheetId="2" r:id="rId2"/>
  </sheets>
  <externalReferences>
    <externalReference r:id="rId3"/>
  </externalReferences>
  <definedNames>
    <definedName name="REF_CURR_LANG" localSheetId="0">#REF!</definedName>
    <definedName name="REF_CURR_LANG">#REF!</definedName>
    <definedName name="REF_UNIV" localSheetId="0">#REF!</definedName>
    <definedName name="REF_UNIV">#REF!</definedName>
    <definedName name="rr" localSheetId="0">#REF!</definedName>
    <definedName name="rr">#REF!</definedName>
    <definedName name="ฟ" localSheetId="0">#REF!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2" l="1"/>
  <c r="D67" i="1"/>
  <c r="C67" i="1"/>
  <c r="B67" i="1"/>
  <c r="A67" i="1"/>
  <c r="F66" i="1"/>
  <c r="E66" i="1"/>
  <c r="D66" i="1"/>
  <c r="B66" i="1"/>
  <c r="A66" i="1"/>
  <c r="F65" i="1"/>
  <c r="E65" i="1"/>
  <c r="D65" i="1"/>
  <c r="C65" i="1"/>
  <c r="B65" i="1"/>
  <c r="A65" i="1"/>
  <c r="F64" i="1"/>
  <c r="E64" i="1"/>
  <c r="D64" i="1"/>
  <c r="C64" i="1"/>
  <c r="B64" i="1"/>
  <c r="A64" i="1"/>
  <c r="F63" i="1"/>
  <c r="E63" i="1"/>
  <c r="D63" i="1"/>
  <c r="C63" i="1"/>
  <c r="B63" i="1"/>
  <c r="A63" i="1"/>
  <c r="F62" i="1"/>
  <c r="E62" i="1"/>
  <c r="D62" i="1"/>
  <c r="B62" i="1"/>
  <c r="A62" i="1"/>
  <c r="F61" i="1"/>
  <c r="E61" i="1"/>
  <c r="D61" i="1"/>
  <c r="C61" i="1"/>
  <c r="B61" i="1"/>
  <c r="A61" i="1"/>
  <c r="F60" i="1"/>
  <c r="E60" i="1"/>
  <c r="D60" i="1"/>
  <c r="C60" i="1"/>
  <c r="B60" i="1"/>
  <c r="A60" i="1"/>
  <c r="F59" i="1"/>
  <c r="E59" i="1"/>
  <c r="D59" i="1"/>
  <c r="C59" i="1"/>
  <c r="B59" i="1"/>
  <c r="A59" i="1"/>
  <c r="F58" i="1"/>
  <c r="E58" i="1"/>
  <c r="D58" i="1"/>
  <c r="C58" i="1"/>
  <c r="B58" i="1"/>
  <c r="A58" i="1"/>
  <c r="F57" i="1"/>
  <c r="E57" i="1"/>
  <c r="D57" i="1"/>
  <c r="C57" i="1"/>
  <c r="B57" i="1"/>
  <c r="A57" i="1"/>
  <c r="F56" i="1"/>
  <c r="E56" i="1"/>
  <c r="D56" i="1"/>
  <c r="C56" i="1"/>
  <c r="B56" i="1"/>
  <c r="A56" i="1"/>
  <c r="F55" i="1"/>
  <c r="E55" i="1"/>
  <c r="D55" i="1"/>
  <c r="C55" i="1"/>
  <c r="B55" i="1"/>
  <c r="A55" i="1"/>
  <c r="F54" i="1"/>
  <c r="E54" i="1"/>
  <c r="D54" i="1"/>
  <c r="C54" i="1"/>
  <c r="B54" i="1"/>
  <c r="A54" i="1"/>
  <c r="F53" i="1"/>
  <c r="E53" i="1"/>
  <c r="D53" i="1"/>
  <c r="C53" i="1"/>
  <c r="B53" i="1"/>
  <c r="A53" i="1"/>
  <c r="F52" i="1"/>
  <c r="E52" i="1"/>
  <c r="D52" i="1"/>
  <c r="C52" i="1"/>
  <c r="B52" i="1"/>
  <c r="A52" i="1"/>
  <c r="F51" i="1"/>
  <c r="E51" i="1"/>
  <c r="D51" i="1"/>
  <c r="C51" i="1"/>
  <c r="B51" i="1"/>
  <c r="A51" i="1"/>
  <c r="F50" i="1"/>
  <c r="E50" i="1"/>
  <c r="D50" i="1"/>
  <c r="C50" i="1"/>
  <c r="B50" i="1"/>
  <c r="A50" i="1"/>
  <c r="F49" i="1"/>
  <c r="E49" i="1"/>
  <c r="D49" i="1"/>
  <c r="C49" i="1"/>
  <c r="B49" i="1"/>
  <c r="A49" i="1"/>
  <c r="F48" i="1"/>
  <c r="E48" i="1"/>
  <c r="D48" i="1"/>
  <c r="C48" i="1"/>
  <c r="B48" i="1"/>
  <c r="A48" i="1"/>
  <c r="F47" i="1"/>
  <c r="E47" i="1"/>
  <c r="D47" i="1"/>
  <c r="C47" i="1"/>
  <c r="B47" i="1"/>
  <c r="A47" i="1"/>
  <c r="F46" i="1"/>
  <c r="E46" i="1"/>
  <c r="D46" i="1"/>
  <c r="C46" i="1"/>
  <c r="B46" i="1"/>
  <c r="A46" i="1"/>
  <c r="F45" i="1"/>
  <c r="E45" i="1"/>
  <c r="D45" i="1"/>
  <c r="C45" i="1"/>
  <c r="B45" i="1"/>
  <c r="A45" i="1"/>
  <c r="F44" i="1"/>
  <c r="E44" i="1"/>
  <c r="D44" i="1"/>
  <c r="C44" i="1"/>
  <c r="B44" i="1"/>
  <c r="A44" i="1"/>
  <c r="F43" i="1"/>
  <c r="E43" i="1"/>
  <c r="D43" i="1"/>
  <c r="C43" i="1"/>
  <c r="B43" i="1"/>
  <c r="A43" i="1"/>
  <c r="F42" i="1"/>
  <c r="E42" i="1"/>
  <c r="D42" i="1"/>
  <c r="C42" i="1"/>
  <c r="B42" i="1"/>
  <c r="A42" i="1"/>
  <c r="F41" i="1"/>
  <c r="E41" i="1"/>
  <c r="D41" i="1"/>
  <c r="C41" i="1"/>
  <c r="B41" i="1"/>
  <c r="A41" i="1"/>
  <c r="G40" i="1"/>
  <c r="F40" i="1"/>
  <c r="E40" i="1"/>
  <c r="D40" i="1"/>
  <c r="B40" i="1"/>
  <c r="A40" i="1"/>
  <c r="I34" i="1"/>
  <c r="F31" i="1"/>
  <c r="F67" i="1" s="1"/>
  <c r="E31" i="1"/>
  <c r="E67" i="1" s="1"/>
  <c r="G30" i="1"/>
  <c r="G66" i="1" s="1"/>
  <c r="G29" i="1"/>
  <c r="H29" i="1" s="1"/>
  <c r="I29" i="1" s="1"/>
  <c r="H28" i="1"/>
  <c r="I28" i="1" s="1"/>
  <c r="G28" i="1"/>
  <c r="G64" i="1" s="1"/>
  <c r="G27" i="1"/>
  <c r="H27" i="1" s="1"/>
  <c r="I27" i="1" s="1"/>
  <c r="G26" i="1"/>
  <c r="G62" i="1" s="1"/>
  <c r="G25" i="1"/>
  <c r="H25" i="1" s="1"/>
  <c r="I25" i="1" s="1"/>
  <c r="H24" i="1"/>
  <c r="I24" i="1" s="1"/>
  <c r="G24" i="1"/>
  <c r="G60" i="1" s="1"/>
  <c r="G23" i="1"/>
  <c r="G59" i="1" s="1"/>
  <c r="H22" i="1"/>
  <c r="I22" i="1" s="1"/>
  <c r="G22" i="1"/>
  <c r="G58" i="1" s="1"/>
  <c r="G21" i="1"/>
  <c r="H21" i="1" s="1"/>
  <c r="I21" i="1" s="1"/>
  <c r="H20" i="1"/>
  <c r="I20" i="1" s="1"/>
  <c r="G20" i="1"/>
  <c r="G56" i="1" s="1"/>
  <c r="G19" i="1"/>
  <c r="H19" i="1" s="1"/>
  <c r="I19" i="1" s="1"/>
  <c r="G18" i="1"/>
  <c r="G54" i="1" s="1"/>
  <c r="G17" i="1"/>
  <c r="H17" i="1" s="1"/>
  <c r="I17" i="1" s="1"/>
  <c r="H16" i="1"/>
  <c r="I16" i="1" s="1"/>
  <c r="G16" i="1"/>
  <c r="G52" i="1" s="1"/>
  <c r="G15" i="1"/>
  <c r="G51" i="1" s="1"/>
  <c r="G14" i="1"/>
  <c r="H14" i="1" s="1"/>
  <c r="I14" i="1" s="1"/>
  <c r="G13" i="1"/>
  <c r="H13" i="1" s="1"/>
  <c r="I13" i="1" s="1"/>
  <c r="H12" i="1"/>
  <c r="I12" i="1" s="1"/>
  <c r="G12" i="1"/>
  <c r="G48" i="1" s="1"/>
  <c r="G11" i="1"/>
  <c r="H11" i="1" s="1"/>
  <c r="I11" i="1" s="1"/>
  <c r="G10" i="1"/>
  <c r="G46" i="1" s="1"/>
  <c r="G9" i="1"/>
  <c r="H9" i="1" s="1"/>
  <c r="I9" i="1" s="1"/>
  <c r="H8" i="1"/>
  <c r="I8" i="1" s="1"/>
  <c r="G8" i="1"/>
  <c r="G44" i="1" s="1"/>
  <c r="G7" i="1"/>
  <c r="H7" i="1" s="1"/>
  <c r="I7" i="1" s="1"/>
  <c r="G6" i="1"/>
  <c r="H6" i="1" s="1"/>
  <c r="I6" i="1" s="1"/>
  <c r="G5" i="1"/>
  <c r="H5" i="1" s="1"/>
  <c r="I5" i="1" s="1"/>
  <c r="H23" i="1" l="1"/>
  <c r="I23" i="1" s="1"/>
  <c r="G42" i="1"/>
  <c r="G50" i="1"/>
  <c r="G65" i="1"/>
  <c r="G43" i="1"/>
  <c r="H10" i="1"/>
  <c r="I10" i="1" s="1"/>
  <c r="H18" i="1"/>
  <c r="I18" i="1" s="1"/>
  <c r="H26" i="1"/>
  <c r="I26" i="1" s="1"/>
  <c r="G31" i="1"/>
  <c r="G41" i="1"/>
  <c r="G49" i="1"/>
  <c r="G57" i="1"/>
  <c r="H15" i="1"/>
  <c r="I15" i="1" s="1"/>
  <c r="G63" i="1"/>
  <c r="G47" i="1"/>
  <c r="G55" i="1"/>
  <c r="H30" i="1"/>
  <c r="I30" i="1" s="1"/>
  <c r="G45" i="1"/>
  <c r="G53" i="1"/>
  <c r="G61" i="1"/>
  <c r="G67" i="1" l="1"/>
  <c r="H31" i="1"/>
  <c r="I31" i="1" s="1"/>
</calcChain>
</file>

<file path=xl/sharedStrings.xml><?xml version="1.0" encoding="utf-8"?>
<sst xmlns="http://schemas.openxmlformats.org/spreadsheetml/2006/main" count="741" uniqueCount="470">
  <si>
    <t>ตัวชี้วัด</t>
  </si>
  <si>
    <t>3.6.2 ร้อยละของข้อตกลงความร่วมมือในประเทศที่มีการจัดกิจกรรมอย่างต่อเนื่อง</t>
  </si>
  <si>
    <t>ผลการดำเนินงาน</t>
  </si>
  <si>
    <t>หน่วยงานเจ้าภาพ</t>
  </si>
  <si>
    <t>กองบริหารงานบุคคล</t>
  </si>
  <si>
    <t>รอบ 6 เดือน</t>
  </si>
  <si>
    <t>ผู้รับผิดชอบ</t>
  </si>
  <si>
    <t xml:space="preserve"> นางสาวฐณัฏภ์ศิกาญ ธนกฤษชณันฎ์</t>
  </si>
  <si>
    <t>โทร. 1259</t>
  </si>
  <si>
    <t>ผลการยืนยันของหน่วยงานเจ้าภาพ</t>
  </si>
  <si>
    <t>ลำดับ</t>
  </si>
  <si>
    <t>หน่วยงาน</t>
  </si>
  <si>
    <t>เป้าหมาย</t>
  </si>
  <si>
    <t>จำนวนข้อตกลงความร่วมมือในประเทศที่มีการจัดกิจกรรมอย่างต่อเนื่อง</t>
  </si>
  <si>
    <t>จำนวนข้อตกลงในประเทศทั้งหมด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</si>
  <si>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</si>
  <si>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</si>
  <si>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</si>
  <si>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</si>
  <si>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</si>
  <si>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</si>
  <si>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</si>
  <si>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</si>
  <si>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</si>
  <si>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</si>
  <si>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</si>
  <si>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</si>
  <si>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</si>
  <si>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</si>
  <si>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</si>
  <si>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ไม่พบหลักฐานการดำเนินงานตามบันทึกข้อตกลงความร่วมมือทางวิชาการ-วิจัยสายมนุษยศาสตร์และสังคมศาสตร์</t>
  </si>
  <si>
    <t>4) คณะวิทยาการจัดการ</t>
  </si>
  <si>
    <t>หน่วยงานดำเนินการ 2 ที่</t>
  </si>
  <si>
    <t>5) คณะเทคโนโลยีอุตสาหกรรม</t>
  </si>
  <si>
    <t>6) คณะศิลปกรรมศาสตร์</t>
  </si>
  <si>
    <t>ไม่พบหลักฐานดำเนินการ</t>
  </si>
  <si>
    <t>7)  บัณฑิตวิทยาลัย</t>
  </si>
  <si>
    <t>MOU ที่เป็นไปตามแนวทางของมหาวทิยาลัย มีเพียง เครือข่ายศิษย์เก่า</t>
  </si>
  <si>
    <t>8)  วิทยาลัยนวัตกรรมและการจัดการ</t>
  </si>
  <si>
    <t>MOU ที่เป็นไปตามแนวทางของมหาวทิยาลัย มีเพียง MOU สมาคมกีฬาอีสปอร์ตแห่งประเทศไทย</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</si>
  <si>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</si>
  <si>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</si>
  <si>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</si>
  <si>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</si>
  <si>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</si>
  <si>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</si>
  <si>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</si>
  <si>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</si>
  <si>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18) สำนักวิทยบริการและเทคโนโลยีฯ</t>
  </si>
  <si>
    <t>1. กิจกรรมที่หน่วยงานรายงาน ไม่ได้อยู่ในรูปของการกิจกรรมร่วมกับเครือข่าย
2. มีภาพกิจกรรมการเข้าร่วมประชุมเครือข่ายห้องสมุดครั้งที่ 10 แต่ไม่พบรายละเอียดการกิจกรรม</t>
  </si>
  <si>
    <t>19) สำนักศิลปะและวัฒนธรรม</t>
  </si>
  <si>
    <t>21) สำนักวิชาการศึกษาทั่วไปฯ</t>
  </si>
  <si>
    <t>22) สสสร.</t>
  </si>
  <si>
    <t>24) สำนักทรัพย์สินและรายได้</t>
  </si>
  <si>
    <t>MOU  กับ กรมส่งเสริมการปกครองท้องถิ่น ยังไม่มีการดำเนินการ</t>
  </si>
  <si>
    <t>25) โรงเรียนสาธิต</t>
  </si>
  <si>
    <t>26) วิทยาเขตนครปฐม</t>
  </si>
  <si>
    <t>27) ศูนย์การศึกษา จ. สุมทรสงคราม</t>
  </si>
  <si>
    <t>28) ศูนย์การศึกษา จ. ระนอง</t>
  </si>
  <si>
    <t>29) ศูนย์แห่งความเป็นเลิศในการดูแลผู้สูงอายุ</t>
  </si>
  <si>
    <t>ระดับมหาวิทยาลัย</t>
  </si>
  <si>
    <t>ตัวชี้วัดระดับเจ้าภาพ</t>
  </si>
  <si>
    <t>3.6.2(S) ระดับความสำเร็จของการดำเนินการตามแนวทางตามตัวชี้วัด ร้อยละของข้อตกลงความร่วมมือในประเทศที่มีการจัดกิจกรรมอย่างต่อเนื่อง</t>
  </si>
  <si>
    <t>คะแนน</t>
  </si>
  <si>
    <t>โรงเรียนสาธิต</t>
  </si>
  <si>
    <t>ศูนย์ฯ ดูแลผู้สูงอายุ</t>
  </si>
  <si>
    <t>รายละเอียดตัวชี้วัด</t>
  </si>
  <si>
    <t>3.6.2 ร้อยละข้อตกลงความร่วมมือในประเทศที่มีการจัดกิจกรรมอย่างต่อเนื่อง</t>
  </si>
  <si>
    <t>กรอกหลังจากที่มีการจัดกิจกรรมแล้ว</t>
  </si>
  <si>
    <t>สังกัดคณะ/วิทยาลัย</t>
  </si>
  <si>
    <t>ชื่อเครือข่าย/ชื่อข้อตกลง
(ระบุชื่อเครือข่ายตาม MOU)</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</si>
  <si>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</si>
  <si>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</si>
  <si>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</si>
  <si>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</si>
  <si>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</si>
  <si>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</si>
  <si>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</si>
  <si>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1) คณะครุศาสตร์</t>
  </si>
  <si>
    <t>คณะครุศาสตร์</t>
  </si>
  <si>
    <t>บันทึกข้อตกลงความร่วมมือระหว่างคณะครุศาสตร์ มหาวิทยาลัยราชภัฏสวนสุนันทากับศูนย์ศึกษาพุทธศาสนาวันอาทิตย์ วัดราชาธิวาสวิหาร กรุงเทพมหานคร</t>
  </si>
  <si>
    <t>ศูนย์ศึกษาพุทธศาสนาวันอาทิตย์ วัดราชาธิวาสวิหาร กรุงเทพมหานคร</t>
  </si>
  <si>
    <t>เริ่มวันที่ 25 มิถุนายน 2560</t>
  </si>
  <si>
    <t>1 เพื่อส่งเสริมและสนับสนุนให้คณาจารย์ บุคลากร 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 เพื่อพัฒนาคุณภาพชีวิต ท้องถิ่น สร้างความเข็มแข็งของชุมชน
2 เพื่อให้ชุมชนได้รับประโยชน์สอดคล้องกับความต้องการ</t>
  </si>
  <si>
    <t>บริการวิชาการศูนย์ศึกษาพระพุทธศาสนา วันอาทิตย์</t>
  </si>
  <si>
    <t>21 พ.ย. 64
-
27 ก.พ. 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</si>
  <si>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</si>
  <si>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</si>
  <si>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บันทึกข้อตกลงความร่วมมือทางวิชาการ (MOU)ระหว่างคณะครุศาสตร์แ มหาวิทยาลัยราชภัฏสวนสุนันทาและโรงเรียนอนุบาลฤชากร ปีการศึกษา 2562 - 2565</t>
  </si>
  <si>
    <t>โรงเรียนอนุบาลฤชากร</t>
  </si>
  <si>
    <t>ระยะเวลา 4 ปี เริ่มวันที่ 12 มีนาคม 2562</t>
  </si>
  <si>
    <t>เพื่อผนึกกำลังและประสานความร่วมมือในการพัฒนาคุณภาพการศึกษาเกี่ยวกับการฝึกประสบการณ์วิชาชีพของนักศึกษา โดยทั้งสองฝ่ายมีความเห็นพ้องต้องกันว่าจะตกลงความร่วมมือทางวิชาการด้านต่อไปนี้
1 คณะครุศาสตร์ มหาวิทยาลัยราชภัฏสวนสุนันทาและโรงเรียนฝึกประสบการณ์วิชาชีพจะร่วมมือกันในการพัฒนาคุณภาพการฝึกประสบการณ์วิชาชีพ
2 ความร่วมมือในการวิจัยและพัฒนากระบวนการผลิตครูวิชาชีพ
3 ความร่วมมือให้บริการวิชาการแก่โรงเรียนร่วมพัฒนาวิชาชีพครู</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</si>
  <si>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</si>
  <si>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26 ต.ค. 64
-
28 ก.พ. 65</t>
  </si>
  <si>
    <t>นักศึกษาชั้นปีที่ 5 เข้าร่วมฝึกประสบการณ์วิชาชีพครู</t>
  </si>
  <si>
    <t xml:space="preserve">นักศึกษาได้ความรู้ ทักษะ และประสบการณ์ในวิชาชีพ </t>
  </si>
  <si>
    <t>บันทึกข้อตกลงความร่วมมือทางวิชาการ (MOU)ระหว่างคณะครุศาสตร์แ มหาวิทยาลัยราชภัฏสวนสุนันทาและโรงเรียนสุเหร่าลาดพร้าว ปีการศึกษา 2562 - 2565</t>
  </si>
  <si>
    <t>โรงเรียนสุเหร่ลาดพร้าว</t>
  </si>
  <si>
    <t>บันทึกข้อตกลงความร่วมมือทางวิชาการ (MOU)ระหว่างคณะครุศาสตร์แ มหาวิทยาลัยราชภัฏสวนสุนันทาและโรงเรียนวัดมหรรณพาราม ในพระราชูปถัมภ์ ปีการศึกษา 2562 - 2565</t>
  </si>
  <si>
    <t>โรงเรียนวัดมหรรณพาราม ในพระราชูปถัมภ์</t>
  </si>
  <si>
    <t>บันทึกข้อตกลงความร่วมมือทางวิชาการ (MOU)ระหว่างคณะครุศาสตร์แ มหาวิทยาลัยราชภัฏสวนสุนันทาและโรงเรียนมัธยมวัดดุสิตาราม ปีการศึกษา 2562 - 2565</t>
  </si>
  <si>
    <t>โรงเรียนมัธยมวัดดุสิตาราม</t>
  </si>
  <si>
    <t>ระยะเวลา 4 ปี เริ่มวันที่ 22 กุมภาพันธ์ 2562</t>
  </si>
  <si>
    <t>บันทึกข้อตกลงความร่วมมือทางวิชาการ (MOU)ระหว่างคณะครุศาสตร์แ มหาวิทยาลัยราชภัฏสวนสุนันทาและโรงเรียนมหรรณพาราม ปีการศึกษา 2563 - 2565</t>
  </si>
  <si>
    <t>โรงเรียนมหรรณพาราม</t>
  </si>
  <si>
    <t>ระยะเวลา 3 ปี เริ่มวันที่ 15 มิถุนายน 2563</t>
  </si>
  <si>
    <t>บันทึกข้อตกลงความร่วมมือทางวิชาการ (MOU)ระหว่างคณะครุศาสตร์แ มหาวิทยาลัยราชภัฏสวนสุนันทาและโรงเรียนโพธิสารพิทยากร ปีการศึกษา 2563 - 2565</t>
  </si>
  <si>
    <t>โรงเรียนโพธิสารพิทยากร</t>
  </si>
  <si>
    <t>บันทึกข้อตกลงความร่วมมือทางวิชาการ (MOU)ระหว่างคณะครุศาสตร์แ มหาวิทยาลัยราชภัฏสวนสุนันทาและโรงเรียนเธียรประสิทธิ์ศาสตร์ ปีการศึกษา 2562 - 2565</t>
  </si>
  <si>
    <t>โรงเรียนเธียรประสิทธิ์ศาสตร์</t>
  </si>
  <si>
    <t>บันทึกข้อตกลงความร่วมมือทางวิชาการ (MOU)ระหว่างคณะครุศาสตร์แ มหาวิทยาลัยราชภัฏสวนสุนันทาและโรงเรียนทุ่งมหาเมฆ ปีการศึกษา 2562 - 2565</t>
  </si>
  <si>
    <t>โรงเรียนทุ่งมหาเมฆ</t>
  </si>
  <si>
    <t>บันทึกข้อตกลงความร่วมมือทางวิชาการ (MOU)ระหว่างคณะครุศาสตร์แ มหาวิทยาลัยราชภัฏสวนสุนันทาและโรงเรียนโกวิทธำรง ปีการศึกษา 2562 - 2565</t>
  </si>
  <si>
    <t>โรงเรียนโกวิทธำรง</t>
  </si>
  <si>
    <t>2) คณะวิทยาศาสตร์และเทคโนโลยี</t>
  </si>
  <si>
    <t>คณะวิทยาศาสตร์และเทคโนโลยี</t>
  </si>
  <si>
    <t>องค์การบริหารส่วนตำบลคลองโคน อำเภอเมือง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</si>
  <si>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</si>
  <si>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การยกระดับคุณภาพสินค้าผลิตภัณฑ์ OTOP และการพัฒนาส่งเสริมการสร้างตลาดเชิงรุกออนไลน์ รวมทั้งจัดกิจกรรมอบรมเพื่อเสริมสร้างทักษะอาชีพ และการยกระดับคุณภาพผลิตภัณฑ์ให้กับชุมชน
2. อบต.คลองโคน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</si>
  <si>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</si>
  <si>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ตุลาคม 64 – กันยายน 65</t>
  </si>
  <si>
    <t>อยู่ในช่วงการจัดกิจกรรม</t>
  </si>
  <si>
    <t>เป็นแหล่งเรียนรู้และบริการทางวิชาการของคณะวิทยาศาสตร์และเทคโนโลยี</t>
  </si>
  <si>
    <t>องค์การบริหารส่วนตำบลบางคนที อำเภอบางคนที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</si>
  <si>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</si>
  <si>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และการพัฒนาส่งเสริมการสร้างตลาดเชิงรุกออนไลน์ การจัดกิจกรรม การอบรม เพื่อเสริมสร้างทักษะอาชีพ และการยกระดับคุณภาพผลิตภัณฑ์ให้กับชุมชน รวมทั้งการจัดกิจกรรมเพื่อเสริมสร้างคุณภาพชีวิต ส่งเสริมสุขภาพ การป้องกันโรคระบาดและการออกกำลังกาย ให้กับประชาชนในชุมชน อบจ. บางคนที
2. อบต.บางคนที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 การจัดกิจกรรมเพื่อเสริมสร้างคุณภาพชีวิต ส่งเสริมสุขภาพ การป้องการโรคระบาดและการออกกำลังกายให้กับประชาชนในชุมชน</t>
  </si>
  <si>
    <t>สภาวิชาชีพวิทยาศาสตร์และเทคโนโลยี (สชวท.)</t>
  </si>
  <si>
    <t>ตั้งแต่ 28 มิถุนายน 2559 เป็นต้นไป</t>
  </si>
  <si>
    <t>เป็นหน่วยจัดสอบให้แก่ผู้ที่จะขอรับใบอนุญาตประกอบวิชาชีพวิทยาศาสตร์และเทคโนโลยีควบคุม สำหรับการทำงานด้านการวิเคราะห์ผลกระทบสิ่งแวดล้อม ด้านวิทยาศาสตร์และการควบคุมมลพิษ ซึ่งมีสาขาย่อย 6 สาขา ได้แก่ 
1. การวิเคราะห์ผลกระทบสิ่งแวดล้อมด้าน
2. วิทยาศาสตร์การควบคุมมลพิษทางน้ำ 
3. การควบคุมมลพิษทางอากาศ
4. การควบคุมมลพิษทางเสียงและการสั่นสะเทือน 
5. การควบคุมของเสียอันตราย 
6. การควบคุมด้านขยะมูลฝอยและสิ่งปฏิกูล</t>
  </si>
  <si>
    <t>โครงการจัดสอบให้กับผู้ขอรับใบอนุญาตประกอบวิชาชีพวิทยาศาสตร์และเทคโนโลยี</t>
  </si>
  <si>
    <t>พ.ย 64- มิ.ย. 65</t>
  </si>
  <si>
    <t>N/A 
เนื่องจากการแพร่ระบาดของเชื้อไวรัสโคโรน่า 2019</t>
  </si>
  <si>
    <t>N/A</t>
  </si>
  <si>
    <t>บริษัท ยูไนเต็ต แอนนาลิสต์ แอน เอ็นจิเนียริ่ง คอนซัลแตนท์ จำกัด</t>
  </si>
  <si>
    <t>5 ปี 
  มิถุนายน 2561 ถึง  พฤษภาคม 2566)</t>
  </si>
  <si>
    <t>1. มหาวิทยาลัยและบริษัทจะร่วมกันสนับสนุนการฝึกประสบการณ์วิชาชีพหรือสหกิจศึกษา ให้แก่นักศึกษาสาขาวิชาวิทยาศาสตร์สิ่งแวดล้อม สาขาเคมี สาขาจุลชีววิทยาอุตสาหกรรม และสาขาวิชาขีววิทยา โดยบริษัทให้การสนับสนุนสถานที่ฝึกประสบการณ์วิชาชีพและสหกิจศึกษา         ส่วนมหาวิทยาลัยคัดเลือกนักศึกษาสาขาวิชาวิทยาศาสตร์และเทคโนโลยีการอาหารที่มีความรู้ความสามารถเพื่อไปฝึกประสบการณ์วิชาชีพ ณ สถานที่ที่บริษัทจัดเตรียมไว้ให้  
2. มหาวิทยาลัยและบริษัทจะร่วมกันพัฒนานักศึกษาให้ตรงตามความต้องการของผู้ใช้บัณฑิต
3. มหาวิทยาลัยและบริษัทจะร่วมกันแลกเปลี่ยนวิทยากรให้ความรู้ตามหัวข้อที่ทั้งสองฝ่าเห็นสมควรตามกรอบความสามารถและศักยภาพของทั้งสองฝ่าย
4. มหาวิทยาลัยและบริษัทจะร่วมกันสนับสนุนการทำโครงการศึกษาวิจัยรวมทั้งโครงการต่างๆ ของทางบรษัทตามที่ทั้งสองฝ่ายเห็นสมควร
5. มหาวิทยาลัยและบริษัทจะร่วมกันดำเนินงานด้านการวิเคราะห์ตัวอย่างทางสิ่งแวดล้อม หรือตัวอย่างทางวิทยาศาสตร์อื่นๆ ตามที่ทั้งสองฝ่ายเห็นสมควร 
6. มหาวิทยาลัยและบริษัทจะร่วมกันส่งเสริมและสนับสนุนการพัฒนาห้องปฏิบัติการวิทยาศาสตร์ของคณะวิทยาศาสตร์และเทคโนโลยี ให้สามารถรองรับการจัดการเรียนการสอนและการพัฒนางานวิจัยให้มีประสิทธิภาพมากยิ่งขึ้น</t>
  </si>
  <si>
    <t>N/A
เนื่องจากการแพร่ระบาดของเชื้อไวรัสโคโรน่า 2019</t>
  </si>
  <si>
    <t>บริษัท เอ็ม เอฟ อี ซี จำกัด</t>
  </si>
  <si>
    <t xml:space="preserve">5 ปี 
( มกราคม  2562  ถึง  ธันวาคม  2566)
</t>
  </si>
  <si>
    <t>1. มหาวิทยาลัยและบริษัทจะร่วมกันสนับสนุนการฝึกประสบการณ์วิชาชีพและ/หรือสหกิจศึกษาแก่นักศึกษาสาขาวิชาเทคโนโลยีสารสนเทศ โดยบริษัทจะให้การสนับสนุนสถานที่ฝึกประสบการณ์วิชาชีพและ/หรือสหกิจศึกษาแก่นักศึกษา ส่วนมหาวิทยาลัยจะพิจารณาคัดเลือกนักศึกษาที่มีความรู้ความสามารถและความรับผิดชอบเพื่อไปฝึกประสบการณ์วิชาชีพและ/หรือสหกิจศึกษา ณ สถานที่ที่บริษัทจัดเตรียมไว้ให้
2. มหาวิทยาลัยและบริษัทจะร่วมกันจัดตั้งคณะกรรมการบริหารโครงการและคณะทำงานที่สนับสนุนโครงการ โดยมีองค์ประกอบของคณะกรรมการบริหารโครงการและคณะทำงานที่มาจากทั้งสองฝ่าย
3. มหาวิทยาลัยและบริษัทจะร่วมกันพัมนาหลักสูตรและการเรียนการสอน เพื่อผลิตบัณฑิตให้เป็นบุคลากรที่มีความพร้อมในการทำงานด้านเทคโนโลยีสารสนเทศ ของภาครัฐและภาคเอกชนทั้งภายในและต่างประเทศ
4. มหาวิทยาลัยและบริษัทจะร่วมกันจัดกิจกรรมส่งเสริมและพัฒนาบุคลากรทางด้านเทคโนโลยีสารสนเทศ ทั้งที่เป็นส่วนหนึ่งของการเรียนการสอนให้กับนักศึกษาของมหาวิทยาลัย และการถ่ายทอดเทคโนโลยีให้กับบุคลากรภายนอกที่สนใจ เช่นการจัดอบรม การสัมมนา การฝึกงาน เป็นต้น โดยการมอบหมาย งานต้องไม่กระทบกับการดำเนินงานของแต่ละหน่วยงานที่มีวัตถุประสงค์กำหนดไว้ชัดเจนแล้ว
5. มหาวิทยาลัยและบริษัทจะร่วมกันจัดสรรทรพยากร เช่น สถานที่ อุปกรณ์ เครือข่าย อินเทอร์เน็ต และบุคลากร เพื่อประโยชน์ในการดำเนินโครงการภายใต้ข้อตกลงนี้
6. มหาวิทยาลัยและบริษัทจะร่วมกันเผยแพร่ผลงานที่เกิดขึ้นจากการดำเนินโครงการภายใต้ข้อตกลงนี้ให้แก่สาธารณะชนตามที่ทั้งสองฝ่ายเห็นชอบ
7. มหาวิทยาลัยและบริษัทจะร่วมกันพิจารณาหลักเกณฑ์และ/หรือเงินทุนการศึกษารวมทั้งงานวิจัยพัฒนาให้กับนักศึกษาที่เข้าร่วม</t>
  </si>
  <si>
    <t>บริษัท สยามแม็คโคร จำกัด (มหาชน)</t>
  </si>
  <si>
    <t xml:space="preserve">3 ปี 
(กุมภาพันธ์ 2563 ถึง มกราคม 2566)
</t>
  </si>
  <si>
    <t>1. มหาวิทยาลัยและบริษัทจะร่วมกันสนับสนุนการฝึกประสบการณ์วิชาชีพหรือสหกิจศึกษา ให้แก่นักศึกษาสาขาวิชาวิทยาศาสตร์และเทคโนโลยีการอาหาร โดยบริษัทให้การสนับสนุนสถานที่ฝึกประสบการณ์วิชาชีพและสหกิจศึกษา รวมถึงค่าเบี้ยเลี้ยงในอัตรา 70% ของค่าแรงขั้นต่ำต่อวัน ส่วนมหาวิทยาลัยคัดเลือกนักศึกษาสาขาวิชาวิทยาศาสตร์และเทคโนโลยีการอาหาร ที่มีความรู้ความสามารถในด้านการผลิต การตรวจวิเคราะห์ การควบคุมระบบคุณภาพ การบริหารจัดการโรงงานอุตสาหกรรมอาหาร เพื่อไปฝึกประสบการณ์วิชาชีพ ณ บริษัท เป็นระยะเวลาอย่างน้อย 270 ชั่วโมง หรือฝึกสหกิจศึกษา ณ บริษัท เป็นระยะเวลา อย่างน้อย 450 ชั่วโมง
2. มหาวิทยาลัยและบริษัทจะร่วมกันพัฒนานักศึกษาให้ตรงตามความต้องการของผู้ใช้บัณฑิต ได้แก่ บริษัทผู้ผลิต ผู้จัดจำหน่าย ผู้ให้บริการด้านอาหารและสินค้าบริโภค
3. มหาวิทยาลัยและบริษัทจะร่วมกันแลกเปลี่ยนวิทยากรให้ความรู้ตามหัวข้อที่ทั้งสองฝ่ายเห็นสมควร โดยเป็นไปตามกรอบ   ความสามารถและศักยภาพของทั้งสองฝ่าย
4. มหาวิทยาลัยและบริษัทจะร่วมกันสนับสนุนการจัดทำโครงการวิจัยของอาจารย์และนักศึกษา ทางด้านวิชาวิทยาศาสตร์และเทคโนโลยีการอาหารตามที่ทั้งสองฝ่ายเห็นสมควร</t>
  </si>
  <si>
    <t>3) คณะมนุษยศาสตร์และสังคมศาสตร์</t>
  </si>
  <si>
    <t>คณะมนุษยศาสตร์และสังคมศาสตร์</t>
  </si>
  <si>
    <t>บันทึกข้อตกลงความร่วมมือทางวิชาการ-วิจัยสายมนุษยศาสตร์และสังคมศาสตร์</t>
  </si>
  <si>
    <t xml:space="preserve">คณะมนุษยศาสตร์ มหาวิทยาลัยเกษตรศาสตร์
คณะสังมศาสตร์ มหาวิทยาลัยเกษตรศาสตร์
คณะศิลปศาสตร์และวิทยาศาสตร์ มหาวิทยาลัยเกษตรศาสตร์ วิทยาเขตกำแพงแสน
คณะอักษรศาสตร์ จุฬาลงกรณ์มหาวิทยาลัย
คณะมนุษยศาสตร์ มหาวิทยาลัยเชียงใหม่
คณะมนุษยศาสตร์และสังคมศาสตร์ มหาวิทยาลัยทักษิณ
คณะศิลปศาสตร์ มหาวิทยาลัยธรรมศาสตร์
คณะมนุษยศาสตร์ มหาวิทยาลัยนเรศวร
คณะสังคมศาสตร์ มหาวิทยาลัยนเรศวร
คณะรัฐศาสตร์และสังคมศาสตร์ มหาวิทยาลัยพะเยา
คณะศิลปศาสตร์ มหาวิทยาลัยพะเยา
คณะมนุษยศาสตร์และสังคมศาสตร์ มหาวิทยาลัยมหาสารคาม
คณะศิลปศาสตร์ มหาวิทยาลัยมหิดล
คณะศิลปศาสตร์ มหาวิทยาลัยแม่โจ้
คณะมนุษยศาสตร์และสังคมศาสตร์ มหาวิทยาลัยราชภัฏจันทรเกษม
คณะมนุษยศาสตร์และสังคมศาสตร์ มหาวิทยาลัยราชภัฏเพชรบูรณ์
คณะมนุษยศาสตร์และสังคมศาสตร์ มหาวิทยาลัยราชภัฏวไลยอลงกรณ์ในพระบรมราชูปถัมภ์
คณะมนุษยศาสตร์และสังคมศาสตร์ มหาวิทยาลัยราชภัฏสวนสุนันทา
คณะมนุษยศาสตร์และสังคมศาสตร์ มหาวิทยาลัยราชภัฏอุตรดิตถ์
คณะมนุษยศาสตร์ มหาวิทยาลัยศรีนครินทรวิโรฒ
คณะสังคมศาสตร์ มหาวิทยาลัยศรีนครินทรวิโรฒ
คณะมนุษยศาสตร์และสังคมศาสตร์ มหาวิทยาลัยสงขลานครินทร์ วิทยาเขตปัตตานี
และคณะศิลปศาสตร์ มหาวิทยาลัยอุบลราชธานี
</t>
  </si>
  <si>
    <t>วันที่ 17 เดือนกันยายน 2563 - วันที่ 16 เดือนกันยายน 2566</t>
  </si>
  <si>
    <t>1 เพื่อดำเนินกิจกรรมเผยแพร่องค์ความรู้ทางด้านวิชาการ-วิจัยสายมนุษยศาสตร์และสังคมศาสตร์
2 เพื่อให้เกิดความร่วมมือ และแลกเปลี่ยนเรียนรู้ทางด้านวิชาการ-วิจัยสายมนุษยศาสตร์และสังคมศาสตร์
3 เพื่อส่งเสริมความเข้มแข็งของเครือข่ายความร่วมมือทางวิชาการ-วิจัยสายมนุษยศาสตร์และสังคมศาสตร์
4 เพื่อพัฒนาคุณภาพด้านการศึกษาและเสริมสร้างความเข็มแข็งทางด้านวิชาการ</t>
  </si>
  <si>
    <t>ประชุมวิชาการเครือข่ายความร่วมมือวิชาการ-วิจัย สายมนุษยศาสตร์และสังคมศาสตร์ ครั้งที่ 15</t>
  </si>
  <si>
    <t xml:space="preserve">คณาจารย์สร้างผลผลิตทางวิชาการ-วิจัย เพิ่มจำนวนมากขึ้น </t>
  </si>
  <si>
    <t>4) คณะวิทยาการจัดการ</t>
  </si>
  <si>
    <t>คณะวิทยาการจัดการ</t>
  </si>
  <si>
    <t xml:space="preserve">1. 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และชุมชนวัดสวัสดิ์วารีสีมาราม 
2. 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และชุมชนตรอกต้นโพธิ์ </t>
  </si>
  <si>
    <t xml:space="preserve">ศูนย์การเรียนรู้ด้านบริหารธุรกิจและนิเทศศาสตร์ คณะวิทยาการจัดการ มหาวิทยาลัยราชภัฏสวนสุนันทา กับชุมชนวัดสวัสดิ์วารีสีมาราม
</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</si>
  <si>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</si>
  <si>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</si>
  <si>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</si>
  <si>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9-11 ก.พ. 65</t>
  </si>
  <si>
    <t>ฝ่ายกิจการนักศึกษาและศิลปวัฒนธรรม คณะวิทยาการจัดการ จัดโครงการ "แลกเปลี่ยนเรียนรู้องค์ความรู้ ด้านบริหารจัดการ ประจำปีการศึกษา 2564" ในระหว่างวันที่ 9-11 กุมภาพันธ์ 2565 เวลา 08.00 - 16.00 น. ณ ชุมชนวัดสวัสดิ์วารีสีมาราม  ซึ่งโครงการได้ระบุผู้เข้าร่วมโครงการทั้งสิ้น 12 คน และมีผู้เข้าร่วมโครงการทั้งสิ้น 12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ร้อยละบุคลากรคณะวิทยาการจัดการ ได้มีการเรียนรู้องค์ความรู้จากชุมชน เช่น มีการก่อตั้งศูนย์การเรียนรู้ชุมชน เพื่อเป็นศูนย์กลางการเรียนรู้ร่วมกันภายในชุมชน และมีการเรียนรู้ภายในชุมชนที่หลากหลายสาขาองค์ความรู้ ค่าเป้าหมาย ร้อยละ 85 มีผลการดำเนินงานร้อยละ 95 บรรลุเป้าหมาย</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</si>
  <si>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</si>
  <si>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 xml:space="preserve">2. 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และชุมชนตรอกต้นโพธิ์ </t>
  </si>
  <si>
    <t>ศูนย์การเรียนรู้ด้านบริหารธุรกิจและนิเทศศาสตร์ คณะวิทยาการจัดการ มหาวิทยาลัยราชภัฏสวนสุนันทา กับชุมชนตรอกต้นโพธิ์</t>
  </si>
  <si>
    <t>บันทึกข้อตกลงความร่วมมือทางวิชาการระหว่าง มรภ.สวนสุนันทา กับ สมาคมผู้กำกับภาพยนตร์ไทย</t>
  </si>
  <si>
    <t>สมาคมผู้กำกับภาพยนตร์ไทย</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</si>
  <si>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</si>
  <si>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</si>
  <si>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</si>
  <si>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นักศึกษาได้รับการพัฒนาทักษะให้สอดคล้องกับมาตรฐานวิชาชีพ</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</si>
  <si>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</si>
  <si>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</si>
  <si>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</si>
  <si>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และการเรียนการสอนในสาขาวิชาการบริหารทรัพยากรอาคาร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</si>
  <si>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</si>
  <si>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</si>
  <si>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</si>
  <si>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</si>
  <si>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</si>
  <si>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</si>
  <si>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</si>
  <si>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</si>
  <si>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</si>
  <si>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</si>
  <si>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</si>
  <si>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</si>
  <si>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</si>
  <si>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6) คณะศิลปกรรมศาสตร์</t>
  </si>
  <si>
    <t>คณะศิลปกรรมศาสตร์</t>
  </si>
  <si>
    <t>มูลนิธิหอธรรมบารมี วัดผาณิตาราม จังหวัดฉะเชิงเทรา</t>
  </si>
  <si>
    <t xml:space="preserve">15 มีนาคม 2560 - 31 มีนาคม 2565
</t>
  </si>
  <si>
    <t xml:space="preserve">1.การแลกเปลี่ยนข้อมูล
2.การแลกเปลี่ยนบุคลากร
3.การแลกเปลี่ยนกิจกรรม
</t>
  </si>
  <si>
    <t>เครือข่ายวิชาชีพนักออกแบบด้านการออกแบบผลิตภัณฑ์สร้างสรรค์</t>
  </si>
  <si>
    <t>1 สิงหาคม 2562 – 30 กรกฎาคม 2567</t>
  </si>
  <si>
    <t>เครือข่ายผลิตภัณฑ์ศิรดา</t>
  </si>
  <si>
    <t>1 กรกฏาคม 2564 – 30 สิงหาคม 2569</t>
  </si>
  <si>
    <t>บริษัท ไลท์ซอร์ส จำกัด</t>
  </si>
  <si>
    <t>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</si>
  <si>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</si>
  <si>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7) บัณฑิตวิทยาลัย</t>
  </si>
  <si>
    <t>บัณฑิตวิทยาลัย</t>
  </si>
  <si>
    <t>เครือข่ายศิษย์เก่า</t>
  </si>
  <si>
    <t>- กำหนดแนวทางการจัดกิจกรรม เพื่อสร้างความสัมพันธ์อันดีระหว่างเครือข่ายให้สอดคล้องกับนโยบายและยุทธศาสตร์ของบัณฑิตวิทยาลัย
 - ผลักดันให้มีการขับเคลื่อนกา รปฏิบัติงานตามแนวทางการจัดกิจกรรม
 - วิเคราะห์ ติดตาม ประเมินผล และทบทวนการดำเนินงานจัดกิจกรรม เครือข่ายให้เป็นไปตามวัตถุประสงค์</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</si>
  <si>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</si>
  <si>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  รายละเอียดตามลิงค์ที่แนบท้ายนี้ 
     - https://grad.ssru.ac.th/news/view/29016504
     - https://www.facebook.com/graduateschoolssru/photos/
pcb.5492674404116476/5492672824116634/
     - https://www.instagram.com/p/CZTpUPxhGe7/
     - https://twitter.com/GradSsru/status/1487339357287874562/
photo/1</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</si>
  <si>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ณ จังหวัดเชียงราย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</si>
  <si>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8) วิทยาลัยนวัตกรรมและการจัดการ</t>
  </si>
  <si>
    <t>วิทยาลัยนวัตกรรมและการจัดการ</t>
  </si>
  <si>
    <t>ข้อตกลงความร่วมมือทางวิชาการระหว่างมหาวิทยาลัยราชภัฏสวนสุนันทากับสมาคมกีฬาอีสปอร์ตแห่งประเทศไทย</t>
  </si>
  <si>
    <t>ปี พ.ศ. 2562 - พ.ศ. 2567</t>
  </si>
  <si>
    <t xml:space="preserve">1.ด้านการเรียนการสอนและวิจัยพัฒนา
1.1 มหาวิทยาลัยและสมาคมจะร่วมมือกันในการพัฒนาหลักสูตร การเรียนการสอนการวิจัย และพัฒนางานวิชาการด้านการจัดการกีฬาอีสปอร์ต
1.2 มหาวิทยาลัยและสมาคมจะร่วมมือกันในการพัฒนาการจัดการเรียนการสอนเรื่องการจัดการกีฬาอีสปอร์ตให้มีมาตรฐานเป็นที่ยอมรับในระดับชาติและระดับนานาชาติ
2.ด้านการพัฒนาบุคลากร
2.1 มหาวิทยาลัยและสมาคมจะร่วมมือกันในจัดการประชุม สัมมนา การฝึกอบรมและการฝึกปฏิบัติ เพื่อพัฒนาศักยภาพและเพิ่มขีดความสามารถของบุคลากรทั้งสองหน่วยงานทางด้านวิชาการให้มีประสิทธิภาพ
2.2 มหาวิทยาลัยและสมาคมจะร่วมมือกันในการสนับสนุนอุปกรณ์ เครื่องมือและสถานที่ เพื่อใช้ในด้านการจัดการกีฬาอีสปอร์ต
2.3 มหาวิทยาลัยจะให้การสนับสนุนทางด้านคณาจารย์ผู้ทรงคุณวุฒิ และบุคลากรเพื่อการสนับสนุนการศึกษาในทุกระดับ
2.4  สมาคมจะให้การสนับสนุนบุคลากร และนักศึกษาของมหาวิทยาลัยในด้านการฝึกปฏิบัติงานด้านการจัดการอีสปอร์ต เพื่อเพิ่มความรู้ ทักษะ และประสบการณ์ทางวิชาชีพ ตลอดจนการศึกษาดูงานในสถานที่ปฏิบัติงานจริงที่เกี่ยวข้อง
3. ด้านการสนับสนุนและการพัฒนาระบบข้อมูลสารสนเทศ และห้องสมุด
3.1 มหาวิทยาลัยและสมาคมจะร่วมมือกันในการจัดให้มีการเชื่อมโยงระบบฐานข้อมูลสารสนเทศ เฉพาะในส่วนที่มีข้อตกลงกัน และระบบห้องสมุดของทั้งสองหน่วยงาน เพื่อเป็นแหล่งข้อมูลในการศึกษาค้นคว้า และใช้อ้างอิง โดยมุ่งใช้ระบบข้อมูลสารสนเทศที่พัฒนาขึ้นได้รับการใช้ให้เกิดประโยชน์อย่างสูงสุด
3.2 มหาวิทยาลัยและสมาคมจะร่วมมือกันในการพัฒนาระบบข้อมูลสารสนเทศใหม่ตามความจำเป็นและความต้องการในการปฏิบัติงาน เพื่อสนับสนุนการแก้ไขปัญหาเกี่ยวกับการจัดการอีสปอร์ตตลอดจนการศึกษาวิจัย และพัฒนามาตรฐานงานวงการอีสปอร์ต
</t>
  </si>
  <si>
    <t xml:space="preserve">มีการจัดกิจกรรมร่วมกันในปี 2565 เป็นรายการออกอากาศทาง ช่องNBT เกี่ยวกับอีสปอร์ต และเกมส์รวมถึงการจัดแข็งขันโรดโชว์ </t>
  </si>
  <si>
    <t>15 ม.ค 2565</t>
  </si>
  <si>
    <t>วิทยาลัย และมหาวิทยาลัยเป็นที่รู้จัก และมีความโดดเด่นในด้านอีสปอร์ต และมีการก่อเกิดความร่วมมือกับหน่วยงานภาคเอกชนต่างๆ</t>
  </si>
  <si>
    <t>การสร้างชื่อเสียงและจำนวนนักศึกษาที่มีความสนใจในด้านอีสปอร์ต เพิ่มมากขึ้น</t>
  </si>
  <si>
    <t>9) วิทยาลัยพยาบาลและสุขภาพ</t>
  </si>
  <si>
    <t>วิทยาลัยพยาบาลและสุขภาพ</t>
  </si>
  <si>
    <t>โรงพยาบาลสถาบันโรคไตภูมิราชนครินทร์</t>
  </si>
  <si>
    <t>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</si>
  <si>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</si>
  <si>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</si>
  <si>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</si>
  <si>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</si>
  <si>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</si>
  <si>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</si>
  <si>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t>
  </si>
  <si>
    <t>กลุ่มโรงพยาบาลวิชัยเวช อินเตอร์เนชั่นแนล</t>
  </si>
  <si>
    <t>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</si>
  <si>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</si>
  <si>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</si>
  <si>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</si>
  <si>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t>
  </si>
  <si>
    <t>โรงพยาบาลบ้านโป่ง</t>
  </si>
  <si>
    <t>10) วิทยาลัยสหเวชศาสตร์</t>
  </si>
  <si>
    <t>วิทยาลัยสหเวชศาสตร์</t>
  </si>
  <si>
    <t>MOU โรงเรียนถาวรานุกูล</t>
  </si>
  <si>
    <t>6/25/2564 - 6/24/2569</t>
  </si>
  <si>
    <t>2.1 การพัฒนาองค์ความรู้ด้านการศึกษา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2.2 การพัฒนาบุคลากรโดยการสนับสนุนทางวิชาการระดับการศึกษาขั้นพื้นฐานของโรงเรียนและระดับอุดมศึกษาของมหาวิทยาลัย
2.3 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</si>
  <si>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หลักสูตรรายวิชากายวิภาคเบื้องต้น รหัสวิชา ว30251
แผนการเรียนวิทยาศาสตร์-คณิตศาสตร์ (เตรียมวิทยาศาสตร์สุขภาพ)
ในปีการศึกษา 2564</t>
  </si>
  <si>
    <t>19-20 กุมภาพันธ์ 2565</t>
  </si>
  <si>
    <t xml:space="preserve">หลักสูตรรายวิชากายวิภาคเบื้องต้น รหัสวิชา ว30251
แผนการเรียนวิทยาศาสตร์-คณิตศาสตร์ (เตรียมวิทยาศาสตร์สุขภาพ)
ในปีการศึกษา 2564 ใช่หลักสูตรกับนักเรียนโรงเรียนถาวรานุกูล ชั้นมัธยมศึกษาปีที่ 4 </t>
  </si>
  <si>
    <t>1. 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 การพัฒนาบุคลากรโดยการสนับสนุนทางวิชาการระดับการศึกษาขั้นพื้นฐานของโรงเรียนและระดับอุดมศึกษาของมหาวิทยาลัย
3. 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</si>
  <si>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MOU โรงพยาบาลชะอำ</t>
  </si>
  <si>
    <t>5/16/2561  - 5/27/2566</t>
  </si>
  <si>
    <t>2.1 ด้านการพัฒนาองค์ความรู้
2.2 การพัฒนาบุคลากร
2.3 การพัฒนาระบบบริการ
2.4 การพัฒนาเครือข่ายความร่วมมือ</t>
  </si>
  <si>
    <t>ฝึกประสบการวิชาชีพสาขาแพทย์แผนไทยประยุกต์</t>
  </si>
  <si>
    <t>14 มีนาคม2565-1เมษายน2565</t>
  </si>
  <si>
    <t>MOA Tianjin University of Traditional Chinese Medicine</t>
  </si>
  <si>
    <t>2/8/2561  - 2/7/2571</t>
  </si>
  <si>
    <t>การรับนักศึกษาเข้ศึกษาต่อ หลักสูตรการแพทย์แผนจีนบัณฑิต 2 ปริญญา (5+1 ปี)</t>
  </si>
  <si>
    <t>11) วิทยาลัยโลจิสติกส์และซัพพลายเชน</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</si>
  <si>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</si>
  <si>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</si>
  <si>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</si>
  <si>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</si>
  <si>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</si>
  <si>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</si>
  <si>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</si>
  <si>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</si>
  <si>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</si>
  <si>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</si>
  <si>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สมาคมบริหารงานจัดซื้อและซัพพลายเชนแห่งประเทศไทย (PSCMT)</t>
  </si>
  <si>
    <t>พัฒนางานด้านวิชาการ วิจัย การพัฒนาบุคลากร สหกิจศึกษา และมาตรฐานวิชาชีพ เพิ่มศักยภาพบุคลากร พัฒนาบุคลากรของสถานประกอบการ และเป็นแหล่งฝึกประสบการณ์</t>
  </si>
  <si>
    <t>วิทยาลัยโลจิสติกส์ซัพพลายเชน ได้ร่วมกับสมาคมบริหารงานจัดซื้อและซัพพลายเชนแห่งประเทศไทย (PSCMT) จัดโครงการประชุมวิชาการด้านโลจิสติกส์และซัพพลายเชน ระดับชาติ ครั้งที่ 5 The 5th Cinference on Logistics and Supply Chain 2022 (CLS2022)</t>
  </si>
  <si>
    <t>ร่วมกันเป็นเจ้าภาพในการจัดโครงการประชุมวิชาการด้านโลจิสติกส์และซัพพลายเชน ระดับชาติ ครั้งที่ 5 The 5th Cinference on Logistics and Supply Chain 2022 (CLS2022) เพื่อเป็นการเผยแพร่ผลงานทางวิชาการและผลงานวิจัยของนักศึกษา คณาจารย์ และบุคคลทั่วไป</t>
  </si>
  <si>
    <t>บริษัท ห้างเซ็นทรัล ดีพาร์เม้นท์สโตร์ จำกัด</t>
  </si>
  <si>
    <t>17 ม.ค. 2561 - 16 ม.ค. 2565</t>
  </si>
  <si>
    <t xml:space="preserve"> -สนับสนุนกิจกรรมทางการศึกษา</t>
  </si>
  <si>
    <t xml:space="preserve"> -สนับสนุนกิจกรรมทางการศึกษา
-จัดการเรียนการสอนในหลักสูตรบริหารธุรกิจบัณฑิต สาขาวิชาการจัดการซัพพลายเชนธุรกิจ แขนงวิชาการจัดการธุรกิจค้าปลีก </t>
  </si>
  <si>
    <t>ม.ค. 2561 - ม.ค. 2566</t>
  </si>
  <si>
    <t xml:space="preserve"> - จัดการเรียนการสอนในหลักสูตรบริหารธุรกิจบัณฑิต สาขาวิชาการจัดการซัพพลายเชนธุรกิจ แขนงวิชาการจัดการธุรกิจค้าปลีก สร้างนักวิจัย สร้างนักบริหาร
- นักศึกษาที่เข้าร่วมโครงการ สามารถเข้าทำงานกับห้างเซ็นทรัล ดีพาร์ทเมนท์ สโตร์ จำกัด เมื่อสำเร็จการศึกษา </t>
  </si>
  <si>
    <t xml:space="preserve"> - จัดการเรียนการสอนในหลักสูตรบริหารธุรกิจบัณฑิต สาขาวิชาการจัดการซัพพลายเชนธุรกิจ แขนงวิชาการจัดการธุรกิจค้าปลีก
- นักศึกษาที่เข้าร่วมโครงการ สามารถเข้าทำงานกับห้างเซ็นทรัล ดีพาร์ทเมนท์ สโตร์ จำกัด เมื่อสำเร็จการศึกษา </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</si>
  <si>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</si>
  <si>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</si>
  <si>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</si>
  <si>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</si>
  <si>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</si>
  <si>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</si>
  <si>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</si>
  <si>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</si>
  <si>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</si>
  <si>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</si>
  <si>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</si>
  <si>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</si>
  <si>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</si>
  <si>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</si>
  <si>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</si>
  <si>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 xml:space="preserve"> -ร่วมกันจัดการเรียนการสอนเพื่อให้สอดคล้องกับความต้องการของตลาดแรงงาน
-ร่วมกันจัดทำโครงการ งานวิจัย การอบรม 
-ร่วมกันจัดกิจกรรมบริการวิชาการ </t>
  </si>
  <si>
    <t>ร่วมกันจัดกิจกรรมอบรมให้กับ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</si>
  <si>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8-9 มกราคม 2565</t>
  </si>
  <si>
    <t>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</si>
  <si>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ร่วมกันจัดกิจกรรมในโครงการบริการวิชาการโครงการเพิ่มประสิทธิภาพการยกระดับกระบวนการจัดการผลผลิตสินค้า
และเพิ่มรายได้ครัวเรือน ตามแนวคิดเศรษฐกิจพอเพียงกับการพัฒนาที่ยั่งยืน</t>
  </si>
  <si>
    <t>บริษัท ไทย ไฟลท์ เทรนนิ่ง จำกัด</t>
  </si>
  <si>
    <t>7 ก.ย. 61 - 7 ก.ย. 65</t>
  </si>
  <si>
    <t>ร่วมกันพัฒนาบุคลากรทั้งสองฝ่าย โดยการจัดประชุม อบรม สัมมนา หรือจัดกิจกรรมอื่นๆ เพื่อแลกเปลี่ยนความรู้ประสบการณ์ เพิ่มขีดความสามารถในการปฏิบัติงานให้เกิดประสิทธิภาพสูงสุด</t>
  </si>
  <si>
    <t xml:space="preserve"> คณาจารย์ประจำสาขาการจัดการการขนส่งสินค้าทางอากาศ (ACM) รวมกับบริษัท ไทย ไฟลท์ เทรนนิ่ง จำกัด เตรียมความพร้อม ทดลองการนำอากาศยานไร้คนขับ (Drone) เข้ามาประยุกต์ใช้ในการเรียนการสอน อาทิ เช่น 
- RPAS ความรู้เกี่ยวกับอากาศยานไร้คนขับ
- Airspace Law for Drone Operations กฎหมายน่านฟ้าสำหรับปฏิบัติการโดรน
- Navigation and Meteorology การนำทางและอุตุนิยมวิทยา
- Drone World and Human Performance with Drones สมรรถนะของนักบินอากาศยานไร้คนขับ
- Operational Procedures and Safety Operations for Drones ขั้นตอนและการปฏิบัติงานด้านความปลอดภัยสำหรับโดรน 
 </t>
  </si>
  <si>
    <t xml:space="preserve"> 26-29 มกราคม 2565 </t>
  </si>
  <si>
    <t>1) คณาจารย์ประจำสาขาการจัดการการขนส่งสินค้าทางอากาศ (ACM)ประยุกต์ใช้ในการเรียนการสอน เพือให้การเรียนการสอนทันต่อสถาณการณ์ความต้องการของตลาดแรงงาน                                            2) เพื่อให้นักศึกษาได้เกิดกิจกรรมการเรียนรู้ ฝึกทดลองและปฏิบัติ โดยปัจจุบันโดรนถูกนำมาใช้ประโยชน์ในงานด้านโลจิสติกส์ การขนส่งพัสดุเชิงพาณิชย์แบบไร้การสัมผัส ช่วยลดต้นทุน เพิ่มประสิทธิภาพการขนส่งและเป็นที่ต้องการของอุตสาหกรรมโลจิสติกส์ทั้งในสถานการณ์ปัจจุบันและอนาคต ตอบโจทย์ตลาดแรงงานในโลกยุคดิจิตอล</t>
  </si>
  <si>
    <t xml:space="preserve">คณาจารย์ประจำสาขาการจัดการการขนส่งสินค้าทางอากาศ (ACM) ประยุกต์ใช้ในการเรียนการสอน เพือให้การเรียนการสอนทันต่อสถาณการณ์ความต้องการของตลาดแรงงาน นักศึกษาได้เกิดกิจกรรมการเรียนรู้ ฝึกทดลองและปฏิบัติ     </t>
  </si>
  <si>
    <t>บริษัท เคอรี่ เอ็กซ์เพรส (ประเทศไทย) จำกัด</t>
  </si>
  <si>
    <t>8 ก.พ. 2562 - 7 ก.พ. 2565</t>
  </si>
  <si>
    <t>ด้านการรับบุคลากรเข้าแลกเปลี่ยนเรียนรู้ด้านวิชาการ หรือรับการฝึกอบรมที่สอดคล้อง และด้านการแลกเปลี่ยนเรียนรู้ จัดหาผู้ทรงคุณวุฒิเพื่อเป็นวิทยากรหรืออาจารย์พิเศษ หรือคณะกรรมการที่ปรึกษาวิชาการ เพื่อให้การจัดการศึกษามีคุณภาพและสอดคล้องกับนโยบายของหลักสูตรอุดมศึกษา</t>
  </si>
  <si>
    <t>คุณพฤกษวัฒน์ กุลศรีนภาพงศ์ ผู้จัดการฝ่ายกลยุทธ์งานบริหารและพัฒนาทรัพยากรบุคคล และคุณธนภรณ์ สีพลลา เจ้าหน้าที่อาวุโส ฝ่ายกลยุทธ์งานบริหารและพัฒนาทรัพยากรบุคคล บริษัท เคอรี่ เอ็กซ์เพรส (ประเทศไทย) จำกัด (มหาชน) ในการหารือเพื่อต่อยอดความร่วมมือทางด้านการศึกษา และพัฒนาหลักสูตรใหม่ ณ ห้องประชุมคณบดี ชั้น 3 วิทยาลัยโลจิสติกส์และซัพพลายเชน</t>
  </si>
  <si>
    <t>บุคลากรเข้าแลกเปลี่ยนเรียนรู้ด้านวิชาการ หรือรับการฝึกอบรมที่สอดคล้อง และด้านการแลกเปลี่ยนเรียนรู้ จัดหาผู้ทรงคุณวุฒิเพื่อเป็นวิทยากรหรืออาจารย์พิเศษ หรือคณะกรรมการที่ปรึกษาวิชาการ เพื่อให้การจัดการศึกษามีคุณภาพและสอดคล้องกับนโยบายของหลักสูตรอุดมศึกษา</t>
  </si>
  <si>
    <t>บุคลากรมีความรู้ที่สอดคล้องกับนโยบายของหลักสูตรอุดมศึกษา</t>
  </si>
  <si>
    <t>สถาบันคุณวุฒิวิชาชีพ (องค์การมหาชน) (TPQI)</t>
  </si>
  <si>
    <t>9 ก.ค. 2562 - 18 ก.ย. 2564</t>
  </si>
  <si>
    <t>คุณศิริธร เลาหะวิไลย ผู้อำนวยการสถาบันพัฒนาฝีมือแรงงาน 16 นครปฐม และทีมงาน ตัวแทนจากสถาบันคุณวุฒิวิชาชีพ (องค์การมหาชน) (TPQI)  เข้าตรวจสอบความพร้อม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 ณ ห้องประชุมวิทยาลัยโลจิสติกส์และซัพพลายเชน</t>
  </si>
  <si>
    <t>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t>
  </si>
  <si>
    <t>บุคลากร นักศึกษา และบุคคลภายนอกผู้ที่สนใจเข้ารับการประเมินสมรรถนะตามมาตรฐานอาชีพในสาขาวิชาชีพตามขอบข่ายที่ได้รับการรับรองจากสถาบันคุณวุฒิวิชาชีพ ตามสาขาที่ตนสนใจ</t>
  </si>
  <si>
    <t>สมาคมไทยโลจิสติกส์และการผลิต (TLAP)</t>
  </si>
  <si>
    <t>29 ก.ค. 2563 - 28 ก.ค. 2570</t>
  </si>
  <si>
    <t>เพื่อส่งเสริมและสนับสนุนให้บุคลากรเข้าสู่การประเมินสมรรถนะตามมาตรฐานอาชีพในสาขาวิชาชีพตามขอบข่ายที่ได้รับการรับรองจากสถาบันคุณวุฒิวิชาชีพ</t>
  </si>
  <si>
    <t>สมาคมทิวา</t>
  </si>
  <si>
    <t>29 ก.ค. 2563 - 28 ก.ค. 2566</t>
  </si>
  <si>
    <t>วิทยาลัยเทคโนโลยีวิศวกรรมแหลมฉบัง</t>
  </si>
  <si>
    <t>29 ก.ค. 2563 - 28 ก.ค. 2571</t>
  </si>
  <si>
    <t>1) เพื่อจัดการเรียนการสอนในระดับอุดมศึกษา 
2) เพื่อพัฒนาศักยภาพบุคลากรประจำการของสถานประกอบการ 
3) เพื่อขยายโอกาสทางการศึกษาในระดับอุดมศึกษา</t>
  </si>
  <si>
    <t>วิทยาลัยโลจิสติกส์และซัพพลายเชนเข้าประชาสัมพันธ์หลักสูตรการจัดการโลจิสติกส์และซัพพลายเชนระบบการศึกษาทางไกล แก่นักศึกษาวิทยาลัยเทคโนโลยีวิศวกรรมแหลมฉบัง เพื่อเปิดโอกาสให้นักศึกษาวิทยาลัยเทคโนโลยีวิศวกรรมแหลมฉบังได้มีความรู้ความเข้าใจในการจัดการเรียนการสอนของวิทยาลัย โลจิสติกส์และซัพพลายเชน ในวันที่ 20 มิถุนายน 2564 นำโดย คณบดีวิทยาลัยโลจิสติกส์และซัพพลายเชน อาจารย์ ดร.ฉัตรรัตน์ โหตระไวศยะ และหัวหน้าหลักสูตรหลักสูตรการจัดการโลจิสติกส์และซัพพลายเชนระบบการศึกษาทางไกล อาจารย์ มาธุสร แข็งขัน และอาจารย์ประจำหลักสูตร เข้าประชาสัมพันธ์แนะแนวการศึกษา</t>
  </si>
  <si>
    <t>สร้างความรู้ความเข้าใจด้านการจัดการเรียนการสอนของวิทยาลัยโลจิสติกส์และซัพพลายเซน ร่วมถึงแลกเปลี่ยนเรียนรู้ ขยายโอกาศทางการศึกษาแก่นักศึกษา</t>
  </si>
  <si>
    <t>ผลิตบัณฑิคที่มีคุณภาพตรงตามสายงานที่ตลาดแรงงานต้องการ</t>
  </si>
  <si>
    <t>สมาคมตัวแทนออกของอิเล็กทรอนิกส์ไทย</t>
  </si>
  <si>
    <t>25 มิ.ย. 2564 - 24 มิ.ย. 2569</t>
  </si>
  <si>
    <t xml:space="preserve">พัฒนางานด้านวิชาการ วิจัย การพัฒนาบุคลากร สหกิจศึกษาและวิชาชีพ เพื่อมุ่งเพิ่มศักยภาพบุคลากรประจำการสถานประกอบการ  เป็นแหล่งฝึกประสบการณ์วิชาชีพสำหรับนักศึกษา </t>
  </si>
  <si>
    <t>สมคมสมาคมตัวแทนออกของอิเล็กทรอนิกส์ไทย จัดสอบวัดความรู้เพื่อขอปฏิบัตงานเกี่ยวกับการออกของ วิทยาลัยโลจิสติกส์และซัพพลายเชนส่งตัวแทนเข้าสอบวัดความรู้ความสามารถในครั้งนี้</t>
  </si>
  <si>
    <t>พัฒนางานด้านการออกของ พัฒนาบุคลากร และสอบวัดความรู้ความสามารถเพื่อของปฏิบัติงานเกี่ยวกับการออกของ</t>
  </si>
  <si>
    <t>ผลิตบัณฑิตและบุคลากรที่มีคุณภาพสามารถปฏิบัติงานเกี่ยวกับการออกของได้</t>
  </si>
  <si>
    <t>วิทยาลัยสถาปัตยกรรมศาสตร์</t>
  </si>
  <si>
    <t>บริษัท ยางป่าสถาปนิก จำกัด</t>
  </si>
  <si>
    <t xml:space="preserve">                    ( 5 ปี )
 เริ่ม 7 มิถุนายน 2562- 7 มิถุนายน 2567</t>
  </si>
  <si>
    <t>1.เพื่อพัฒนาในการจัดการเรียนการสอนและแลกเปลี่ยนเรียนรู้ทางด้านวิชาการและ วิชาชีพทางสถาปัตยกรรมศาสตร์
2.เพื่อพัฒนาอาจารย์และนักศึกษาในหลักสูตรสถาปัตยกรรมศาสตรบัณฑิต รวมทั้งสร้างกระบวนการผลิตบัณฑิตให้มีคุณภาพในสายวิชาชีพและได้รับรองหลักสูตรสถาปัตยกรรมศาสตรบัณฑิต   จากสภาสถาปนิก</t>
  </si>
  <si>
    <t>1.วิทยาลัยสถาปัตยกรรมศาสตร์  ร่วมกับ บริษัท ยางป่าสถาปนิก จำกัด  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 ประธานกรรมการ บริษัทยางป่าสถาปนิก จำกัด มาเป็นอาจารย์พิเศษ ในการสอนวิชาการออกแบบสถาปัตยกรรม 3 การออกแบบสถาปัตยกรรม 4 ประจำภาคเรียนที่ 1/2564  และ 2/2564</t>
  </si>
  <si>
    <r>
      <rPr>
        <b/>
        <sz val="16"/>
        <color theme="1"/>
        <rFont val="TH SarabunPSK"/>
        <family val="2"/>
      </rPr>
      <t>ภาคเรียนที่ 1/2564 (ผ่านระบบออนไลน์ Google-Meet)</t>
    </r>
    <r>
      <rPr>
        <sz val="16"/>
        <color theme="1"/>
        <rFont val="TH SarabunPSK"/>
        <family val="2"/>
      </rPr>
      <t xml:space="preserve">
วันที่ 15 ก.ค.2564 เวลา 08.00-16.00 น.
วันที่ 22 ก.ค.2564 เวลา 08.00-16.00 น.
วันที่ 29 ก.ค.2564 เวลา 08.00-16.00 น.
วันที่   5 ส.ค.2564 เวลา 08.00-16.00 น.
วันที่ 19 ส.ค.2564 เวลา 08.00-16.00 น.
วันที่   2 ก.ย.2564 เวลา 08.00-16.00 น.
วันที่   9 ก.ย.2564 เวลา 08.00-16.00 น.
วันที่ 16 ก.ย.2564 เวลา 08.00-16.00 น.
วันที่ 23 ก.ย.2564 เวลา 08.00-16.00 น.
วันที่ 30 ก.ย.2564 เวลา 08.00-16.00 น.
วันที่   7 ต.ค.2564 เวลา 08.00-16.00 น.
วันที่ 14 ต.ค.2564 เวลา 08.00-16.00 น.
วันที่ 28 ต.ค.2564 เวลา 08.00-16.00 น.</t>
    </r>
  </si>
  <si>
    <r>
      <rPr>
        <b/>
        <sz val="16"/>
        <color theme="1"/>
        <rFont val="TH SarabunPSK"/>
        <family val="2"/>
      </rPr>
      <t>ภาคเรียนที่ 1/2564 (วิชาการออกแบบสถาปัตยกรรม 3)</t>
    </r>
    <r>
      <rPr>
        <sz val="16"/>
        <color theme="1"/>
        <rFont val="TH SarabunPSK"/>
        <family val="2"/>
      </rPr>
      <t xml:space="preserve">
มีนักศึกชั้นปีที่ 2 เข้าเรียน จำนวน 39 คน
</t>
    </r>
    <r>
      <rPr>
        <b/>
        <sz val="16"/>
        <color theme="1"/>
        <rFont val="TH SarabunPSK"/>
        <family val="2"/>
      </rPr>
      <t>ภาคเรียนที่ 2/2564 (วิชาการออกแบบสถาปัตยกรรม 4)</t>
    </r>
    <r>
      <rPr>
        <sz val="16"/>
        <color theme="1"/>
        <rFont val="TH SarabunPSK"/>
        <family val="2"/>
      </rPr>
      <t xml:space="preserve">
มีนักศึกชั้นปีที่ 2 เข้าเรียน จำนวน 39 คน
</t>
    </r>
  </si>
  <si>
    <t xml:space="preserve">1.นักศึกษาวิทยาลัยสถาปัตยกรรมศาสตร์ชั้นปีที่ 2 มีความรู้ความเข้าใจในการออกแบบด้านสถาปัตกรรมหลัก 
</t>
  </si>
  <si>
    <r>
      <rPr>
        <b/>
        <sz val="16"/>
        <color theme="1"/>
        <rFont val="TH SarabunPSK"/>
        <family val="2"/>
      </rPr>
      <t>ภาคเรียนที่ 2/2564 (ผ่านระบบออนไลน์ Google-Meet)</t>
    </r>
    <r>
      <rPr>
        <sz val="16"/>
        <color theme="1"/>
        <rFont val="TH SarabunPSK"/>
        <family val="2"/>
      </rPr>
      <t xml:space="preserve">
วันที่   2 ธ.ค.2564 เวลา 08.00-16.00 น.
วันที่   9 ธ.ค.2564 เวลา 08.00-16.00 น.
วันที่ 16 ธ.ค.2564 เวลา 08.00-16.00 น.
วันที่ 23 ธ.ค.2564 เวลา 08.00-16.00 น.
วันที่ 30 ธ.ค.2564 เวลา 08.00-16.00 น.
วันที่   6 ม.ค.2565 เวลา 08.00-16.00 น.
วันที่ 13 ม.ค.2565 เวลา 08.00-16.00 น.
วันที่ 20 ม.ค.2565 เวลา 08.00-16.00 น.
วันที่ 27 ม.ค.2565 เวลา 08.00-16.00 น.
วันที่  3 ก.พ.2565 เวลา 08.00-16.00 น.
วันที่ 10 ก.พ.2565 เวลา 08.00-16.00 น.
วันที่ 17 ก.พ.2565 เวลา 08.00-16.00 น.
วันที่ 24 ก.พ.2565 เวลา 08.00-16.00 น
วันที่   3 มี.ค.2565 เวลา 08.00-16.00 น
วันที่ 10 มี.ค.2565 เวลา 08.00-16.00 น
วันที่ 17 มี.ค.2565 เวลา 08.00-16.00 น</t>
    </r>
  </si>
  <si>
    <t>13) วิทยาลัยการเมืองและการปกครอง</t>
  </si>
  <si>
    <t>วิทยาลัยการเมืองและการปกครอง</t>
  </si>
  <si>
    <t>ตำรวจภูธร ภาค 7</t>
  </si>
  <si>
    <t>ความร่วมมือในการพัฒนาบุคลากร และผลิตบัณฑิต มหาบัณฑิต</t>
  </si>
  <si>
    <t>กิจกรรมแนะแนวทางการศึกษา</t>
  </si>
  <si>
    <t>ภาคเรียนที่ 2/2564</t>
  </si>
  <si>
    <t>เผยแพร่ประชาสัมพันธ์หลักสูตรระดับมหาบัณฑิตศึกษา</t>
  </si>
  <si>
    <t>ผู้สนใจ มีการสมัครเข้าศึกษาระดับปริญญาตรี  ระดับบัณฑิตศึกษา</t>
  </si>
  <si>
    <t>กองบัญชาการตำรวจนครบาล</t>
  </si>
  <si>
    <t>ความร่วมมือในการพัฒนาบุคลากร และผลิตบัณฑิต มหาบัณฑิต และดุษฎีบัณฑิต</t>
  </si>
  <si>
    <t>กองทัพบก</t>
  </si>
  <si>
    <t>สร้างความร่วมมือทางวิชาการ ซึ่งจะนำไปสู่การพัฒนาสมรรถนะ และยกระดับคุณวุฒิทางการศึกษา</t>
  </si>
  <si>
    <t>กองบัญชาการตำรวจภูธรภาค 8</t>
  </si>
  <si>
    <t>พัฒนากำลังพล บุคลากร และผลิตบัณฑิต และมหาบัณฑิต</t>
  </si>
  <si>
    <t>ภาคเรียนที่ 2/2565</t>
  </si>
  <si>
    <t>14) วิทยาลัยการการจัดการอุตสาหกรรมบริการ</t>
  </si>
  <si>
    <t>วิทยาลัยการจัดการอุตสาหกรรมบริการ</t>
  </si>
  <si>
    <t>บันทึกข้อตกลงความร่วมมือทางวิชาการ ระหว่าง มหาวิทยาลัยราชภัฏสวนสุนันทา กับ องค์การบริหารส่วนจังหวัดปทุมธานี</t>
  </si>
  <si>
    <t>องค์การบริหารส่วนจังหวัดปทุมธานี</t>
  </si>
  <si>
    <t>ระยะเวลาความร่วมมือ 3 (สาม) ปี เริ่มวันที่ 19 พฤศภาคม 2563</t>
  </si>
  <si>
    <t>วัตถุประสงค์ 
1. เพื่อพัฒนาประสิทธิภาพการจัดการศึกษาของโรงเรียนในสังกัด องค์การบริหารส่วนจังหวัด ให้ได้คุณภาพตามมาตรฐานการศึกษา สู่ความเป็นเลิศด้านภาษา
2. เพื่อพัฒนาระบบการประกันคุณภาพการศึกษา ของโรงเรียนในสังกัดองค์การบริหารส่วนจังหวัด
3. เพื่อพัฒนาศักยภาพและสมรรถนะของผู้บริหาร ครู และบุคลากรทางการศึกษา ทั้งด้านความรู้ นวัตกรรม และเทคโนโลยีทางการศึกษา
4. เพื่อวิจัยและพัฒนาการจัดการเรียนการสอนและบริหารจัดการของโรงเรียนในสังกัดองค์การบริหารส่วนจังหวัดให้มีคุณภาพตามโรงเรียนมาตรฐานสากล</t>
  </si>
  <si>
    <t>1. เพื่อพัฒนาประสิทธิภาพการจัดการศึกษาของโรงเรียนในสังกัด องค์การบริหารส่วนจังหวัด ให้ได้คุณภาพตามมาตรฐานการศึกษา สู่ความเป็นเลิศด้านภาษา
2. เพื่อพัฒนาระบบการประกันคุณภาพการศึกษา ของโรงเรียนในสังกัดองค์การบริหารส่วนจังหวัด
3. เพื่อพัฒนาศักยภาพและสมรรถนะของผู้บริหาร ครู และบุคลากรทางการศึกษา ทั้งด้านความรู้ นวัตกรรม และเทคโนโลยีทางการศึกษา
4. เพื่อวิจัยและพัฒนาการจัดการเรียนการสอนและบริหารจัดการของโรงเรียนในสังกัดองค์การบริหารส่วนจังหวัดให้มีคุณภาพตามโรงเรียนมาตรฐานสากล</t>
  </si>
  <si>
    <t>ตลอดปีการศึกษา 2564</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</si>
  <si>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</si>
  <si>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</si>
  <si>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15) วิทยาลัยการนิเทศศาสตร์</t>
  </si>
  <si>
    <t>วิทยาลัยนิเทศศาสตร์</t>
  </si>
  <si>
    <t>สมาพันธ์สมาคมภาพยนตร์แห่งชาติ</t>
  </si>
  <si>
    <t>5 ปี เริ่มวันที่ 10 สิงหาคม 2564</t>
  </si>
  <si>
    <t>1. เพื่อส่งเสริมด้านการจัดการเรียนการสอนด้านการวิจัย การบริการทางวิชาการ และวิชาการชีพ ด้านอุตสาหกรรมภาพยนตร์และแลกลี่ยนข้อมูลข่าวสารจากภาคีเครือข่ายของสมาพันธ์เพื่อพัฒนาและปรับปรุงให้สอดคล้องกับสภาวะปัจจุบัน
2. เพิ่มพูนความปรสบการณ์ของอาจารย์ นักศึกษา และศิษย์เก่า อันนำสู่การแลกเปลี่ยนองค์กรความรู้การพัฒนาหลักสูตร การบูรณาการ 
3. เพื่อพัฒนาความสัมพันธ์ระว่างภาคีเครือข่ายของสมาพันธ์กับมหาวิทยาลัยและวิทยาลัยนิเทศศศาสตร์</t>
  </si>
  <si>
    <t>รอดำเนินการเนื่องจากมีการเปลี่ยนนายกสมาพันธ์</t>
  </si>
  <si>
    <t>ศูนย์การศึกษาจังหวัดอุดรธานี</t>
  </si>
  <si>
    <t>องค์การบริหารส่วนจังหวัดอุดรธานี</t>
  </si>
  <si>
    <t>เพื่อขยายโอกาสทางการศึกษาและพัฒนาการศึกษาแก่ทรัพยากรบุคคล ในเขตพื้นที่จังหวัดอุดรธานีและจังหวัดใกล้เคียง</t>
  </si>
  <si>
    <t>ศูนย์การศึกษาจังหวัดอุดรธานี ร่วมกับ องค์การบริหารส่วนจังหวัดอุดรธานี  พร้อมด้วยโรงเรียนในสังกัดองค์การบริการส่วนจังหวัดอุดรธานี จำนวน 8 โรงเรียน เข้าร่วมการประชุมเพื่อดำเนินกิจกรรม เรื่อง ระบบธนาคารหน่วยกิต (Credit Bank)  เพื่อจัดทำความร่วมมือทางวิชาการ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t>
  </si>
  <si>
    <t>จากการประชุมการดำเนินกิจกรรม เรื่อง ระบบธนาคารหน่วยกิต (Credit Bank) ระหว่าง ศูนย์การศึกษาจังหวัดอุดรธานี กับ องค์การบริหารส่วนจังหวัดอุดรธานี  และโรงเรียนในสังกัดองค์การบริการส่วนจังหวัดอุดรธานี จำนวน 8 โรงเรียน ได้ตกลงให้มีการดำเนินการ เรื่อง ระบบธนาคารหน่วยกิต (Credit Bank) เพื่อให้นักเรียน ระดับชั้นมัธยมศึกษาปีที่ 4-6 สามารถเก็บหน่วยกิตล่วงหน้า เพื่อเข้ารับการศึกษาต่อในระดับปริญญาตรี ในสาขาวิชาที่เลือก ของศูนย์การศึกษาจังหวัดอุดรธานี มหาวิทยาลัยราชภัฏสวนสุนันทา เป็นโอกาสให้นักเรียนมีที่เรียนต่อ สามารถลดเวลาเรียน ลดค่าใช้จ่าย ดังนั้น ศูนย์การศึกษาจังหวัดอุดรธานี กับ องค์การบริหารส่วนจังหวัดอุดรธานี จึงจะดำเนินการจัดทำความร่วมมือทางวิชาการ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 ต่อไป</t>
  </si>
  <si>
    <t>มหาวิทยาลัยราชภัฏสวนสุนันทา ศูนย์การศึกษาจังหวัดอุดรธานี  มีจำนวนนักศึกษาเพิ่มขึ้นจากโครงการการเรียนรู้ตลอดชีวิตในระบบเทียบโอนความรู้และประสบการณ์ (ธนาคารหน่วยกิต : CREDITS BANK)</t>
  </si>
  <si>
    <t>จังหวัดหนองบัวลำภู</t>
  </si>
  <si>
    <t>2560 - 2565</t>
  </si>
  <si>
    <t>เพื่อมุ่งเพิ่มศักยภาพ พัฒนาคุณภาพชีวิตความเป็นอยู่ ประสิทธิภาพประชาชนในท้องถิ่น</t>
  </si>
  <si>
    <t xml:space="preserve">เข้าร่วมประชุมหารือแนวทางในการดำเนินโครงการยกระดับคุณภาพชีวิตประชาชนเทศบาลเมืองหนองบัวลำภู </t>
  </si>
  <si>
    <t>มหาวิทยาลัยราชภัฏสวนสุนันทา ศูนย์การศึกษาจังหวัดอุดรธานี ได้เข้าร่วมประชุมหารือแนวทางในการดำเนินโครงการยกระดับคุณภาพชีวิตประชาชนเทศบาลเมืองหนองบัวลำภู และศูนย์การศึกษาจังหวัดอุดรธานีได้เสนอโครงการเพื่อพิจารณาคัดเลือกในครั้งนี้ โดยผลการพิจารณาโครงการได้รับการเห็นชอบ และอยู่ระหว่างการจัดทำสัญญาทุน เพื่อดำเนินงานในโครงการบริการวิชาการและงานวิจัย ในจังหวัดหนองบัวลำภู</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</si>
  <si>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และเป็นแหล่งทุนในการขอรับเงินอุดหนุนงานวิจัยของหน่วยงานภายในจังหวัดหนองบัวลำภู</t>
  </si>
  <si>
    <t>สำนักงานส่งเสริมการศึกษานอกระบบและการศึกษาตามอัธยาศัย</t>
  </si>
  <si>
    <t>เพื่อพัฒนางานด้านวิชาการ มุ่งเพิ่มศักยภาพและประสิทธิภาพของบุคลากร และส่งเสริมคุณภาพบัณฑิต</t>
  </si>
  <si>
    <t>กิจกรรมบริการวิชาการ โครงการพัฒนาศูนย์การเรียนรู้เพื่อการพัฒนาทักษะอาชีพชุมชน</t>
  </si>
  <si>
    <t>มหาวิทยาลัยราชภัฏสวนสุนันทา ศูนย์การศึกษาจังหวัดอุดรธานี ได้ดำเนินการจัดกิจกรรมบริการวิชาการโครงการพัฒนาศูนย์การเรียนรู้เพื่อการพัฒนาทักษะอาชีพชุมชน เรื่อง กฎหมายในชีวิตประจำวัน เพื่อให้ความรู้แก่นักเรียนการศึกษานอกระบบและการศึกษาตามอัธยาศัย</t>
  </si>
  <si>
    <t>สำนักงานพัฒนาฝีมือแรงงาน 18 อุดรธานี</t>
  </si>
  <si>
    <t>เพื่อยกระดับกำลังแรงงานของประเทศให้เป็นแรงงานฝีมือตามมาตราฐานฝีมือแรงงานระดับสากล การเพิ่มประสิทธิภาพแรงงานและยกระดับรายได้ของกำลังแรงงาน เพิ่มขีดความสามารถ ในการแข่งขันของประเทศ</t>
  </si>
  <si>
    <t>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t>
  </si>
  <si>
    <t xml:space="preserve">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4.0.โดยการให้ความรู้ด้านฝึกอาชีพเสริม หลักสูตร เทคนิคการเพิ่มผลิตภาพแรงงาน ให้กับกลุ่มวิสาหกิจชุมชน </t>
  </si>
  <si>
    <t>อาจารย์ ประจำศูนย์การศึกษาจังหวัดอุดรธานี ได้รับเกียรติเป็นวิทยากร และได้พัฒนาความรู้ ความสามารถ และทักษะด้านต่างๆ ทุกปีต่อเนื่อง</t>
  </si>
  <si>
    <t xml:space="preserve">มหาวิทยาลัยราชภัฏสวนสุนันทา ศูนย์การศึกษาจังหวัดอุดรธานี ร่วมกับ สถาบันพัฒนาฝีมือแรงงาน ดำเนินกิจกรรมการทดสอบมาตรฐานฝีมือแรงงานแห่งชาติ
สาขา  ผู้ปฏิบัติการคลังสินค้า    ระดับ  1 ภาคความรู้/ภาคความสามารถ
</t>
  </si>
  <si>
    <t xml:space="preserve">มหาวิทยาลัยราชภัฏสวนสุนันทา ศ นย์การศึ กษาจังหวัดอุดรธานี และ สถาบันพัฒนาฝีมือแรงงาน ๑๘ อุดรธานี ตระหนักถึงความสำคัญในการยกระดับกำลังแรงงานของประเทศ ให้เป็นตามมาตรฐานฝีมือแรงงานในระดับสากล และเพิ่มผลิตทักษะแรงงานและยกระดับ
รายได้ของกำลังแรงงานและที่สำคัญ เพื่อเพิ่มขีดความสามารถในการแข่งขันของประเทศ จึงดำเนินการจัดโครงการการพัฒนาองค์ความรู้ในด้านผู้ปฏิบัติงานคลังสินค้า ประจำปีการศึกษา ๒๕๖๔ จุดประสงค์ เพื่อฝึกอบรมเชิงปฏิบัติการเพิ่มทักษะการปฏิบัติงานคลังสินค้าให้ กับ อาจารย์ บุคลากรทางการศึกษา นักศึ กษา และผู้ที่สนใจจะพัฒนาความรู้ในด้านผู้ปฏิบัติงานคลังสินค้า ดำเนินกิจกรรมการทดสอบมาตรฐานฝีมือแรงงานแห่งชาติ สาขา ผู้ปฏิบัติการคลังสินค้า ระดับ  1 </t>
  </si>
  <si>
    <t>มหาวิทยาลัยราชภัฏสวนสุนันทา ศูนย์การศึกษาจังหวัดอุดรธานี ได้ขึ้นทะเบียนเป็นศูนย์ทดสอบมาตรฐานฝีมือแรงงานแห่งชาติสาขา  ผู้ปฏิบัติการคลังสินค้า ระดับ1 ภาคความรู้/ภาคความสามารถ
เลขที่ใบอนุญาต (เฉพาะศูนย์ทดสอบมาตรฐานฝีมือแรงงานแห่งชาติ) อด.๐๐๐๑.๑/๒๕๖๓</t>
  </si>
  <si>
    <t>ศูนย์คุณธรรม (องค์การมหาชน)</t>
  </si>
  <si>
    <t>2563 - 2565</t>
  </si>
  <si>
    <t>ส่งเสริม สนับสนุนการดำเนินกระบวนการทางวิชาการที่เกี่ยวข้องกับการขับเคลื่อนจุงคุณธรรม อาทิการศึกษาวิจัย การจัดการความรู้ การเข้าร่วมจัดกระบวนการทางวิชาการ การติดตามประเมินผล การแลกเปลี่ยนรู้ที่เอื้อต่อการดำเนินงานของหน่วยงาน องค์กร กลุ่มเครือข่ายทางสังคมที่เกี่ยวข้องเป็นประโยชน์ต่อการขับเคลื่อนจังหวัดคุณธรรม ให้สามารถดำเนินการตามหลักวิชาการได้อย่างมีประสิทธิภาพ ตามบทบาทภารกิจที่เกี่ยวข้องของภาคความร่วมมือด้านวิชาการ</t>
  </si>
  <si>
    <t>ศูนย์การศึกษาจังหวัดอุดรธานีเข้าร่วมการประชุมหารือภาคีเครือข่ายทางสังคมเพื่อเตรียมการขับเคลื่อนจังหวัดคุณธรรม ปีที่ 3 ประจำปีงบประมาณ พ.ศ.2565 ณ ห้องประชุมกรมหลวงประจักษ์ศิลปาคม ชั้น 5 ศาลากลางจังหวัดอุดรธานี</t>
  </si>
  <si>
    <t>ศูนย์การศึกษาจังหวัดอุดรธานี เป็นหน่วยงานร่วมกับภาคีเครือข่ายด้านคุณธรรม ประจำจังหวัดอุดรธานี เพื่อส่งเสริมพัฒนาคุณธรรมที่เหมาะสมกับบริบทของสังคมไทยที่สอดคล้องกับแผนยุทธศาสตร์ชาติ 20 ปีและแนวทางของแผนแม่บทส่งเสริมคุณธรรมแห่งชาติฉบับที่ 1 ซึ่งในปีงบประมาณพศ. 2565 เกิดการเชื่อมโยงเครือข่ายทุกภาคส่วนเกิดการขับเคลื่อนคุณธรรมภาพรวมจังหวัดตามคุณธรรมเป้าหมายเกิดกลไกการขับเคลื่อนและกลไกการติดตามการขยายผลอย่างเป็นระบบมีเครื่องมือองค์ความรู้ในการขับเคลื่อนคุณธรรมของแต่ละเครือข่ายมีการถอดบทเรียนความสำเร็จการขับเคลื่อนคุณธรรมและเครือข่ายและองค์กรต้นแบบด้านคุณธรรมตลอดจนเกิดการแลกเปลี่ยนเรียนรู้ระหว่างกลุ่มเครือข่ายภายในกลุ่มสมัชชาคุณธรรมและตลาดนัดคุณธรรมจังหวัดอุดรธานีให้สามารถบรรลุเป้าหมายการขับเคลื่อนอย่างมีประสิทธิภาพ</t>
  </si>
  <si>
    <t>มหาวิทยาลัยราชภัฏสวนสุนันทา ศูนย์การศึกษาจังหวัดอุดรธานี  เป็นหน่วยงานที่มีส่วนในการขับเคลื่อนคุณธรรมเชิงพื้นที่จังหวัดอุดรธานี ทำให้ศูนย์การศึกษาจังหวัดอุดรธานี  ได้เป็นที่รู้จัก และได้รับการสนับสนุนงานด้านต่างๆจากหน่วยงาน องค์กรทางสังคมภาคส่วนต่างๆ ได้อย่างดีและมีประสิทธิภาพ</t>
  </si>
  <si>
    <t xml:space="preserve"> ส่งเสริมและร่วมมือ ให้เกิดการดำเนินการด้านวิชาการ อาทิ การดำเนินงานวิจัย / วิทยานิพนธ์ / การทำผลงานทางวิชาการ / การให้ทุนดำเนินงานทางวิชาการ ของอาจารย์ บุคลากรทางการศึกษา นิสิต นักศึกษาในสังกัด ที่มุ่งเน้นหรือเกี่ยวข้องด้านคุณธรรม จริยธรรม ธรรมาภิบาล ที่สามารถนำไปใช้และเป็นประโยชน์ต่อหน่วยงาน องค์กร หรือประชาชนทั่วไปในจังหวัดอุดรธานี</t>
  </si>
  <si>
    <t>การรณรงค์ ส่งเสริมการขับเคลื่อนองค์กรคุณธรรม หรือกิจกรรมที่เกี่ยวข้องด้านคุณธรรมทั้งเชิงนโยบายและการปฏิบัติ ให้กับบุคลากร นิสิต นักศึกษาในสถาบัน ให้เกิดการมีพฤติกรรมที่สะท้อนการมีคุณธรรมเพิ่มขึ้น</t>
  </si>
  <si>
    <t>สำนักวิทยบริการและเทคโนโลยีสารสนเทศ</t>
  </si>
  <si>
    <t>บันทึกข้อตกลงความร่วมมือ เครือข่ายห้องสมุดมนุษย์แห่งประเทศไทย (Thailand Human Library Network)</t>
  </si>
  <si>
    <t>มหาวิทยาลัยราชภัฏกาญจนบุรี
มหาวิทยาลัยมหาจุฬาลงกรณราชวิทยาลัย วิทยาเขตนครราชสีมา
มหาวิทยาลัยราชภัฏกำแพงเพชร
มหาวิทยาลัยราชภัฏเชียงใหม่
มหาวิทยาลัยราชภัฏบ้านสมเด็จเจ้าพระยา
มหาวิทยาลัยราชภัฏนครปฐม
มหาวิทยาลัยราชภัฏพระนคร
มหาวิทยาลัยราชภัฏพระนครศรีอยุธยา
มหาวิทยาลัยราชภัฏเพชรบุรี
มหาวิทยาลัยราชภัฏภูเก็ต
มหาวิทยาลัยราชภัฏมหาสารคาม
มหาวิทยาลัยราชภัฏวไลยอลงกรณ์ ในพระบรมราชูปถัมภ์
มหาวิทยาลัยราชภัฏสกลนคร
มหาวิทยาลัยราชภัฏสวนสุนันทา
มหาวิทยาลัยราชภัฏหมู่บ้านจอมบึง
มหาวิทยาลัยราชภัฏอุดรธานี
มหาวิทยาลัยราชภัฏนครสวรรค์
กรรมการบริหารบริษัท ดีเค ทู พลัส จำกัด
กลุ่มพัฒนาท้องถิ่นเทศบาลเมืองนครปฐม</t>
  </si>
  <si>
    <t>เริ่มวันที่ 3 ธันวาคม 2563
มีผลตั้งแต่วันที่ลงนามความร่วมมือบันทึกข้อตกลงนี้เป็นต้นไป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ร่วมกัน</t>
  </si>
  <si>
    <t xml:space="preserve">เพื่อพัฒนาความร่วมมือตามพันธกิจของเครือข่ายห้องสมุดมนุษย์แห่งประเทศไทย ดังต่อไปนี้
1 พัฒนาบุคลากรเครือข่ายห้องสมุดมนุษย์เพื่อสร้างสรรค์ชีวิตและสังคมในระดับท้องถิ่นระดับชาติและระดับนานาชาติ
2 พัฒนาความร่วมมือระหว่างเครือข่ายห้องสมุดมนุษย์อย่างเข้มแข็งและยั่งยืน
3 ส่งเสริมและสนับสนุนการแลกเปลี่ยนเรียนรู้ของบุคลากรในเครือข่ายห้องสมุดมนุษย์
4 พัฒนาองค์ความรู้ให้เกิดนวัตกรรมความเป็นเลิศทางภูมิปัญญา
5 เผยแพร่และยกระดับความรู้สู่สังคมอุดมปัญญา
</t>
  </si>
  <si>
    <t xml:space="preserve">สถาบันสร้างสรรค์และส่งเสริมการเรียนรู้ตลอดชีวิต </t>
  </si>
  <si>
    <t>บันทึกข้อตกลงความร่วมมือการพัฒนาศักยภาพทางด้านภาษาอังกฤษให้กับข้าราชการครูและบุคลากรทางการศึกษา กรุงเทพมหานคร และนักเรียนในโรงเรียนสังกัดกรุงเทพมหานคร ระหว่างมหาวิทยาลัยราชภัฏสวนสุนันทา กับ กรุงเทพมหานคร</t>
  </si>
  <si>
    <t>สำนักการศึกษา กรุงเทพมหานคร</t>
  </si>
  <si>
    <t>ระยะเวลาความร่วมมือ 3 ปี เริ่มวันที่ 22 กันยายน 2564</t>
  </si>
  <si>
    <r>
      <rPr>
        <b/>
        <sz val="16"/>
        <color theme="1"/>
        <rFont val="TH SarabunPSK"/>
        <family val="2"/>
      </rPr>
      <t>วัตถุประสงค์</t>
    </r>
    <r>
      <rPr>
        <sz val="16"/>
        <color theme="1"/>
        <rFont val="TH SarabunPSK"/>
        <family val="2"/>
      </rPr>
      <t xml:space="preserve">
1. เพื่อร่วมมือในการศึกษา วิจัย และพัฒนาศักยภาพทางด้านภาษาอังกฤษให้กับข้าราชการครูและบุคลากรทางการศึกษากรุงเทพมหานคร และนักเรียนในโรงเรียนสังกัดกรุงเทพมหานครให้มีมาตรฐานทางวิชาการ มีความทันสมัยและเป็นสากล
2. เพื่อร่วมมือในการจัดโครงการหรือกิจกรรมพัฒนาความรู้ ทักษะ และความสามารถด้านภาษาอังกฤษให้กับช้าราชการครูและบุคลากรทางการศึกษากรุงเทพมหานคร และนักเรียนในโรงเรียนสังกัดกรุงเทพมหานครให้มีมาตรฐานทางวิชาการ มีความทันสมัยและเป็นสากลตามที่หน่วยงานทั้งสองเห็นสมควร</t>
    </r>
  </si>
  <si>
    <r>
      <rPr>
        <b/>
        <sz val="16"/>
        <color theme="1"/>
        <rFont val="TH SarabunPSK"/>
        <family val="2"/>
      </rPr>
      <t>หน่วยงานทั้งสองตกลงที่จะร่วมมือกัน ในเรื่องดังต่อไปนี้</t>
    </r>
    <r>
      <rPr>
        <sz val="16"/>
        <color theme="1"/>
        <rFont val="TH SarabunPSK"/>
        <family val="2"/>
      </rPr>
      <t xml:space="preserve">
1. ส่งเสริม สนับสนุน และพัฒนาความรู้ความสามารถทางด้านภาษาอังกฤษให้กับข้าราชการครูและบุคลากรทางการศึกษากรุงเทพมหานคร
2. ส่งเสริม สนับสนุน และพัฒนาความรู้ความสามารถทางด้านภาษาอังกฤษ ให้กับนักเรียนในโรงเรียนสังกัดกรุงเทพมหานคร</t>
    </r>
  </si>
  <si>
    <t>21 มกราคม 2565 สถาบันสร้างสรรค์และส่งเสริมการเรียนรู้ตลอดชีวิต มหาวิทยาลัยราชภัฏสวนสุนันทา ในรูปแบบออนไลน์ ผ่านระบบ Zoom</t>
  </si>
  <si>
    <t>นักเรียนประถมศึกษาชั้นปีที่ 1 โรงเรียนวัดประชาระบือธรรม กรุงเทพมหานคร จำนวน 30 คน</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</si>
  <si>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</si>
  <si>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สำนักทรัพย์สินและรายได้</t>
  </si>
  <si>
    <t>บันทึกข้อตกลงความร่วมมือทางวิชาการระหว่างมหาวิทยาลัยราชภัฏสวนสุนันทา กับ กรมส่งเสริมการปกครองท้องถิ่น</t>
  </si>
  <si>
    <t>ผลบังคับใช้ตั้งแต่วันที่ 1 เมษายน 2557 เป็นต้นไป</t>
  </si>
  <si>
    <t>มหาวิทยาลัยและกรมส่งเสริมการปกครองท้องถิ่น ตระหนักถึงความสำคัญในการพัฒนาศักยภาพบุคลากรทางการศึกษาขององค์กรปกครองส่วนท้องถิ่น เพื่อพัฒนาข้าราชการหรือพนักงานครูและบุคลากรทางการศึกษา ให้มีคุณสมบัติครบถ้วนตามมาตรฐานตำแหน่งที่คณะกรรมการกลางข้าราชการองค์การบริหารส่วนจังหวัด (ก.จ.) คณะกรรมการกลางพนักงานเทศบาล (ก.ท.) และคณะกรรมการกลางพนักงานส่วนตำบล (ก.อบต.) กำหนด</t>
  </si>
  <si>
    <t xml:space="preserve">1 มหาวิทยาลัยและกรมส่งเสริมการปกครองท้องถิ่น จะร่วมมือและให้การสนับสนุนการดำเนินงานพัฒนาบุคลากรทางการศึกษาขององค์กรปกครองส่วนท้องถิ่น ในหลักสูตรผู้บริหารสถานศึกษา หลักสูตรนักบริหารการศึกษา และหลักสูตรศึกษานิเทศก์ ซึ่งเป็นหลักสูตรตามที่คณะกรรมการกลางพนักงานเทศบาล ในการประชุมครั้งที่ 10/2556 เมื่อวันที่ 16 ธันวาคม 2556 ได้มีมติเห็นชอบให้กำหนดหลักสูตรพัฒนาข้าราชการหรือพนักงานครูและบุคลากรทางการศึกษา เพื่อพัฒนาข้าราชการหรือพนักงานครูและบุคลากรทางการศึกษาให้มีคุณสมบัติครบถ้วนตามมาตรฐานตำแหน่ง ที่คณะกรรมการกลางข้าราชการองค์การบริหารส่วนจังหวัด (ก.จ.) คณะกรรมการกลางพนักงานเทศบาล (ก.ท.) และคณะกรรมการกลางพนักงานส่วนตำบล (ก.อบต.) กำหนด รายละเอียดปรากฎตามเอกสารแนบท้ายบันทึกข้อตกลงฉบับนี้
2 มหาวิทยาลัยจะเป็นผู้รับผิดชอบดำเนินการจัดหลักสูตรทั้ง 3 หลักสูตรดังกล่าวข้างต้นให้สอดคล้องกับหลักสูตรของสำนักงานคณะกรรมการข้าราชการครูและบุคลากรทางการศึกษา (ก.ค.ศ.) และสถาบันพัฒนาครู คณาจารย์และบุคลากรทางการศึกษา (สคบศ)
3 มหาวิทยาลัยจะรับผิดชอบในการเชิญอาจารย์ วิทยากร ผู้ทรงคุณวุฒิ สถานที่ในการฝึกงาน และสถานที่ดูงาน
4 สถาบันพัฒนาบุคลากรท้องถิ่น กรมส่งเสริมการปกครองท้องถิ่น จะเป็นผู้วางแผนกำหนดการฝึกอบรมในแต่ละรุ่น และเป็นผู้รับสมัครการฝึกอบรมและมีหนังสือแจ้งเชิญผู้สมัครเข้ารับการอบรม
5 การควบคุมคุณภาพ และมาตรฐานการศึกษาจะดำเนินการภายใต้คำแนะนำของคณะกรรมการควบคุมคุณภาพและมาตรฐานการศึกษา รายละเอียดปรากฎตามเอกสารแนบท้ายบันทึกข้อตกลงฉบับนี้
6 การดำเนินการยุติความร่วมมือ หรือเปลี่ยนแปลงแก้ไขข้อตกลง (ถ้ามี) ต้องไม่กระทบต่อสิทธิของนักศึกษาที่เข้ารับการศึกษาอยู่เดิม ตามหลักสูตร ภายใต้โครงการนี้ </t>
  </si>
  <si>
    <t>1 เมษายน 2557</t>
  </si>
  <si>
    <t>บันทึกข้อตกลงว่าด้วยความร่วมมือทางวิชาการระหว่างกรมส่งเสริมการปกครองท้องถิ่น มหาวิทยาลัยราชภัฏสวนสุนันทาและสถาบันที่ปรึกษาเพื่อพัฒนาประสิทธิภาพในราชการ</t>
  </si>
  <si>
    <t>เริ่มวันที่ 13 มิถุนายน 2557</t>
  </si>
  <si>
    <r>
      <rPr>
        <b/>
        <sz val="16"/>
        <color theme="1"/>
        <rFont val="TH SarabunPSK"/>
        <family val="2"/>
      </rPr>
      <t>ข้อ 1</t>
    </r>
    <r>
      <rPr>
        <sz val="16"/>
        <color theme="1"/>
        <rFont val="TH SarabunPSK"/>
        <family val="2"/>
      </rPr>
      <t xml:space="preserve"> หน่วยงานทั้งสาม จะร่วมมือและให้การสนับสนุนการดำเนินงานพัฒนาบุคลากรขององค์กรปกครองส่วนท้องถิ่นและบุคลากรของสถาบัน ในการจัดฝึกอบรมหลักสูตร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กระจายอำนาจเพื่อให้การบริหารจัดการหลักสูตรการฝึกอบรมเกิดประสิทธิภาพสัมฤทธิ์ผลตามวัตถุประสงค์โดยการสนับสนุนงบประมาณจากองค์กรปกครองส่วนท้องถิ่น
</t>
    </r>
    <r>
      <rPr>
        <b/>
        <sz val="16"/>
        <color theme="1"/>
        <rFont val="TH SarabunPSK"/>
        <family val="2"/>
      </rPr>
      <t>ข้อ 2</t>
    </r>
    <r>
      <rPr>
        <sz val="16"/>
        <color theme="1"/>
        <rFont val="TH SarabunPSK"/>
        <family val="2"/>
      </rPr>
      <t xml:space="preserve"> สถาบันที่ปรึกษาเพื่อพัฒนาประสิทธิภาพในราชการ (สปร.) เป็นผู้รับผิดชอบด้านวิชาการ มีหน้าที่ดำเนินการจัดทำ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ให้มีคุณภาพและมาตรฐานโดยปรึกษาหารือร่วมกันกับสถาบันพัฒนาบุคลากรท้องถิ่น กรมส่งเสริมการปกครองท้องถิ่น และมหาวิทยาลัยราชภัฏสวนสุนันทา
     มหาวิทยาลัยราชภัฏสวนสุนันทาเป็นผู้รับผิดชอบการบริหารจัดการด้านงบประมาณของการฝึกอบรมพร้อมทั้งสนับสนุนบุคลากรด้านวิชาการ
     สถาบันพัฒนาบุคลากรท้องถิ่น กรมส่งเสริมการปกครองท้องถิ่นเป็นผู้รับผิดชอบการดำเนินการด้านการบริหารจัดการ การฝึกอบรมให้เป็นไปตามหลักสูตรที่กำหนด โดยมีสถาบันที่ปรึกษาเพื่อพัฒนาประสิทธิภาพในราชการ (สปร.) และมหาวิทยาลัยราชภัฏสวนสุนันทาเป็นผู้ร่วมจัดการฝึกอบรม
</t>
    </r>
    <r>
      <rPr>
        <b/>
        <sz val="16"/>
        <color theme="1"/>
        <rFont val="TH SarabunPSK"/>
        <family val="2"/>
      </rPr>
      <t>ข้อ 3</t>
    </r>
    <r>
      <rPr>
        <sz val="16"/>
        <color theme="1"/>
        <rFont val="TH SarabunPSK"/>
        <family val="2"/>
      </rPr>
      <t xml:space="preserve"> หน่วยงานทั้งสามร่วมกันควบคุมคุณภาพ และมาตรฐาน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
</t>
    </r>
    <r>
      <rPr>
        <b/>
        <sz val="16"/>
        <color theme="1"/>
        <rFont val="TH SarabunPSK"/>
        <family val="2"/>
      </rPr>
      <t>ข้อ 4</t>
    </r>
    <r>
      <rPr>
        <sz val="16"/>
        <color theme="1"/>
        <rFont val="TH SarabunPSK"/>
        <family val="2"/>
      </rPr>
      <t xml:space="preserve"> หน่วยงานทั้งสามจะร่วมกันเผยแพร่และประชาสัมพันธ์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
</t>
    </r>
    <r>
      <rPr>
        <b/>
        <sz val="16"/>
        <color theme="1"/>
        <rFont val="TH SarabunPSK"/>
        <family val="2"/>
      </rPr>
      <t>ข้อ 5</t>
    </r>
    <r>
      <rPr>
        <sz val="16"/>
        <color theme="1"/>
        <rFont val="TH SarabunPSK"/>
        <family val="2"/>
      </rPr>
      <t xml:space="preserve"> การเปลี่ยนแปลงบันทึกข้อตกลงฉบับนี้ทำได้โดยความยินยอมจากหน่วยงานทั้งสามฝ่าย และให้ทำเป็นลายลักษณ์อักษร
     การยกเลิกบันทึกข้อตกลงฉบับนี้สามารถทำได้ โดยหน่วยงานแต่ละฝ่ายแจ้งเป็นลายลักษณ์อักษรให้กับฝ่ายที่เหลือทราบ
     การเปลี่ยนแปลงหรือการยกเลิกบันทึกข้อตกลงฉบับนี้ต้องไม่กระทบต่อสิทธิของบุคลากรที่อยู่ระหว่างการฝึกอบรม เพื่อให้บุคลากรผู้เข้ารับการฝึกอบรมได้รับการฝึกอบรมจนจบหลักสูตร
</t>
    </r>
    <r>
      <rPr>
        <b/>
        <sz val="16"/>
        <color theme="1"/>
        <rFont val="TH SarabunPSK"/>
        <family val="2"/>
      </rPr>
      <t>ข้อ 6</t>
    </r>
    <r>
      <rPr>
        <sz val="16"/>
        <color theme="1"/>
        <rFont val="TH SarabunPSK"/>
        <family val="2"/>
      </rPr>
      <t xml:space="preserve"> บันทึกข้อตกลงฉบับนี้จัดทำเป็นต้นฉบับไว้จำนวน 3 ชุด มีข้อความตรงกัน โดยหน่วยงานทั้งสามได้อ่านบันทึกข้อตกลงและเข้าใจข้อความในบันทึกข้อตกลงแล้ว และได้เก็บบันทึกข้อตกลงไว้ฝ่ายละ 1 ชุด
</t>
    </r>
  </si>
  <si>
    <t xml:space="preserve">โครงการหลักสูตรอำนวยการท้องถิ่นระดับกลาง รุ่นที่ 12  </t>
  </si>
  <si>
    <t>30 มกราคม - 11 มีนาคม พ.ศ. 2565</t>
  </si>
  <si>
    <t>จำนวนบุคลากรกรมการปกครองท้องถิ่นเข้าร่วมอบรมโครงการหลักสูตรอำนวยการท้องถิ่นระดับกลางรุ่นที่ 12 จำนวน 59 คน</t>
  </si>
  <si>
    <t>1.บุคลากรกรมปกครองท้องถิ่นมีความรู้และความเข้าใจมาตรฐานโครงสร้างพื้นฐานต่างๆที่เกี่ยวข้องกับการอำนวยการการพัฒนาท้องถิ่นที่อยู่ในอำนาจหน้าที่กรมปกครองท้องถิ่น
2.เพื่อให้ผู้เข้ารับอบรมสามารถจัดทำบริการสาธารณะด้านโครงสร้างพื้นฐานได้อย่างถูกต้องตามมาตรฐานสากรและถูกต้องตามกฏหมาย
3.เพื่อให้ผู้เข้ารับการฝึกอบรมมีความรู้ มีวิสัยทัศน์ที่กว้างไกร มีความทันสมัย สามารถใช้เทคโนโลยีสารสนเทศในการจัดการด้านการอำนวยการท้องถิ่นได้อย่างมีประสิทธิภาพ</t>
  </si>
  <si>
    <t>วิทยาเขตนครปฐม</t>
  </si>
  <si>
    <t>เทศบาลตำบลคลองโยง</t>
  </si>
  <si>
    <t>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</si>
  <si>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</si>
  <si>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การเนินงานด้านการเพิ่มจำนวนองค์ความรู้ในแหล่งเรียนรู้ ชุมชนเทศบาลตำบลคลองโยง</t>
  </si>
  <si>
    <t>บริษัท จัดหางาน จ๊อบบีเคเค ดอท คอม จำกัด</t>
  </si>
  <si>
    <t>พย.2565 - พ.ย.2570</t>
  </si>
  <si>
    <t>อยู่ระหว่างดำเนินการ</t>
  </si>
  <si>
    <t>ศูนย์การศึกษาจังหวัดสมุทรสงคราม</t>
  </si>
  <si>
    <t>บันทึกข้อตกลงความร่วมมือทางวิชาการระหว่างมหาวิทยาลัยราชภัฏสวนสุนันทา กับ จังหวัดสมุทรสงคราม</t>
  </si>
  <si>
    <t>กำหนดระยะเวลา 3 ปี เริ่มวันที่ 3 ธันวาคม 2561</t>
  </si>
  <si>
    <t>1.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และหน่วยงานทางการศึกษาในพื้นที่จังหวัดสมุดทรสงคราม
2.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3.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ค์ความรู้มาพัฒนาการให้บริการศูนย์แห่งความเป็นเลิศในการดูแลผู้สูงอายุ
4. เพื่อการร่วมมือกันประชาสัมพันธ์แลกเปลี่ยนข่าวสาร และการจัดกิจกรรมอื่น ๆ ซึ่งทั้งสองฝ่ายได้รับประโยชน์สอดคล้องกับความต้องการ</t>
  </si>
  <si>
    <t>มีการจัด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t>
  </si>
  <si>
    <t>29 ตุลาคม 2564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</si>
  <si>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</si>
  <si>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การได้รับความร่วมมือและมีส่วนร่วมของมหาวิทยาลัยในการพัฒนาพื้นที่จังหวัดสมุทรสงคราม โดยมหาวิทยาลัยได้รับความร่วมมืออย่างดีจากหน่วยงานภาครัฐและเอกชนภายในจังหวัดสมุทรสงคราม  ในการดำเนินโครงการตามที่กระทรวงการอุดมศึกษา วิทยาศาสตร์ วิจัยและนวัตกรรมมอบหมาย ในฐานะ อว.ส่วนหน้า จังหวัดสมุทรสงคราม  สามารถบรรลุเป้าหมายตามโครงการ จัดทำแผนงานโครงการเพื่อพัฒนาจังหวัดสมุทรสงคราม  และมีสัมพันธ์อันดีระหว่างมหาวิทยาลัยกับหน่วยงานภาครัฐในจังหวัดสมุทรสงคราม</t>
  </si>
  <si>
    <t>บันทึกข้อตกลงความร่วมมือทางวิชาการระหว่างมหาวิทยาลัยราชภัฏสวนสุนันทา กับสำนักงานศึกษาธิการจังหวัดสมุทรสงคราม</t>
  </si>
  <si>
    <t>ผู้ว่าราชการจังหวัดสมุทรสงคราม</t>
  </si>
  <si>
    <t>ธ.ค.2561 - ธ.ค.2564</t>
  </si>
  <si>
    <t>วัตถุประสงค์
1. เพื่อให้เกิดเป็นภาคีเครือข่ายที่เข้มแข็งระหว่างมหาวิทยาลัยกับจังหวัดสุมทรสงคราม
2.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การวิจัยและบริการวิชาการ เป็นต้น
3. เพื่อการร่วมมือกันประชาสัมพันธ์ แลกเปลี่ยนข่าวสาร และการจัดกิจกรรมอื่น ๆ ซึ่งทั้งสองฝ่ายได้รับประโยชน์สอดคล้องกับความต้องการ</t>
  </si>
  <si>
    <r>
      <rPr>
        <b/>
        <sz val="16"/>
        <color theme="1"/>
        <rFont val="TH SarabunPSK"/>
        <family val="2"/>
      </rPr>
      <t>หน้าที่และความรับผิดชอบของแต่ละฝ่าย</t>
    </r>
    <r>
      <rPr>
        <sz val="16"/>
        <color theme="1"/>
        <rFont val="TH SarabunPSK"/>
        <family val="2"/>
      </rPr>
      <t xml:space="preserve">
1.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2. วิจัย บริการวิชการและองค์ความรู้สู่การพัฒนาชุมชน สถานศึกษาและองค์กรทางวิชาชีพ ตลอดจนการพัฒนาภูมิปัญญาไทยสู๋สากล
3. ดำเนินการบริการวิชาการและวิชาชีพอย่างมีคุณภาพและตรงกับความต้องการของชุมชน สถานศึกษาและองค์กรวิชาชีพ
</t>
    </r>
    <r>
      <rPr>
        <b/>
        <sz val="16"/>
        <color theme="1"/>
        <rFont val="TH SarabunPSK"/>
        <family val="2"/>
      </rPr>
      <t xml:space="preserve">หน้าที่ของจังหวัดสมุทรสงคราม
</t>
    </r>
    <r>
      <rPr>
        <sz val="16"/>
        <color theme="1"/>
        <rFont val="TH SarabunPSK"/>
        <family val="2"/>
      </rPr>
      <t>1.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2.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3.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t>
    </r>
  </si>
  <si>
    <t>17 ธันวาคม 2562 - 17 ธันวาคม 2565</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</si>
  <si>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</si>
  <si>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</si>
  <si>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ศูนย์การศึกษาจังหวัดระนอง</t>
  </si>
  <si>
    <t>บันทึกข้อตกลงความร่วมมือทางวิชาการระหว่างมหาวิทยาลัยราชภัฏสวนสุนันทากับ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</si>
  <si>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</si>
  <si>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 xml:space="preserve">3 ปี พ.ศ. 2562-2564 </t>
  </si>
  <si>
    <t>1)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เป็นต้น
2)  เพื่อให้เกิดเป็นภาคีเครือข่ายที่เข้มแข็งระหว่างมหาวิทยาลัยกับเครือข่าย 
3) เพื่อการร่วมมือกันประชาสัมพันธ์ แลกเปลี่ยนข่าวสาร และการจัดกิจกรรมอื่นๆ ซึ่งทั้งสองฝ่ายได้รับประโยชน์สอดคล้องกับความต้องการ</t>
  </si>
  <si>
    <t xml:space="preserve">1) ถ่ายทอดองค์ความรู้ระบบรดน้ำอัจฉริยะ
     </t>
  </si>
  <si>
    <t>ต.ค. 64- ก.ย. 65</t>
  </si>
  <si>
    <t>1) ศูนย์การศึกษาจังหวัดระนอง ร่วมกับสำนักงานเกษตรและสหกรณ์ จัดกิจกรมออกบูธถ่ายทอดองค์ความรู้ระบบรดน้ำอัจฉริยะ ในงานอาบน้ำแร่และระนอง ระหว่างวันที่ 25 -3 มีนาคม 2565
2) เป็นวิทยากรอบรม หลักสูตรการใช้น้ำ อย่างรู้คุณค่า  ปี 2565  ให้กับเกษตร ณ ที่ทำการแปลงใหญ่ทุเรียน  ต.บ้านนา อ.กะเปอร์ จ.ระนอง</t>
  </si>
  <si>
    <t>1) ศูนย์การศึกษาจังหวัดระนองได้เผยแพร่องค์ความรู้เพื่อช่วยเกษตรทำให้เป็นที่รู้จักในพื้นที่จังหวัดระนองยิ่งขึ้น
2) บุคลากรสายสนับสนุนวิชาการของศูนย์ฯ ได้แสดงศักยภาพและสมารถถ่ายทอดองค์ความรู้ได้อย่างมีประสิทธิภาพ
3) มหาวิทยาลัยราชภัฏสวนสุนันทา เป็นที่รู้จักในจังหวัดระนอง</t>
  </si>
  <si>
    <t xml:space="preserve">2) จัดประชุมรับฟังความต้องการนักศึกษาฝึกประสบการณ์วิชาชีพในพื้นที่จัดหวัดระนอง    </t>
  </si>
  <si>
    <t xml:space="preserve">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 </t>
  </si>
  <si>
    <t xml:space="preserve">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
</t>
  </si>
  <si>
    <t>บันทึกข้อตกลงความร่วมมือทางวิชาการระหว่างมหาวิทยาลัยราชภัฏสวนสุนันทากับสำนักงานอุตสาหกรรมจังหวัดระนองและสำนักงานพาณิชย์จังหวัดระนอง</t>
  </si>
  <si>
    <t>สำนักงานอุตสาหกรรมจังหวัดระนอง
สำนักงานพาณิชย์จังหวัดระนอง</t>
  </si>
  <si>
    <t>3 ปี พ.ศ. 2563-2565</t>
  </si>
  <si>
    <t xml:space="preserve">1) จัดประชุมรับฟังความต้องการนักศึกษาฝึกประสบการณ์วิชาชีพในพื้นที่จัดหวัดระนอง   </t>
  </si>
  <si>
    <t>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t>
  </si>
  <si>
    <t>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t>
  </si>
  <si>
    <t>2) จัดบูธประชาสัมพันธ์หลักสูตรจัดการเรียนการสอนของศูนย์การศึกษาจังหวัดระนอง</t>
  </si>
  <si>
    <t>ศูนย์การศึกษาจังหวัดระนองได้รับความอนุเคราะห์สถานที่จากสำนักงานพาณิชย์จังหวัดระนอง เพื่อจัดบูธในงาน มหกรรมซีฟู้ดระนอง  เมื่อวันที่  19-23 กุมภาพันธ์ 2565</t>
  </si>
  <si>
    <t>1) ศูนย์การศึกษาจังหวัดระนอง มหาวิทยาลัยราชภัฏสวนสุนันทา เป็นที่รู้จัก
2) มีผู้สนใจสมัครเรียนภายในงาน จำนวน 2 คน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</si>
</sst>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quot;≥&quot;\ 0.00"/>
    <numFmt numFmtId="188" formatCode="0.0000"/>
    <numFmt numFmtId="189" formatCode="[$-1070000]d/m/yy;@"/>
  </numFmts>
  <fonts count="24" x14ac:knownFonts="1">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theme="1"/>
      <name val="Wingdings"/>
      <charset val="2"/>
    </font>
    <font>
      <b/>
      <sz val="15"/>
      <color theme="1"/>
      <name val="TH SarabunPSK"/>
      <family val="2"/>
    </font>
    <font>
      <sz val="15"/>
      <color theme="1"/>
      <name val="TH SarabunPSK"/>
      <family val="2"/>
    </font>
    <font>
      <sz val="16"/>
      <name val="TH SarabunPSK"/>
      <family val="2"/>
    </font>
    <font>
      <sz val="16"/>
      <color rgb="FFFF0000"/>
      <name val="TH SarabunPSK"/>
      <family val="2"/>
    </font>
    <font>
      <b/>
      <sz val="18"/>
      <name val="TH SarabunPSK"/>
      <family val="2"/>
    </font>
    <font>
      <b/>
      <sz val="18"/>
      <color theme="1"/>
      <name val="TH SarabunPSK"/>
      <family val="2"/>
    </font>
    <font>
      <b/>
      <sz val="18"/>
      <color theme="1"/>
      <name val="Wingdings"/>
      <charset val="2"/>
    </font>
    <font>
      <b/>
      <sz val="16"/>
      <color theme="0"/>
      <name val="TH SarabunPSK"/>
      <family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6"/>
      <color rgb="FF050505"/>
      <name val="TH SarabunPSK"/>
      <family val="2"/>
    </font>
  </fonts>
  <fills count="15">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22" fillId="0" borderId="0"/>
    <xf numFmtId="0" fontId="22" fillId="0" borderId="0"/>
  </cellStyleXfs>
  <cellXfs count="211">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protection locked="0"/>
    </xf>
    <xf numFmtId="0" fontId="1" fillId="2" borderId="3" xfId="0" applyFont="1" applyFill="1" applyBorder="1" applyAlignment="1" applyProtection="1">
      <alignment horizontal="center" vertical="top"/>
      <protection locked="0"/>
    </xf>
    <xf numFmtId="0" fontId="3" fillId="0" borderId="0" xfId="0" applyFont="1" applyFill="1" applyBorder="1"/>
    <xf numFmtId="0" fontId="4"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applyFill="1" applyBorder="1"/>
    <xf numFmtId="0" fontId="4" fillId="4" borderId="7"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4" fillId="6" borderId="0" xfId="0" applyFont="1" applyFill="1" applyBorder="1" applyAlignment="1">
      <alignment horizontal="left" vertical="top"/>
    </xf>
    <xf numFmtId="0" fontId="7"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protection locked="0"/>
    </xf>
    <xf numFmtId="0" fontId="8" fillId="7" borderId="9" xfId="0" applyFont="1" applyFill="1" applyBorder="1" applyAlignment="1">
      <alignment horizontal="center" vertical="center" wrapText="1"/>
    </xf>
    <xf numFmtId="0" fontId="7" fillId="4" borderId="8" xfId="0" applyFont="1" applyFill="1" applyBorder="1" applyAlignment="1" applyProtection="1">
      <alignment horizontal="center" vertical="center"/>
      <protection locked="0"/>
    </xf>
    <xf numFmtId="0" fontId="4" fillId="4" borderId="8" xfId="0" applyFont="1" applyFill="1" applyBorder="1" applyAlignment="1" applyProtection="1">
      <alignment horizontal="left" vertical="top" wrapText="1"/>
      <protection locked="0"/>
    </xf>
    <xf numFmtId="187" fontId="9" fillId="4" borderId="8" xfId="0" applyNumberFormat="1" applyFont="1" applyFill="1" applyBorder="1" applyAlignment="1" applyProtection="1">
      <alignment horizontal="center" vertical="top" wrapText="1"/>
      <protection locked="0"/>
    </xf>
    <xf numFmtId="0" fontId="4" fillId="4" borderId="8" xfId="0" applyFont="1" applyFill="1" applyBorder="1" applyAlignment="1" applyProtection="1">
      <alignment horizontal="center" vertical="top" wrapText="1"/>
      <protection locked="0"/>
    </xf>
    <xf numFmtId="2" fontId="4" fillId="4" borderId="8" xfId="0" applyNumberFormat="1" applyFont="1" applyFill="1" applyBorder="1" applyAlignment="1" applyProtection="1">
      <alignment horizontal="center" vertical="top" wrapText="1"/>
      <protection hidden="1"/>
    </xf>
    <xf numFmtId="188" fontId="4" fillId="4" borderId="8" xfId="0" applyNumberFormat="1" applyFont="1" applyFill="1" applyBorder="1" applyAlignment="1" applyProtection="1">
      <alignment horizontal="center" vertical="top" wrapText="1"/>
      <protection hidden="1"/>
    </xf>
    <xf numFmtId="0" fontId="10" fillId="4" borderId="8" xfId="0" applyFont="1" applyFill="1" applyBorder="1" applyAlignment="1" applyProtection="1">
      <alignment horizontal="center" vertical="top" wrapText="1"/>
      <protection hidden="1"/>
    </xf>
    <xf numFmtId="0" fontId="4" fillId="4" borderId="8" xfId="0" applyFont="1" applyFill="1" applyBorder="1" applyAlignment="1" applyProtection="1">
      <alignment horizontal="center" vertical="top" wrapText="1"/>
      <protection hidden="1"/>
    </xf>
    <xf numFmtId="0" fontId="10" fillId="4" borderId="0" xfId="0" applyFont="1" applyFill="1" applyAlignment="1" applyProtection="1">
      <alignment horizontal="left" vertical="top"/>
      <protection locked="0"/>
    </xf>
    <xf numFmtId="2" fontId="4" fillId="4" borderId="0" xfId="0" applyNumberFormat="1" applyFont="1" applyFill="1" applyAlignment="1" applyProtection="1">
      <alignment horizontal="left" vertical="top"/>
      <protection locked="0"/>
    </xf>
    <xf numFmtId="0" fontId="11" fillId="8" borderId="8" xfId="0" applyFont="1" applyFill="1" applyBorder="1" applyAlignment="1" applyProtection="1">
      <alignment horizontal="center" vertical="center" wrapText="1"/>
      <protection locked="0"/>
    </xf>
    <xf numFmtId="0" fontId="7" fillId="4" borderId="0" xfId="0" applyFont="1" applyFill="1" applyAlignment="1">
      <alignment horizontal="left" vertical="top"/>
    </xf>
    <xf numFmtId="0" fontId="4" fillId="4" borderId="8" xfId="0" applyFont="1" applyFill="1" applyBorder="1" applyAlignment="1" applyProtection="1">
      <alignment horizontal="left" vertical="top" wrapText="1"/>
      <protection hidden="1"/>
    </xf>
    <xf numFmtId="2" fontId="12" fillId="0" borderId="8" xfId="0" applyNumberFormat="1" applyFont="1" applyBorder="1" applyAlignment="1" applyProtection="1">
      <alignment horizontal="center" vertical="center" wrapText="1"/>
      <protection locked="0"/>
    </xf>
    <xf numFmtId="0" fontId="4" fillId="0" borderId="8" xfId="0" applyFont="1" applyBorder="1" applyAlignment="1" applyProtection="1">
      <alignment horizontal="left" vertical="top" wrapText="1"/>
      <protection locked="0"/>
    </xf>
    <xf numFmtId="2" fontId="13" fillId="4" borderId="8" xfId="0" applyNumberFormat="1" applyFont="1" applyFill="1" applyBorder="1" applyAlignment="1" applyProtection="1">
      <alignment horizontal="center" vertical="top" wrapText="1"/>
      <protection hidden="1"/>
    </xf>
    <xf numFmtId="0" fontId="14" fillId="4" borderId="8" xfId="0" applyFont="1" applyFill="1" applyBorder="1" applyAlignment="1" applyProtection="1">
      <alignment horizontal="left" vertical="top" wrapText="1"/>
      <protection hidden="1"/>
    </xf>
    <xf numFmtId="0" fontId="4" fillId="0" borderId="8" xfId="0" applyFont="1" applyBorder="1" applyAlignment="1" applyProtection="1">
      <alignment vertical="top" wrapText="1"/>
      <protection locked="0"/>
    </xf>
    <xf numFmtId="0" fontId="4" fillId="4" borderId="8" xfId="0" applyFont="1" applyFill="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13" fillId="4" borderId="10" xfId="0" applyFont="1" applyFill="1" applyBorder="1" applyAlignment="1" applyProtection="1">
      <alignment horizontal="left" vertical="top" wrapText="1"/>
      <protection locked="0"/>
    </xf>
    <xf numFmtId="0" fontId="13" fillId="4" borderId="11" xfId="0" applyFont="1" applyFill="1" applyBorder="1" applyAlignment="1" applyProtection="1">
      <alignment horizontal="left" vertical="top" wrapText="1"/>
      <protection locked="0"/>
    </xf>
    <xf numFmtId="0" fontId="4" fillId="4" borderId="10" xfId="0" applyFont="1" applyFill="1" applyBorder="1" applyAlignment="1" applyProtection="1">
      <alignment horizontal="left" vertical="top" wrapText="1"/>
      <protection locked="0"/>
    </xf>
    <xf numFmtId="0" fontId="4" fillId="4" borderId="11" xfId="0" applyFont="1" applyFill="1" applyBorder="1" applyAlignment="1" applyProtection="1">
      <alignment horizontal="left" vertical="top" wrapText="1"/>
      <protection locked="0"/>
    </xf>
    <xf numFmtId="0" fontId="4" fillId="4" borderId="10" xfId="0" applyFont="1" applyFill="1" applyBorder="1" applyAlignment="1" applyProtection="1">
      <alignment vertical="top" wrapText="1"/>
      <protection locked="0"/>
    </xf>
    <xf numFmtId="0" fontId="13" fillId="4" borderId="8" xfId="0" applyFont="1" applyFill="1" applyBorder="1" applyAlignment="1" applyProtection="1">
      <alignment horizontal="left" vertical="top" wrapText="1"/>
      <protection hidden="1"/>
    </xf>
    <xf numFmtId="0" fontId="4" fillId="0" borderId="10" xfId="0" applyFont="1" applyFill="1" applyBorder="1" applyAlignment="1" applyProtection="1">
      <alignment vertical="top" wrapText="1"/>
      <protection locked="0"/>
    </xf>
    <xf numFmtId="0" fontId="4" fillId="0" borderId="11" xfId="0" applyFont="1" applyFill="1" applyBorder="1" applyAlignment="1" applyProtection="1">
      <alignment vertical="top" wrapText="1"/>
      <protection locked="0"/>
    </xf>
    <xf numFmtId="0" fontId="7" fillId="9" borderId="8" xfId="0" applyFont="1" applyFill="1" applyBorder="1" applyAlignment="1" applyProtection="1">
      <alignment horizontal="center" vertical="center"/>
      <protection locked="0"/>
    </xf>
    <xf numFmtId="0" fontId="4" fillId="9" borderId="10" xfId="0" applyFont="1" applyFill="1" applyBorder="1" applyAlignment="1" applyProtection="1">
      <alignment vertical="top" wrapText="1"/>
      <protection locked="0"/>
    </xf>
    <xf numFmtId="0" fontId="4" fillId="9" borderId="11" xfId="0" applyFont="1" applyFill="1" applyBorder="1" applyAlignment="1" applyProtection="1">
      <alignment vertical="top" wrapText="1"/>
      <protection locked="0"/>
    </xf>
    <xf numFmtId="187" fontId="9" fillId="9" borderId="8" xfId="0" applyNumberFormat="1" applyFont="1" applyFill="1" applyBorder="1" applyAlignment="1" applyProtection="1">
      <alignment horizontal="center" vertical="top" wrapText="1"/>
      <protection locked="0"/>
    </xf>
    <xf numFmtId="0" fontId="4" fillId="9" borderId="8" xfId="0" applyFont="1" applyFill="1" applyBorder="1" applyAlignment="1" applyProtection="1">
      <alignment horizontal="center" vertical="top" wrapText="1"/>
      <protection locked="0"/>
    </xf>
    <xf numFmtId="2" fontId="4" fillId="9" borderId="8" xfId="0" applyNumberFormat="1" applyFont="1" applyFill="1" applyBorder="1" applyAlignment="1" applyProtection="1">
      <alignment horizontal="center" vertical="top" wrapText="1"/>
      <protection hidden="1"/>
    </xf>
    <xf numFmtId="188" fontId="4" fillId="9" borderId="8" xfId="0" applyNumberFormat="1" applyFont="1" applyFill="1" applyBorder="1" applyAlignment="1" applyProtection="1">
      <alignment horizontal="center" vertical="top" wrapText="1"/>
      <protection hidden="1"/>
    </xf>
    <xf numFmtId="0" fontId="10" fillId="9" borderId="8" xfId="0" applyFont="1" applyFill="1" applyBorder="1" applyAlignment="1" applyProtection="1">
      <alignment horizontal="center" vertical="top" wrapText="1"/>
      <protection hidden="1"/>
    </xf>
    <xf numFmtId="2" fontId="4" fillId="10" borderId="8" xfId="0" applyNumberFormat="1" applyFont="1" applyFill="1" applyBorder="1" applyAlignment="1" applyProtection="1">
      <alignment horizontal="center" vertical="top" wrapText="1"/>
      <protection hidden="1"/>
    </xf>
    <xf numFmtId="0" fontId="4" fillId="10" borderId="8" xfId="0" applyFont="1" applyFill="1" applyBorder="1" applyAlignment="1" applyProtection="1">
      <alignment horizontal="left" vertical="top" wrapText="1"/>
      <protection hidden="1"/>
    </xf>
    <xf numFmtId="0" fontId="4" fillId="9" borderId="0" xfId="0" applyFont="1" applyFill="1" applyAlignment="1" applyProtection="1">
      <alignment horizontal="left" vertical="top"/>
      <protection locked="0"/>
    </xf>
    <xf numFmtId="0" fontId="15" fillId="3" borderId="10" xfId="0" applyFont="1" applyFill="1" applyBorder="1" applyAlignment="1" applyProtection="1">
      <alignment horizontal="center" vertical="top" wrapText="1"/>
      <protection locked="0"/>
    </xf>
    <xf numFmtId="0" fontId="15" fillId="3" borderId="7" xfId="0" applyFont="1" applyFill="1" applyBorder="1" applyAlignment="1" applyProtection="1">
      <alignment horizontal="center" vertical="top" wrapText="1"/>
      <protection locked="0"/>
    </xf>
    <xf numFmtId="0" fontId="15" fillId="3" borderId="11" xfId="0" applyFont="1" applyFill="1" applyBorder="1" applyAlignment="1" applyProtection="1">
      <alignment horizontal="center" vertical="top" wrapText="1"/>
      <protection locked="0"/>
    </xf>
    <xf numFmtId="187" fontId="15" fillId="3" borderId="8" xfId="0" applyNumberFormat="1" applyFont="1" applyFill="1" applyBorder="1" applyAlignment="1" applyProtection="1">
      <alignment horizontal="center" vertical="top" wrapText="1"/>
      <protection locked="0"/>
    </xf>
    <xf numFmtId="0" fontId="16" fillId="3" borderId="8" xfId="0" applyFont="1" applyFill="1" applyBorder="1" applyAlignment="1" applyProtection="1">
      <alignment horizontal="center" vertical="top" wrapText="1"/>
      <protection locked="0"/>
    </xf>
    <xf numFmtId="2" fontId="16" fillId="3" borderId="8" xfId="0" applyNumberFormat="1" applyFont="1" applyFill="1" applyBorder="1" applyAlignment="1" applyProtection="1">
      <alignment horizontal="center" vertical="top" wrapText="1"/>
      <protection hidden="1"/>
    </xf>
    <xf numFmtId="188" fontId="16" fillId="3" borderId="8" xfId="0" applyNumberFormat="1" applyFont="1" applyFill="1" applyBorder="1" applyAlignment="1" applyProtection="1">
      <alignment horizontal="center" vertical="top" wrapText="1"/>
      <protection hidden="1"/>
    </xf>
    <xf numFmtId="0" fontId="17" fillId="3" borderId="8" xfId="0" applyFont="1" applyFill="1" applyBorder="1" applyAlignment="1" applyProtection="1">
      <alignment horizontal="center" vertical="top" wrapText="1"/>
      <protection hidden="1"/>
    </xf>
    <xf numFmtId="0" fontId="4" fillId="11" borderId="8" xfId="0" applyFont="1" applyFill="1" applyBorder="1" applyAlignment="1">
      <alignment horizontal="center" vertical="top" wrapText="1"/>
    </xf>
    <xf numFmtId="0" fontId="18" fillId="12" borderId="8" xfId="0" applyFont="1" applyFill="1" applyBorder="1" applyAlignment="1" applyProtection="1">
      <alignment horizontal="center" vertical="center" wrapText="1"/>
      <protection locked="0"/>
    </xf>
    <xf numFmtId="0" fontId="7" fillId="13" borderId="8" xfId="0" applyFont="1" applyFill="1" applyBorder="1" applyAlignment="1" applyProtection="1">
      <alignment vertical="top" wrapText="1"/>
      <protection locked="0"/>
    </xf>
    <xf numFmtId="0" fontId="18" fillId="12" borderId="8" xfId="0" applyFont="1" applyFill="1" applyBorder="1" applyAlignment="1" applyProtection="1">
      <alignment horizontal="center" vertical="center"/>
      <protection locked="0"/>
    </xf>
    <xf numFmtId="0" fontId="18" fillId="12" borderId="8" xfId="0" applyFont="1" applyFill="1" applyBorder="1" applyAlignment="1" applyProtection="1">
      <alignment horizontal="center" vertical="center" wrapText="1"/>
      <protection locked="0"/>
    </xf>
    <xf numFmtId="0" fontId="15" fillId="14" borderId="8" xfId="0" applyFont="1" applyFill="1" applyBorder="1" applyAlignment="1">
      <alignment horizontal="center" vertical="center" wrapText="1"/>
    </xf>
    <xf numFmtId="0" fontId="15" fillId="14" borderId="8" xfId="0" applyFont="1" applyFill="1" applyBorder="1" applyAlignment="1">
      <alignment horizontal="center" vertical="center"/>
    </xf>
    <xf numFmtId="0" fontId="16" fillId="4" borderId="8" xfId="0" applyFont="1" applyFill="1" applyBorder="1" applyAlignment="1" applyProtection="1">
      <alignment horizontal="center" vertical="top" wrapText="1"/>
      <protection locked="0"/>
    </xf>
    <xf numFmtId="188" fontId="16" fillId="4" borderId="8" xfId="0" applyNumberFormat="1" applyFont="1" applyFill="1" applyBorder="1" applyAlignment="1" applyProtection="1">
      <alignment horizontal="center" vertical="top" wrapText="1"/>
      <protection locked="0"/>
    </xf>
    <xf numFmtId="0" fontId="17" fillId="4" borderId="8" xfId="0" applyFont="1" applyFill="1" applyBorder="1" applyAlignment="1" applyProtection="1">
      <alignment horizontal="center" vertical="top" wrapText="1"/>
      <protection locked="0"/>
    </xf>
    <xf numFmtId="0" fontId="4" fillId="6" borderId="8" xfId="0" applyFont="1" applyFill="1" applyBorder="1" applyAlignment="1">
      <alignment horizontal="center" vertical="top" wrapText="1"/>
    </xf>
    <xf numFmtId="0" fontId="13" fillId="4" borderId="8" xfId="0" applyFont="1" applyFill="1" applyBorder="1" applyAlignment="1">
      <alignment horizontal="center" vertical="top"/>
    </xf>
    <xf numFmtId="0" fontId="4" fillId="0" borderId="0" xfId="0" applyFont="1" applyAlignment="1">
      <alignment horizontal="left" vertical="top"/>
    </xf>
    <xf numFmtId="0" fontId="4" fillId="0" borderId="0" xfId="0" applyFont="1" applyAlignment="1" applyProtection="1">
      <alignment horizontal="left" vertical="top"/>
      <protection locked="0"/>
    </xf>
    <xf numFmtId="0" fontId="19" fillId="0" borderId="0" xfId="0" applyFont="1" applyAlignment="1"/>
    <xf numFmtId="0" fontId="20"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vertical="center"/>
      <protection locked="0"/>
    </xf>
    <xf numFmtId="0" fontId="5" fillId="3" borderId="2"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2" fillId="4" borderId="2" xfId="0" applyFont="1" applyFill="1" applyBorder="1" applyAlignment="1" applyProtection="1">
      <alignment vertical="top"/>
      <protection locked="0"/>
    </xf>
    <xf numFmtId="0" fontId="4" fillId="4" borderId="0" xfId="0" applyFont="1" applyFill="1" applyAlignment="1">
      <alignment horizontal="left" vertical="top"/>
    </xf>
    <xf numFmtId="0" fontId="20" fillId="4" borderId="12" xfId="0" applyFont="1" applyFill="1" applyBorder="1" applyAlignment="1" applyProtection="1">
      <alignment horizontal="center" vertical="top"/>
      <protection locked="0"/>
    </xf>
    <xf numFmtId="0" fontId="1" fillId="5" borderId="12" xfId="0" applyFont="1" applyFill="1" applyBorder="1" applyAlignment="1" applyProtection="1">
      <alignment horizontal="center" vertical="top"/>
      <protection locked="0"/>
    </xf>
    <xf numFmtId="0" fontId="2" fillId="3" borderId="0" xfId="0" applyFont="1" applyFill="1" applyAlignment="1" applyProtection="1">
      <alignment vertical="center"/>
      <protection locked="0"/>
    </xf>
    <xf numFmtId="0" fontId="5" fillId="3" borderId="0" xfId="0" applyFont="1" applyFill="1" applyAlignment="1" applyProtection="1">
      <alignment horizontal="left" vertical="center"/>
      <protection locked="0"/>
    </xf>
    <xf numFmtId="0" fontId="2" fillId="3" borderId="0" xfId="0" applyFont="1" applyFill="1" applyAlignment="1" applyProtection="1">
      <alignment horizontal="left" vertical="center"/>
      <protection locked="0"/>
    </xf>
    <xf numFmtId="0" fontId="2" fillId="3" borderId="0" xfId="0" applyFont="1" applyFill="1" applyAlignment="1" applyProtection="1">
      <alignment horizontal="center" vertical="center"/>
      <protection locked="0"/>
    </xf>
    <xf numFmtId="0" fontId="1" fillId="5" borderId="13" xfId="0" applyFont="1" applyFill="1" applyBorder="1" applyAlignment="1" applyProtection="1">
      <alignment horizontal="center" vertical="top"/>
      <protection locked="0"/>
    </xf>
    <xf numFmtId="0" fontId="2" fillId="4" borderId="0" xfId="0" applyFont="1" applyFill="1" applyAlignment="1" applyProtection="1">
      <alignment vertical="top"/>
      <protection locked="0"/>
    </xf>
    <xf numFmtId="0" fontId="5" fillId="3" borderId="0" xfId="0" applyFont="1" applyFill="1" applyAlignment="1" applyProtection="1">
      <alignment vertical="center"/>
      <protection locked="0"/>
    </xf>
    <xf numFmtId="0" fontId="2" fillId="3" borderId="0" xfId="0" applyFont="1" applyFill="1" applyAlignment="1" applyProtection="1">
      <alignment horizontal="center" vertical="center"/>
      <protection locked="0"/>
    </xf>
    <xf numFmtId="0" fontId="2" fillId="3" borderId="5" xfId="0" applyFont="1" applyFill="1" applyBorder="1" applyAlignment="1" applyProtection="1">
      <alignment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horizontal="center" vertical="center"/>
      <protection locked="0"/>
    </xf>
    <xf numFmtId="0" fontId="18" fillId="4" borderId="0" xfId="0" applyFont="1" applyFill="1" applyAlignment="1">
      <alignment horizontal="center" vertical="center"/>
    </xf>
    <xf numFmtId="0" fontId="21" fillId="14" borderId="4" xfId="0" applyFont="1" applyFill="1" applyBorder="1" applyAlignment="1">
      <alignment horizontal="center" vertical="top"/>
    </xf>
    <xf numFmtId="0" fontId="21" fillId="14" borderId="5" xfId="0" applyFont="1" applyFill="1" applyBorder="1" applyAlignment="1">
      <alignment horizontal="center" vertical="top"/>
    </xf>
    <xf numFmtId="0" fontId="21" fillId="14" borderId="6" xfId="0" applyFont="1" applyFill="1" applyBorder="1" applyAlignment="1">
      <alignment horizontal="center" vertical="top"/>
    </xf>
    <xf numFmtId="0" fontId="16" fillId="3" borderId="9" xfId="0" applyFont="1" applyFill="1" applyBorder="1" applyAlignment="1">
      <alignment horizontal="center" vertical="center"/>
    </xf>
    <xf numFmtId="0" fontId="16" fillId="3" borderId="9"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4" fillId="4" borderId="0" xfId="0" applyFont="1" applyFill="1" applyAlignment="1">
      <alignment horizontal="center" vertical="top"/>
    </xf>
    <xf numFmtId="0" fontId="16" fillId="3" borderId="14" xfId="0" applyFont="1" applyFill="1" applyBorder="1" applyAlignment="1">
      <alignment horizontal="center" vertical="center"/>
    </xf>
    <xf numFmtId="0" fontId="16" fillId="3" borderId="14"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7" fillId="14" borderId="14" xfId="0" applyFont="1" applyFill="1" applyBorder="1" applyAlignment="1">
      <alignment horizontal="left" vertical="center"/>
    </xf>
    <xf numFmtId="0" fontId="7" fillId="14" borderId="14"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4" fillId="0" borderId="8" xfId="0" applyFont="1" applyBorder="1" applyAlignment="1">
      <alignment horizontal="center" vertical="top"/>
    </xf>
    <xf numFmtId="0" fontId="4" fillId="0" borderId="8" xfId="0" applyFont="1" applyBorder="1" applyAlignment="1">
      <alignment vertical="top" wrapText="1"/>
    </xf>
    <xf numFmtId="0" fontId="4" fillId="0" borderId="8" xfId="0" applyFont="1" applyBorder="1" applyAlignment="1">
      <alignment horizontal="left" vertical="top" wrapText="1"/>
    </xf>
    <xf numFmtId="0" fontId="13" fillId="0" borderId="14" xfId="1" applyFont="1" applyBorder="1" applyAlignment="1">
      <alignment horizontal="left" vertical="top"/>
    </xf>
    <xf numFmtId="0" fontId="4" fillId="0" borderId="8" xfId="2" applyFont="1" applyBorder="1" applyAlignment="1">
      <alignment horizontal="left" vertical="top" wrapText="1"/>
    </xf>
    <xf numFmtId="0" fontId="4" fillId="0" borderId="8" xfId="0" applyFont="1" applyBorder="1" applyAlignment="1">
      <alignment horizontal="center" vertical="top" wrapText="1"/>
    </xf>
    <xf numFmtId="0" fontId="4" fillId="0" borderId="8" xfId="0" applyFont="1" applyBorder="1" applyAlignment="1">
      <alignment horizontal="left" vertical="top"/>
    </xf>
    <xf numFmtId="15" fontId="4" fillId="0" borderId="8" xfId="0" applyNumberFormat="1" applyFont="1" applyBorder="1" applyAlignment="1">
      <alignment horizontal="center" vertical="top" wrapText="1"/>
    </xf>
    <xf numFmtId="0" fontId="4" fillId="4" borderId="8" xfId="0" applyFont="1" applyFill="1" applyBorder="1" applyAlignment="1">
      <alignment horizontal="center" vertical="top"/>
    </xf>
    <xf numFmtId="0" fontId="4" fillId="4" borderId="8" xfId="0" applyFont="1" applyFill="1" applyBorder="1" applyAlignment="1">
      <alignment horizontal="left" vertical="top"/>
    </xf>
    <xf numFmtId="0" fontId="4" fillId="0" borderId="8" xfId="0" applyFont="1" applyBorder="1" applyAlignment="1">
      <alignment vertical="top"/>
    </xf>
    <xf numFmtId="0" fontId="4" fillId="0" borderId="0" xfId="0" applyFont="1" applyAlignment="1">
      <alignment vertical="top" wrapText="1"/>
    </xf>
    <xf numFmtId="0" fontId="4" fillId="0" borderId="9" xfId="0" applyFont="1" applyBorder="1" applyAlignment="1">
      <alignment horizontal="center" vertical="top"/>
    </xf>
    <xf numFmtId="0" fontId="4" fillId="0" borderId="9" xfId="0" applyFont="1" applyBorder="1" applyAlignment="1">
      <alignment horizontal="center" vertical="top" wrapText="1"/>
    </xf>
    <xf numFmtId="15" fontId="13" fillId="0" borderId="8" xfId="0" applyNumberFormat="1" applyFont="1" applyBorder="1" applyAlignment="1">
      <alignment horizontal="center" vertical="top"/>
    </xf>
    <xf numFmtId="0" fontId="13" fillId="0" borderId="8" xfId="0" applyFont="1" applyBorder="1" applyAlignment="1">
      <alignment horizontal="center" vertical="top"/>
    </xf>
    <xf numFmtId="0" fontId="13" fillId="0" borderId="8" xfId="0" applyFont="1" applyBorder="1" applyAlignment="1">
      <alignment horizontal="left" vertical="top" wrapText="1"/>
    </xf>
    <xf numFmtId="0" fontId="13" fillId="0" borderId="8" xfId="0" applyFont="1" applyBorder="1" applyAlignment="1">
      <alignment vertical="top" wrapText="1"/>
    </xf>
    <xf numFmtId="17" fontId="13" fillId="0" borderId="8" xfId="0" applyNumberFormat="1" applyFont="1" applyBorder="1" applyAlignment="1">
      <alignment horizontal="center" vertical="top"/>
    </xf>
    <xf numFmtId="17" fontId="4" fillId="0" borderId="8" xfId="0" applyNumberFormat="1" applyFont="1" applyBorder="1" applyAlignment="1">
      <alignment horizontal="center" vertical="top"/>
    </xf>
    <xf numFmtId="0" fontId="4" fillId="4" borderId="8" xfId="0" applyFont="1" applyFill="1" applyBorder="1" applyAlignment="1">
      <alignment horizontal="left" vertical="top" wrapText="1"/>
    </xf>
    <xf numFmtId="0" fontId="13" fillId="0" borderId="8" xfId="0" applyFont="1" applyBorder="1" applyAlignment="1">
      <alignment horizontal="center" vertical="top" wrapText="1"/>
    </xf>
    <xf numFmtId="0" fontId="13" fillId="0" borderId="8" xfId="0" applyFont="1" applyBorder="1" applyAlignment="1">
      <alignment horizontal="left" vertical="top"/>
    </xf>
    <xf numFmtId="0" fontId="13" fillId="4" borderId="8" xfId="0" applyFont="1" applyFill="1" applyBorder="1" applyAlignment="1">
      <alignment horizontal="left" vertical="top" wrapText="1"/>
    </xf>
    <xf numFmtId="0" fontId="14" fillId="0" borderId="8" xfId="0" applyFont="1" applyBorder="1" applyAlignment="1">
      <alignment vertical="top"/>
    </xf>
    <xf numFmtId="0" fontId="14" fillId="0" borderId="8" xfId="0" applyFont="1" applyBorder="1" applyAlignment="1">
      <alignment horizontal="left" vertical="top"/>
    </xf>
    <xf numFmtId="0" fontId="4" fillId="0" borderId="14" xfId="0" applyFont="1" applyBorder="1" applyAlignment="1">
      <alignment horizontal="center" vertical="top"/>
    </xf>
    <xf numFmtId="0" fontId="4" fillId="4" borderId="8" xfId="0" quotePrefix="1" applyFont="1" applyFill="1" applyBorder="1" applyAlignment="1">
      <alignment horizontal="left" vertical="top" wrapText="1"/>
    </xf>
    <xf numFmtId="15" fontId="4" fillId="0" borderId="8" xfId="0" applyNumberFormat="1" applyFont="1" applyBorder="1" applyAlignment="1">
      <alignment horizontal="center" vertical="top"/>
    </xf>
    <xf numFmtId="0" fontId="13" fillId="4" borderId="14" xfId="0" applyFont="1" applyFill="1" applyBorder="1" applyAlignment="1">
      <alignment horizontal="center" vertical="top"/>
    </xf>
    <xf numFmtId="0" fontId="13" fillId="4" borderId="14" xfId="0" applyFont="1" applyFill="1" applyBorder="1" applyAlignment="1">
      <alignment horizontal="center" vertical="top" wrapText="1"/>
    </xf>
    <xf numFmtId="0" fontId="13" fillId="4" borderId="14" xfId="0" applyFont="1" applyFill="1" applyBorder="1" applyAlignment="1">
      <alignment horizontal="left" vertical="top"/>
    </xf>
    <xf numFmtId="14" fontId="13" fillId="0" borderId="8" xfId="0" applyNumberFormat="1" applyFont="1" applyBorder="1" applyAlignment="1">
      <alignment horizontal="center" vertical="top"/>
    </xf>
    <xf numFmtId="0" fontId="13" fillId="4" borderId="14" xfId="0" applyFont="1" applyFill="1" applyBorder="1" applyAlignment="1">
      <alignment horizontal="left" vertical="top" wrapText="1"/>
    </xf>
    <xf numFmtId="0" fontId="14" fillId="4" borderId="14" xfId="0" applyFont="1" applyFill="1" applyBorder="1" applyAlignment="1">
      <alignment horizontal="center" vertical="top" wrapText="1"/>
    </xf>
    <xf numFmtId="0" fontId="14" fillId="4" borderId="14" xfId="0" applyFont="1" applyFill="1" applyBorder="1" applyAlignment="1">
      <alignment horizontal="left" vertical="center"/>
    </xf>
    <xf numFmtId="0" fontId="13" fillId="4" borderId="14" xfId="0" applyFont="1" applyFill="1" applyBorder="1" applyAlignment="1">
      <alignment horizontal="center" vertical="center" wrapText="1"/>
    </xf>
    <xf numFmtId="189" fontId="4" fillId="0" borderId="8" xfId="0" applyNumberFormat="1" applyFont="1" applyBorder="1" applyAlignment="1">
      <alignment horizontal="left" vertical="top" wrapText="1"/>
    </xf>
    <xf numFmtId="15" fontId="4" fillId="0" borderId="8" xfId="0" applyNumberFormat="1" applyFont="1" applyBorder="1" applyAlignment="1">
      <alignment horizontal="left" vertical="top" wrapText="1"/>
    </xf>
    <xf numFmtId="0" fontId="4" fillId="4" borderId="9" xfId="0" applyFont="1" applyFill="1" applyBorder="1" applyAlignment="1">
      <alignment horizontal="left" vertical="top"/>
    </xf>
    <xf numFmtId="0" fontId="4" fillId="4" borderId="9" xfId="0" applyFont="1" applyFill="1" applyBorder="1" applyAlignment="1">
      <alignment horizontal="center" vertical="top"/>
    </xf>
    <xf numFmtId="0" fontId="4" fillId="4" borderId="9" xfId="0" applyFont="1" applyFill="1" applyBorder="1" applyAlignment="1">
      <alignment horizontal="left" vertical="top"/>
    </xf>
    <xf numFmtId="0" fontId="4" fillId="4" borderId="9" xfId="0" applyFont="1" applyFill="1" applyBorder="1" applyAlignment="1">
      <alignment vertical="top" wrapText="1"/>
    </xf>
    <xf numFmtId="0" fontId="4" fillId="4" borderId="9" xfId="0" applyFont="1" applyFill="1" applyBorder="1" applyAlignment="1">
      <alignment horizontal="left" vertical="top" wrapText="1"/>
    </xf>
    <xf numFmtId="0" fontId="4" fillId="4" borderId="9" xfId="0" applyFont="1" applyFill="1" applyBorder="1" applyAlignment="1">
      <alignment horizontal="left" vertical="top" wrapText="1"/>
    </xf>
    <xf numFmtId="0" fontId="4" fillId="4" borderId="14" xfId="0" applyFont="1" applyFill="1" applyBorder="1" applyAlignment="1">
      <alignment horizontal="left" vertical="top"/>
    </xf>
    <xf numFmtId="0" fontId="4" fillId="4" borderId="14" xfId="0" applyFont="1" applyFill="1" applyBorder="1" applyAlignment="1">
      <alignment horizontal="left" vertical="top"/>
    </xf>
    <xf numFmtId="0" fontId="4" fillId="4" borderId="14" xfId="0" applyFont="1" applyFill="1" applyBorder="1" applyAlignment="1">
      <alignment horizontal="center" vertical="top"/>
    </xf>
    <xf numFmtId="0" fontId="4" fillId="4" borderId="14" xfId="0" applyFont="1" applyFill="1" applyBorder="1" applyAlignment="1">
      <alignment vertical="top" wrapText="1"/>
    </xf>
    <xf numFmtId="0" fontId="4" fillId="4" borderId="14"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0" borderId="8" xfId="0" applyFont="1" applyBorder="1" applyAlignment="1">
      <alignment horizontal="center" vertical="top"/>
    </xf>
    <xf numFmtId="0" fontId="4" fillId="0" borderId="8" xfId="0" applyFont="1" applyBorder="1" applyAlignment="1">
      <alignment horizontal="left" vertical="top"/>
    </xf>
    <xf numFmtId="0" fontId="4" fillId="0" borderId="8" xfId="0" applyFont="1" applyBorder="1" applyAlignment="1">
      <alignment horizontal="left" vertical="top" wrapText="1"/>
    </xf>
    <xf numFmtId="0" fontId="23" fillId="0" borderId="8" xfId="0" applyFont="1" applyBorder="1" applyAlignment="1">
      <alignment vertical="top" wrapText="1"/>
    </xf>
    <xf numFmtId="0" fontId="4" fillId="0" borderId="9" xfId="0" applyFont="1" applyBorder="1" applyAlignment="1">
      <alignment horizontal="left" vertical="top" wrapText="1"/>
    </xf>
    <xf numFmtId="15" fontId="4" fillId="0" borderId="8" xfId="0" applyNumberFormat="1" applyFont="1" applyBorder="1" applyAlignment="1">
      <alignment horizontal="center" vertical="top"/>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0" fontId="7" fillId="14" borderId="8" xfId="0" applyFont="1" applyFill="1" applyBorder="1" applyAlignment="1">
      <alignment horizontal="left" vertical="center"/>
    </xf>
    <xf numFmtId="0" fontId="7" fillId="14" borderId="8" xfId="0" applyFont="1" applyFill="1" applyBorder="1" applyAlignment="1">
      <alignment horizontal="center" vertical="center" wrapText="1"/>
    </xf>
    <xf numFmtId="0" fontId="8" fillId="14" borderId="8" xfId="0" applyFont="1" applyFill="1" applyBorder="1" applyAlignment="1">
      <alignment horizontal="center" vertical="center" wrapText="1"/>
    </xf>
    <xf numFmtId="0" fontId="7" fillId="4" borderId="8" xfId="0" applyFont="1" applyFill="1" applyBorder="1" applyAlignment="1">
      <alignment horizontal="left" vertical="center"/>
    </xf>
    <xf numFmtId="0" fontId="7" fillId="4" borderId="8"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4" fillId="0" borderId="9" xfId="0" applyFont="1" applyBorder="1" applyAlignment="1">
      <alignment vertical="top" wrapText="1" shrinkToFit="1"/>
    </xf>
    <xf numFmtId="0" fontId="4" fillId="0" borderId="9" xfId="0" applyFont="1" applyBorder="1" applyAlignment="1">
      <alignment vertical="top" wrapText="1"/>
    </xf>
    <xf numFmtId="49" fontId="4" fillId="0" borderId="9" xfId="0" applyNumberFormat="1" applyFont="1" applyBorder="1" applyAlignment="1">
      <alignment horizontal="left" vertical="top" wrapText="1"/>
    </xf>
    <xf numFmtId="0" fontId="4" fillId="4" borderId="8" xfId="0" applyFont="1" applyFill="1" applyBorder="1" applyAlignment="1">
      <alignment vertical="top" wrapText="1"/>
    </xf>
    <xf numFmtId="0" fontId="4" fillId="0" borderId="9" xfId="0" applyFont="1" applyBorder="1" applyAlignment="1">
      <alignment horizontal="center" vertical="top"/>
    </xf>
    <xf numFmtId="0" fontId="4" fillId="0" borderId="9" xfId="0" applyFont="1" applyBorder="1" applyAlignment="1">
      <alignment horizontal="left" vertical="top" wrapText="1"/>
    </xf>
    <xf numFmtId="0" fontId="4" fillId="0" borderId="9" xfId="0" applyFont="1" applyBorder="1" applyAlignment="1">
      <alignment horizontal="center" vertical="top" wrapText="1"/>
    </xf>
    <xf numFmtId="0" fontId="4" fillId="0" borderId="15" xfId="0" applyFont="1" applyBorder="1" applyAlignment="1">
      <alignment horizontal="center" vertical="top"/>
    </xf>
    <xf numFmtId="0" fontId="4" fillId="0" borderId="15" xfId="0" applyFont="1" applyBorder="1" applyAlignment="1">
      <alignment horizontal="left" vertical="top" wrapText="1"/>
    </xf>
    <xf numFmtId="0" fontId="4" fillId="0" borderId="15" xfId="0" applyFont="1" applyBorder="1" applyAlignment="1">
      <alignment horizontal="center" vertical="top" wrapText="1"/>
    </xf>
    <xf numFmtId="0" fontId="4" fillId="0" borderId="14" xfId="0" applyFont="1" applyBorder="1" applyAlignment="1">
      <alignment horizontal="center" vertical="top"/>
    </xf>
    <xf numFmtId="0" fontId="4" fillId="0" borderId="14" xfId="0" applyFont="1" applyBorder="1" applyAlignment="1">
      <alignment horizontal="left" vertical="top" wrapText="1"/>
    </xf>
    <xf numFmtId="0" fontId="4" fillId="0" borderId="14" xfId="0" applyFont="1" applyBorder="1" applyAlignment="1">
      <alignment horizontal="center" vertical="top" wrapText="1"/>
    </xf>
    <xf numFmtId="0" fontId="4" fillId="4" borderId="9" xfId="0" applyFont="1" applyFill="1" applyBorder="1" applyAlignment="1">
      <alignment vertical="top" wrapText="1"/>
    </xf>
    <xf numFmtId="0" fontId="4" fillId="4" borderId="8" xfId="0" applyFont="1" applyFill="1" applyBorder="1" applyAlignment="1">
      <alignment horizontal="center" vertical="top" wrapText="1"/>
    </xf>
    <xf numFmtId="0" fontId="4" fillId="4" borderId="9" xfId="0" applyFont="1" applyFill="1" applyBorder="1" applyAlignment="1">
      <alignment vertical="top"/>
    </xf>
    <xf numFmtId="0" fontId="13" fillId="4" borderId="8" xfId="0" applyFont="1" applyFill="1" applyBorder="1" applyAlignment="1">
      <alignment horizontal="center" vertical="top" wrapText="1"/>
    </xf>
    <xf numFmtId="0" fontId="13" fillId="4" borderId="9" xfId="0" applyFont="1" applyFill="1" applyBorder="1" applyAlignment="1">
      <alignment horizontal="left" vertical="top" wrapText="1"/>
    </xf>
    <xf numFmtId="0" fontId="13" fillId="4" borderId="9" xfId="0" applyFont="1" applyFill="1" applyBorder="1" applyAlignment="1">
      <alignment horizontal="left" vertical="top" wrapText="1"/>
    </xf>
    <xf numFmtId="0" fontId="13" fillId="4" borderId="15" xfId="0" applyFont="1" applyFill="1" applyBorder="1" applyAlignment="1">
      <alignment horizontal="left" vertical="top" wrapText="1"/>
    </xf>
    <xf numFmtId="0" fontId="13" fillId="4" borderId="14" xfId="0" applyFont="1" applyFill="1" applyBorder="1" applyAlignment="1">
      <alignment horizontal="left" vertical="top" wrapText="1"/>
    </xf>
    <xf numFmtId="0" fontId="13" fillId="4" borderId="8" xfId="0" applyFont="1" applyFill="1" applyBorder="1" applyAlignment="1">
      <alignment horizontal="left" vertical="top"/>
    </xf>
  </cellXfs>
  <cellStyles count="3">
    <cellStyle name="Normal" xfId="0" builtinId="0"/>
    <cellStyle name="Normal 21" xfId="1"/>
    <cellStyle name="Normal 2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6%20&#3648;&#3604;&#3639;&#3629;&#3609;/&#3649;&#3610;&#3610;&#3648;&#3585;&#3655;&#3610;&#3618;&#3640;&#3607;&#3608;&#3624;&#3634;&#3626;&#3605;&#3619;&#3660;&#3607;&#3637;&#3656;%203-2565%20&#3619;&#3629;&#3610;%206%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6">
          <cell r="M36" t="str">
            <v>ครุศาสตร์</v>
          </cell>
        </row>
        <row r="37">
          <cell r="M37" t="str">
            <v>วิทยาศาสตร์ฯ</v>
          </cell>
        </row>
        <row r="38">
          <cell r="M38" t="str">
            <v>มนุษยศาสตร์ฯ</v>
          </cell>
        </row>
        <row r="39">
          <cell r="M39" t="str">
            <v>การจัดการ</v>
          </cell>
        </row>
        <row r="40">
          <cell r="M40" t="str">
            <v>เทคโนโลยีฯ</v>
          </cell>
        </row>
        <row r="41">
          <cell r="M41" t="str">
            <v>ศิลปกรรมฯ</v>
          </cell>
        </row>
        <row r="42">
          <cell r="M42" t="str">
            <v>บัณฑิตฯ</v>
          </cell>
        </row>
        <row r="43">
          <cell r="M43" t="str">
            <v>นวัตกรรมฯ</v>
          </cell>
        </row>
        <row r="44">
          <cell r="M44" t="str">
            <v>พยาบาลฯ</v>
          </cell>
        </row>
        <row r="45">
          <cell r="M45" t="str">
            <v>สหเวชฯ</v>
          </cell>
        </row>
        <row r="46">
          <cell r="M46" t="str">
            <v>โลจิสติกส์ฯ</v>
          </cell>
        </row>
        <row r="47">
          <cell r="M47" t="str">
            <v>สถาปัตย์ฯ</v>
          </cell>
        </row>
        <row r="48">
          <cell r="M48" t="str">
            <v>การเมืองฯ</v>
          </cell>
        </row>
        <row r="49">
          <cell r="M49" t="str">
            <v>อุตสาหกรรมฯ</v>
          </cell>
        </row>
        <row r="50">
          <cell r="M50" t="str">
            <v>นิเทศศาสตร์</v>
          </cell>
        </row>
        <row r="51">
          <cell r="M51" t="str">
            <v>ศูนย์ จ.อุดรธานี</v>
          </cell>
        </row>
        <row r="53">
          <cell r="M53" t="str">
            <v>สำนักวิทยบริการฯ</v>
          </cell>
        </row>
        <row r="54">
          <cell r="M54" t="str">
            <v>สำนักศิลปะฯ</v>
          </cell>
        </row>
        <row r="56">
          <cell r="M56" t="str">
            <v>GE</v>
          </cell>
        </row>
        <row r="57">
          <cell r="M57" t="str">
            <v>สสสร.</v>
          </cell>
        </row>
        <row r="58">
          <cell r="M58" t="str">
            <v>วิทยาเขต นครปฐม</v>
          </cell>
        </row>
        <row r="59">
          <cell r="M59" t="str">
            <v>ศูนย์จ. สุมทรสงคราม</v>
          </cell>
        </row>
        <row r="60">
          <cell r="M60" t="str">
            <v>ศูนย์ จ. ระนอง</v>
          </cell>
        </row>
        <row r="61">
          <cell r="M61" t="str">
            <v>มหาวิทยาลัย</v>
          </cell>
        </row>
        <row r="62">
          <cell r="M62" t="str">
            <v>ทรัพย์สิน</v>
          </cell>
        </row>
      </sheetData>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1"/>
  <sheetViews>
    <sheetView tabSelected="1" zoomScale="86" zoomScaleNormal="86" workbookViewId="0">
      <pane xSplit="3" ySplit="4" topLeftCell="D32" activePane="bottomRight" state="frozen"/>
      <selection activeCell="K25" sqref="K25"/>
      <selection pane="topRight" activeCell="K25" sqref="K25"/>
      <selection pane="bottomLeft" activeCell="K25" sqref="K25"/>
      <selection pane="bottomRight" activeCell="K25" sqref="K25"/>
    </sheetView>
  </sheetViews>
  <sheetFormatPr defaultColWidth="9" defaultRowHeight="24" x14ac:dyDescent="0.4"/>
  <cols>
    <col min="1" max="1" width="9" style="86"/>
    <col min="2" max="2" width="9" style="86" customWidth="1"/>
    <col min="3" max="3" width="22.75" style="86" customWidth="1"/>
    <col min="4" max="4" width="9" style="86"/>
    <col min="5" max="5" width="25.5" style="86" customWidth="1"/>
    <col min="6" max="6" width="18.25" style="86" customWidth="1"/>
    <col min="7" max="7" width="14.125" style="86" bestFit="1" customWidth="1"/>
    <col min="8" max="8" width="15.5" style="86" customWidth="1"/>
    <col min="9" max="9" width="18.5" style="86" customWidth="1"/>
    <col min="10" max="10" width="28.375" style="87" bestFit="1" customWidth="1"/>
    <col min="11" max="11" width="48" style="87" bestFit="1" customWidth="1"/>
    <col min="12" max="47" width="9" style="6"/>
    <col min="48" max="16384" width="9" style="86"/>
  </cols>
  <sheetData>
    <row r="1" spans="1:19" ht="30.75" x14ac:dyDescent="0.4">
      <c r="A1" s="1" t="s">
        <v>0</v>
      </c>
      <c r="B1" s="2"/>
      <c r="C1" s="3" t="s">
        <v>1</v>
      </c>
      <c r="D1" s="3"/>
      <c r="E1" s="3"/>
      <c r="F1" s="3"/>
      <c r="G1" s="3"/>
      <c r="H1" s="2" t="s">
        <v>2</v>
      </c>
      <c r="I1" s="4"/>
      <c r="J1" s="5"/>
      <c r="K1" s="5"/>
    </row>
    <row r="2" spans="1:19" ht="30.75" x14ac:dyDescent="0.4">
      <c r="A2" s="7" t="s">
        <v>3</v>
      </c>
      <c r="B2" s="8"/>
      <c r="C2" s="9" t="s">
        <v>4</v>
      </c>
      <c r="D2" s="10"/>
      <c r="E2" s="11"/>
      <c r="F2" s="11"/>
      <c r="G2" s="11"/>
      <c r="H2" s="8" t="s">
        <v>5</v>
      </c>
      <c r="I2" s="12"/>
      <c r="J2" s="13"/>
      <c r="K2" s="13"/>
    </row>
    <row r="3" spans="1:19" s="6" customFormat="1" x14ac:dyDescent="0.2">
      <c r="A3" s="14" t="s">
        <v>6</v>
      </c>
      <c r="B3" s="14" t="s">
        <v>7</v>
      </c>
      <c r="C3" s="15"/>
      <c r="D3" s="15" t="s">
        <v>8</v>
      </c>
      <c r="E3" s="16" t="s">
        <v>9</v>
      </c>
      <c r="F3" s="16"/>
      <c r="G3" s="16"/>
      <c r="H3" s="16"/>
      <c r="I3" s="16"/>
      <c r="J3" s="17"/>
      <c r="K3" s="17"/>
    </row>
    <row r="4" spans="1:19" s="6" customFormat="1" ht="67.900000000000006" customHeight="1" x14ac:dyDescent="0.2">
      <c r="A4" s="18" t="s">
        <v>10</v>
      </c>
      <c r="B4" s="19" t="s">
        <v>11</v>
      </c>
      <c r="C4" s="20"/>
      <c r="D4" s="21" t="s">
        <v>12</v>
      </c>
      <c r="E4" s="22" t="s">
        <v>13</v>
      </c>
      <c r="F4" s="22" t="s">
        <v>14</v>
      </c>
      <c r="G4" s="23" t="s">
        <v>15</v>
      </c>
      <c r="H4" s="21" t="s">
        <v>16</v>
      </c>
      <c r="I4" s="21" t="s">
        <v>17</v>
      </c>
      <c r="J4" s="24" t="s">
        <v>18</v>
      </c>
      <c r="K4" s="24" t="s">
        <v>19</v>
      </c>
    </row>
    <row r="5" spans="1:19" s="6" customFormat="1" ht="23.25" customHeight="1" x14ac:dyDescent="0.2">
      <c r="A5" s="25">
        <v>1</v>
      </c>
      <c r="B5" s="26" t="s">
        <v>20</v>
      </c>
      <c r="C5" s="26"/>
      <c r="D5" s="27">
        <v>80</v>
      </c>
      <c r="E5" s="28">
        <v>10</v>
      </c>
      <c r="F5" s="28">
        <v>10</v>
      </c>
      <c r="G5" s="29">
        <f>IFERROR(ROUND((E5/F5)*100,2),0)</f>
        <v>100</v>
      </c>
      <c r="H5" s="30">
        <f>IF(G5=0,0,IF(G5="N/A",1,IF(G5&lt;=M$7,1,IF(G5=N$7,2,IF(G5&lt;N$7,(((G5-M$7)/Q$5)+1),IF(G5=O$7,3,IF(G5&lt;O$7,(((G5-N$7)/Q$5)+2),IF(G5=P$7,4,IF(G5&lt;P$7,(((G5-O$7)/Q$5)+3),IF(G5&gt;=Q$7,5,IF(G5&lt;Q$7,(((G5-P$7)/Q$5)+4),0)))))))))))</f>
        <v>5</v>
      </c>
      <c r="I5" s="31" t="str">
        <f>IF(H5=5,"ü","û")</f>
        <v>ü</v>
      </c>
      <c r="J5" s="29">
        <v>100</v>
      </c>
      <c r="K5" s="32" t="s">
        <v>21</v>
      </c>
      <c r="L5" s="33"/>
      <c r="M5" s="6" t="s">
        <v>22</v>
      </c>
      <c r="Q5" s="34">
        <v>5</v>
      </c>
    </row>
    <row r="6" spans="1:19" s="6" customFormat="1" ht="23.25" customHeight="1" x14ac:dyDescent="0.2">
      <c r="A6" s="25">
        <v>2</v>
      </c>
      <c r="B6" s="26" t="s">
        <v>23</v>
      </c>
      <c r="C6" s="26"/>
      <c r="D6" s="27">
        <v>80</v>
      </c>
      <c r="E6" s="28">
        <v>0</v>
      </c>
      <c r="F6" s="28">
        <v>6</v>
      </c>
      <c r="G6" s="29">
        <f t="shared" ref="G6:G30" si="0">IFERROR(ROUND((E6/F6)*100,2),0)</f>
        <v>0</v>
      </c>
      <c r="H6" s="30">
        <f>IF(G6=0,0,IF(G6="N/A",1,IF(G6&lt;=M$7,1,IF(G6=N$7,2,IF(G6&lt;N$7,(((G6-M$7)/Q$5)+1),IF(G6=O$7,3,IF(G6&lt;O$7,(((G6-N$7)/Q$5)+2),IF(G6=P$7,4,IF(G6&lt;P$7,(((G6-O$7)/Q$5)+3),IF(G6&gt;=Q$7,5,IF(G6&lt;Q$7,(((G6-P$7)/Q$5)+4),0)))))))))))</f>
        <v>0</v>
      </c>
      <c r="I6" s="31" t="str">
        <f t="shared" ref="I6:I30" si="1">IF(H6=5,"ü","û")</f>
        <v>û</v>
      </c>
      <c r="J6" s="29">
        <v>0</v>
      </c>
      <c r="K6" s="32" t="s">
        <v>21</v>
      </c>
      <c r="M6" s="35" t="s">
        <v>24</v>
      </c>
      <c r="N6" s="35" t="s">
        <v>25</v>
      </c>
      <c r="O6" s="35" t="s">
        <v>26</v>
      </c>
      <c r="P6" s="35" t="s">
        <v>27</v>
      </c>
      <c r="Q6" s="35" t="s">
        <v>28</v>
      </c>
      <c r="S6" s="36"/>
    </row>
    <row r="7" spans="1:19" s="6" customFormat="1" ht="48" x14ac:dyDescent="0.2">
      <c r="A7" s="25">
        <v>3</v>
      </c>
      <c r="B7" s="26" t="s">
        <v>29</v>
      </c>
      <c r="C7" s="26"/>
      <c r="D7" s="27">
        <v>80</v>
      </c>
      <c r="E7" s="28">
        <v>0</v>
      </c>
      <c r="F7" s="28">
        <v>1</v>
      </c>
      <c r="G7" s="29">
        <f t="shared" si="0"/>
        <v>0</v>
      </c>
      <c r="H7" s="30">
        <f t="shared" ref="H7:H30" si="2">IF(G7=0,0,IF(G7="N/A",1,IF(G7&lt;=M$7,1,IF(G7=N$7,2,IF(G7&lt;N$7,(((G7-M$7)/Q$5)+1),IF(G7=O$7,3,IF(G7&lt;O$7,(((G7-N$7)/Q$5)+2),IF(G7=P$7,4,IF(G7&lt;P$7,(((G7-O$7)/Q$5)+3),IF(G7&gt;=Q$7,5,IF(G7&lt;Q$7,(((G7-P$7)/Q$5)+4),0)))))))))))</f>
        <v>0</v>
      </c>
      <c r="I7" s="31" t="str">
        <f t="shared" si="1"/>
        <v>û</v>
      </c>
      <c r="J7" s="29">
        <v>87.5</v>
      </c>
      <c r="K7" s="37" t="s">
        <v>30</v>
      </c>
      <c r="M7" s="38">
        <v>60</v>
      </c>
      <c r="N7" s="38">
        <v>65</v>
      </c>
      <c r="O7" s="38">
        <v>70</v>
      </c>
      <c r="P7" s="38">
        <v>75</v>
      </c>
      <c r="Q7" s="38">
        <v>80</v>
      </c>
      <c r="S7" s="36"/>
    </row>
    <row r="8" spans="1:19" s="6" customFormat="1" x14ac:dyDescent="0.2">
      <c r="A8" s="25">
        <v>4</v>
      </c>
      <c r="B8" s="39" t="s">
        <v>31</v>
      </c>
      <c r="C8" s="39"/>
      <c r="D8" s="27">
        <v>80</v>
      </c>
      <c r="E8" s="28">
        <v>2</v>
      </c>
      <c r="F8" s="28">
        <v>3</v>
      </c>
      <c r="G8" s="29">
        <f t="shared" si="0"/>
        <v>66.67</v>
      </c>
      <c r="H8" s="30">
        <f t="shared" si="2"/>
        <v>2.3340000000000005</v>
      </c>
      <c r="I8" s="31" t="str">
        <f t="shared" si="1"/>
        <v>û</v>
      </c>
      <c r="J8" s="29">
        <v>66.67</v>
      </c>
      <c r="K8" s="37" t="s">
        <v>32</v>
      </c>
      <c r="S8" s="36"/>
    </row>
    <row r="9" spans="1:19" s="6" customFormat="1" ht="23.25" customHeight="1" x14ac:dyDescent="0.2">
      <c r="A9" s="25">
        <v>5</v>
      </c>
      <c r="B9" s="39" t="s">
        <v>33</v>
      </c>
      <c r="C9" s="39"/>
      <c r="D9" s="27">
        <v>80</v>
      </c>
      <c r="E9" s="28">
        <v>3</v>
      </c>
      <c r="F9" s="28">
        <v>3</v>
      </c>
      <c r="G9" s="29">
        <f t="shared" si="0"/>
        <v>100</v>
      </c>
      <c r="H9" s="30">
        <f t="shared" si="2"/>
        <v>5</v>
      </c>
      <c r="I9" s="31" t="str">
        <f t="shared" si="1"/>
        <v>ü</v>
      </c>
      <c r="J9" s="29">
        <v>100</v>
      </c>
      <c r="K9" s="32" t="s">
        <v>21</v>
      </c>
      <c r="S9" s="36"/>
    </row>
    <row r="10" spans="1:19" s="6" customFormat="1" ht="23.25" customHeight="1" x14ac:dyDescent="0.2">
      <c r="A10" s="25">
        <v>6</v>
      </c>
      <c r="B10" s="39" t="s">
        <v>34</v>
      </c>
      <c r="C10" s="39"/>
      <c r="D10" s="27">
        <v>80</v>
      </c>
      <c r="E10" s="28">
        <v>0</v>
      </c>
      <c r="F10" s="28">
        <v>4</v>
      </c>
      <c r="G10" s="29">
        <f t="shared" si="0"/>
        <v>0</v>
      </c>
      <c r="H10" s="30">
        <f t="shared" si="2"/>
        <v>0</v>
      </c>
      <c r="I10" s="31" t="str">
        <f t="shared" si="1"/>
        <v>û</v>
      </c>
      <c r="J10" s="29">
        <v>25</v>
      </c>
      <c r="K10" s="37" t="s">
        <v>35</v>
      </c>
      <c r="S10" s="36"/>
    </row>
    <row r="11" spans="1:19" s="6" customFormat="1" ht="48" x14ac:dyDescent="0.2">
      <c r="A11" s="25">
        <v>7</v>
      </c>
      <c r="B11" s="26" t="s">
        <v>36</v>
      </c>
      <c r="C11" s="26"/>
      <c r="D11" s="27">
        <v>80</v>
      </c>
      <c r="E11" s="28">
        <v>1</v>
      </c>
      <c r="F11" s="28">
        <v>1</v>
      </c>
      <c r="G11" s="29">
        <f t="shared" si="0"/>
        <v>100</v>
      </c>
      <c r="H11" s="30">
        <f t="shared" si="2"/>
        <v>5</v>
      </c>
      <c r="I11" s="31" t="str">
        <f t="shared" si="1"/>
        <v>ü</v>
      </c>
      <c r="J11" s="40">
        <v>80</v>
      </c>
      <c r="K11" s="41" t="s">
        <v>37</v>
      </c>
      <c r="S11" s="36"/>
    </row>
    <row r="12" spans="1:19" s="6" customFormat="1" ht="48" x14ac:dyDescent="0.2">
      <c r="A12" s="25">
        <v>8</v>
      </c>
      <c r="B12" s="39" t="s">
        <v>38</v>
      </c>
      <c r="C12" s="39"/>
      <c r="D12" s="27">
        <v>80</v>
      </c>
      <c r="E12" s="28">
        <v>1</v>
      </c>
      <c r="F12" s="28">
        <v>1</v>
      </c>
      <c r="G12" s="29">
        <f t="shared" si="0"/>
        <v>100</v>
      </c>
      <c r="H12" s="30">
        <f t="shared" si="2"/>
        <v>5</v>
      </c>
      <c r="I12" s="31" t="str">
        <f t="shared" si="1"/>
        <v>ü</v>
      </c>
      <c r="J12" s="40">
        <v>100</v>
      </c>
      <c r="K12" s="41" t="s">
        <v>39</v>
      </c>
      <c r="S12" s="36"/>
    </row>
    <row r="13" spans="1:19" s="6" customFormat="1" ht="23.25" customHeight="1" x14ac:dyDescent="0.2">
      <c r="A13" s="25">
        <v>9</v>
      </c>
      <c r="B13" s="42" t="s">
        <v>40</v>
      </c>
      <c r="C13" s="42"/>
      <c r="D13" s="27">
        <v>80</v>
      </c>
      <c r="E13" s="28">
        <v>4</v>
      </c>
      <c r="F13" s="28">
        <v>5</v>
      </c>
      <c r="G13" s="29">
        <f t="shared" si="0"/>
        <v>80</v>
      </c>
      <c r="H13" s="30">
        <f t="shared" si="2"/>
        <v>5</v>
      </c>
      <c r="I13" s="31" t="str">
        <f t="shared" si="1"/>
        <v>ü</v>
      </c>
      <c r="J13" s="29">
        <v>80</v>
      </c>
      <c r="K13" s="32" t="s">
        <v>21</v>
      </c>
      <c r="S13" s="36"/>
    </row>
    <row r="14" spans="1:19" s="6" customFormat="1" ht="23.25" customHeight="1" x14ac:dyDescent="0.2">
      <c r="A14" s="25">
        <v>10</v>
      </c>
      <c r="B14" s="43" t="s">
        <v>41</v>
      </c>
      <c r="C14" s="42"/>
      <c r="D14" s="27">
        <v>80</v>
      </c>
      <c r="E14" s="28">
        <v>2</v>
      </c>
      <c r="F14" s="28">
        <v>2</v>
      </c>
      <c r="G14" s="29">
        <f t="shared" si="0"/>
        <v>100</v>
      </c>
      <c r="H14" s="30">
        <f>IF(G14=0,0,IF(G14="N/A",1,IF(G14&lt;=M$7,1,IF(G14=N$7,2,IF(G14&lt;N$7,(((G14-M$7)/Q$5)+1),IF(G14=O$7,3,IF(G14&lt;O$7,(((G14-N$7)/Q$5)+2),IF(G14=P$7,4,IF(G14&lt;P$7,(((G14-O$7)/Q$5)+3),IF(G14&gt;=Q$7,5,IF(G14&lt;Q$7,(((G14-P$7)/Q$5)+4),0)))))))))))</f>
        <v>5</v>
      </c>
      <c r="I14" s="31" t="str">
        <f t="shared" si="1"/>
        <v>ü</v>
      </c>
      <c r="J14" s="29">
        <v>100</v>
      </c>
      <c r="K14" s="32" t="s">
        <v>21</v>
      </c>
      <c r="S14" s="36"/>
    </row>
    <row r="15" spans="1:19" s="6" customFormat="1" ht="23.25" customHeight="1" x14ac:dyDescent="0.2">
      <c r="A15" s="25">
        <v>11</v>
      </c>
      <c r="B15" s="42" t="s">
        <v>42</v>
      </c>
      <c r="C15" s="42"/>
      <c r="D15" s="27">
        <v>80</v>
      </c>
      <c r="E15" s="28">
        <v>12</v>
      </c>
      <c r="F15" s="28">
        <v>14</v>
      </c>
      <c r="G15" s="29">
        <f t="shared" si="0"/>
        <v>85.71</v>
      </c>
      <c r="H15" s="30">
        <f t="shared" si="2"/>
        <v>5</v>
      </c>
      <c r="I15" s="31" t="str">
        <f t="shared" si="1"/>
        <v>ü</v>
      </c>
      <c r="J15" s="29">
        <v>85.71</v>
      </c>
      <c r="K15" s="32" t="s">
        <v>21</v>
      </c>
      <c r="S15" s="36"/>
    </row>
    <row r="16" spans="1:19" s="6" customFormat="1" ht="23.25" customHeight="1" x14ac:dyDescent="0.2">
      <c r="A16" s="25">
        <v>12</v>
      </c>
      <c r="B16" s="42" t="s">
        <v>43</v>
      </c>
      <c r="C16" s="42"/>
      <c r="D16" s="27">
        <v>80</v>
      </c>
      <c r="E16" s="28">
        <v>1</v>
      </c>
      <c r="F16" s="28">
        <v>1</v>
      </c>
      <c r="G16" s="29">
        <f t="shared" si="0"/>
        <v>100</v>
      </c>
      <c r="H16" s="30">
        <f t="shared" si="2"/>
        <v>5</v>
      </c>
      <c r="I16" s="31" t="str">
        <f t="shared" si="1"/>
        <v>ü</v>
      </c>
      <c r="J16" s="29">
        <v>100</v>
      </c>
      <c r="K16" s="32" t="s">
        <v>21</v>
      </c>
      <c r="S16" s="36"/>
    </row>
    <row r="17" spans="1:19" s="6" customFormat="1" ht="23.25" customHeight="1" x14ac:dyDescent="0.2">
      <c r="A17" s="25">
        <v>13</v>
      </c>
      <c r="B17" s="44" t="s">
        <v>44</v>
      </c>
      <c r="C17" s="45"/>
      <c r="D17" s="27">
        <v>80</v>
      </c>
      <c r="E17" s="28">
        <v>4</v>
      </c>
      <c r="F17" s="28">
        <v>4</v>
      </c>
      <c r="G17" s="29">
        <f t="shared" si="0"/>
        <v>100</v>
      </c>
      <c r="H17" s="30">
        <f t="shared" si="2"/>
        <v>5</v>
      </c>
      <c r="I17" s="31" t="str">
        <f t="shared" si="1"/>
        <v>ü</v>
      </c>
      <c r="J17" s="29">
        <v>100</v>
      </c>
      <c r="K17" s="32" t="s">
        <v>21</v>
      </c>
      <c r="S17" s="36"/>
    </row>
    <row r="18" spans="1:19" s="6" customFormat="1" ht="23.25" customHeight="1" x14ac:dyDescent="0.2">
      <c r="A18" s="25">
        <v>14</v>
      </c>
      <c r="B18" s="46" t="s">
        <v>45</v>
      </c>
      <c r="C18" s="47"/>
      <c r="D18" s="27">
        <v>80</v>
      </c>
      <c r="E18" s="28">
        <v>1</v>
      </c>
      <c r="F18" s="28">
        <v>1</v>
      </c>
      <c r="G18" s="29">
        <f t="shared" si="0"/>
        <v>100</v>
      </c>
      <c r="H18" s="30">
        <f t="shared" si="2"/>
        <v>5</v>
      </c>
      <c r="I18" s="31" t="str">
        <f t="shared" si="1"/>
        <v>ü</v>
      </c>
      <c r="J18" s="29">
        <v>100</v>
      </c>
      <c r="K18" s="32" t="s">
        <v>21</v>
      </c>
    </row>
    <row r="19" spans="1:19" s="6" customFormat="1" ht="23.25" customHeight="1" x14ac:dyDescent="0.2">
      <c r="A19" s="25">
        <v>15</v>
      </c>
      <c r="B19" s="46" t="s">
        <v>46</v>
      </c>
      <c r="C19" s="47"/>
      <c r="D19" s="27">
        <v>80</v>
      </c>
      <c r="E19" s="28">
        <v>0</v>
      </c>
      <c r="F19" s="28">
        <v>1</v>
      </c>
      <c r="G19" s="29">
        <f t="shared" si="0"/>
        <v>0</v>
      </c>
      <c r="H19" s="30">
        <f t="shared" si="2"/>
        <v>0</v>
      </c>
      <c r="I19" s="31" t="str">
        <f t="shared" si="1"/>
        <v>û</v>
      </c>
      <c r="J19" s="29">
        <v>0</v>
      </c>
      <c r="K19" s="32" t="s">
        <v>21</v>
      </c>
    </row>
    <row r="20" spans="1:19" s="6" customFormat="1" ht="23.25" customHeight="1" x14ac:dyDescent="0.2">
      <c r="A20" s="25">
        <v>16</v>
      </c>
      <c r="B20" s="48" t="s">
        <v>47</v>
      </c>
      <c r="C20" s="49"/>
      <c r="D20" s="27">
        <v>80</v>
      </c>
      <c r="E20" s="28">
        <v>5</v>
      </c>
      <c r="F20" s="28">
        <v>5</v>
      </c>
      <c r="G20" s="29">
        <f t="shared" si="0"/>
        <v>100</v>
      </c>
      <c r="H20" s="30">
        <f t="shared" si="2"/>
        <v>5</v>
      </c>
      <c r="I20" s="31" t="str">
        <f t="shared" si="1"/>
        <v>ü</v>
      </c>
      <c r="J20" s="29">
        <v>100</v>
      </c>
      <c r="K20" s="32" t="s">
        <v>21</v>
      </c>
    </row>
    <row r="21" spans="1:19" s="6" customFormat="1" ht="96" x14ac:dyDescent="0.2">
      <c r="A21" s="25">
        <v>17</v>
      </c>
      <c r="B21" s="50" t="s">
        <v>48</v>
      </c>
      <c r="C21" s="45"/>
      <c r="D21" s="27">
        <v>80</v>
      </c>
      <c r="E21" s="28">
        <v>0</v>
      </c>
      <c r="F21" s="28">
        <v>1</v>
      </c>
      <c r="G21" s="29">
        <f t="shared" si="0"/>
        <v>0</v>
      </c>
      <c r="H21" s="30">
        <f t="shared" si="2"/>
        <v>0</v>
      </c>
      <c r="I21" s="31" t="str">
        <f t="shared" si="1"/>
        <v>û</v>
      </c>
      <c r="J21" s="40">
        <v>100</v>
      </c>
      <c r="K21" s="51" t="s">
        <v>49</v>
      </c>
    </row>
    <row r="22" spans="1:19" s="6" customFormat="1" ht="23.25" customHeight="1" x14ac:dyDescent="0.2">
      <c r="A22" s="25">
        <v>18</v>
      </c>
      <c r="B22" s="50" t="s">
        <v>50</v>
      </c>
      <c r="C22" s="45"/>
      <c r="D22" s="27">
        <v>80</v>
      </c>
      <c r="E22" s="28">
        <v>0</v>
      </c>
      <c r="F22" s="28">
        <v>0</v>
      </c>
      <c r="G22" s="29">
        <f t="shared" si="0"/>
        <v>0</v>
      </c>
      <c r="H22" s="30">
        <f t="shared" si="2"/>
        <v>0</v>
      </c>
      <c r="I22" s="31" t="str">
        <f t="shared" si="1"/>
        <v>û</v>
      </c>
      <c r="J22" s="29">
        <v>0</v>
      </c>
      <c r="K22" s="32" t="s">
        <v>21</v>
      </c>
    </row>
    <row r="23" spans="1:19" s="6" customFormat="1" ht="23.25" customHeight="1" x14ac:dyDescent="0.2">
      <c r="A23" s="25">
        <v>19</v>
      </c>
      <c r="B23" s="52" t="s">
        <v>51</v>
      </c>
      <c r="C23" s="53"/>
      <c r="D23" s="27">
        <v>80</v>
      </c>
      <c r="E23" s="28">
        <v>0</v>
      </c>
      <c r="F23" s="28">
        <v>0</v>
      </c>
      <c r="G23" s="29">
        <f t="shared" si="0"/>
        <v>0</v>
      </c>
      <c r="H23" s="30">
        <f t="shared" si="2"/>
        <v>0</v>
      </c>
      <c r="I23" s="31" t="str">
        <f t="shared" si="1"/>
        <v>û</v>
      </c>
      <c r="J23" s="29">
        <v>0</v>
      </c>
      <c r="K23" s="32" t="s">
        <v>21</v>
      </c>
    </row>
    <row r="24" spans="1:19" s="6" customFormat="1" ht="24.6" customHeight="1" x14ac:dyDescent="0.2">
      <c r="A24" s="25">
        <v>20</v>
      </c>
      <c r="B24" s="50" t="s">
        <v>52</v>
      </c>
      <c r="C24" s="45"/>
      <c r="D24" s="27">
        <v>80</v>
      </c>
      <c r="E24" s="28">
        <v>1</v>
      </c>
      <c r="F24" s="28">
        <v>1</v>
      </c>
      <c r="G24" s="29">
        <f t="shared" si="0"/>
        <v>100</v>
      </c>
      <c r="H24" s="30">
        <f>IF(G24=0,0,IF(G24="N/A",1,IF(G24&lt;=M$7,1,IF(G24=N$7,2,IF(G24&lt;N$7,(((G24-M$7)/Q$5)+1),IF(G24=O$7,3,IF(G24&lt;O$7,(((G24-N$7)/Q$5)+2),IF(G24=P$7,4,IF(G24&lt;P$7,(((G24-O$7)/Q$5)+3),IF(G24&gt;=Q$7,5,IF(G24&lt;Q$7,(((G24-P$7)/Q$5)+4),0)))))))))))</f>
        <v>5</v>
      </c>
      <c r="I24" s="31" t="str">
        <f t="shared" si="1"/>
        <v>ü</v>
      </c>
      <c r="J24" s="29">
        <v>100</v>
      </c>
      <c r="K24" s="32" t="s">
        <v>21</v>
      </c>
    </row>
    <row r="25" spans="1:19" s="6" customFormat="1" x14ac:dyDescent="0.2">
      <c r="A25" s="25">
        <v>21</v>
      </c>
      <c r="B25" s="50" t="s">
        <v>53</v>
      </c>
      <c r="C25" s="45"/>
      <c r="D25" s="27">
        <v>80</v>
      </c>
      <c r="E25" s="28">
        <v>1</v>
      </c>
      <c r="F25" s="28">
        <v>2</v>
      </c>
      <c r="G25" s="29">
        <f t="shared" si="0"/>
        <v>50</v>
      </c>
      <c r="H25" s="30">
        <f t="shared" si="2"/>
        <v>1</v>
      </c>
      <c r="I25" s="31" t="str">
        <f t="shared" si="1"/>
        <v>û</v>
      </c>
      <c r="J25" s="29">
        <v>100</v>
      </c>
      <c r="K25" s="37" t="s">
        <v>54</v>
      </c>
    </row>
    <row r="26" spans="1:19" s="64" customFormat="1" ht="24.6" customHeight="1" x14ac:dyDescent="0.2">
      <c r="A26" s="54">
        <v>22</v>
      </c>
      <c r="B26" s="55" t="s">
        <v>55</v>
      </c>
      <c r="C26" s="56"/>
      <c r="D26" s="57">
        <v>80</v>
      </c>
      <c r="E26" s="58"/>
      <c r="F26" s="58"/>
      <c r="G26" s="59">
        <f t="shared" si="0"/>
        <v>0</v>
      </c>
      <c r="H26" s="60">
        <f t="shared" si="2"/>
        <v>0</v>
      </c>
      <c r="I26" s="61" t="str">
        <f t="shared" si="1"/>
        <v>û</v>
      </c>
      <c r="J26" s="62"/>
      <c r="K26" s="63"/>
    </row>
    <row r="27" spans="1:19" s="6" customFormat="1" ht="23.25" customHeight="1" x14ac:dyDescent="0.2">
      <c r="A27" s="25">
        <v>23</v>
      </c>
      <c r="B27" s="48" t="s">
        <v>56</v>
      </c>
      <c r="C27" s="49"/>
      <c r="D27" s="27">
        <v>80</v>
      </c>
      <c r="E27" s="28">
        <v>0</v>
      </c>
      <c r="F27" s="28">
        <v>2</v>
      </c>
      <c r="G27" s="29">
        <f>IFERROR(ROUND((E27/F27)*100,2),0)</f>
        <v>0</v>
      </c>
      <c r="H27" s="30">
        <f>IF(G27=0,0,IF(G27="N/A",1,IF(G27&lt;=M$7,1,IF(G27=N$7,2,IF(G27&lt;N$7,(((G27-M$7)/Q$5)+1),IF(G27=O$7,3,IF(G27&lt;O$7,(((G27-N$7)/Q$5)+2),IF(G27=P$7,4,IF(G27&lt;P$7,(((G27-O$7)/Q$5)+3),IF(G27&gt;=Q$7,5,IF(G27&lt;Q$7,(((G27-P$7)/Q$5)+4),0)))))))))))</f>
        <v>0</v>
      </c>
      <c r="I27" s="31" t="str">
        <f t="shared" si="1"/>
        <v>û</v>
      </c>
      <c r="J27" s="29">
        <v>0</v>
      </c>
      <c r="K27" s="32" t="s">
        <v>21</v>
      </c>
    </row>
    <row r="28" spans="1:19" s="6" customFormat="1" ht="23.25" customHeight="1" x14ac:dyDescent="0.2">
      <c r="A28" s="25">
        <v>24</v>
      </c>
      <c r="B28" s="48" t="s">
        <v>57</v>
      </c>
      <c r="C28" s="49"/>
      <c r="D28" s="27">
        <v>80</v>
      </c>
      <c r="E28" s="28">
        <v>2</v>
      </c>
      <c r="F28" s="28">
        <v>2</v>
      </c>
      <c r="G28" s="29">
        <f t="shared" si="0"/>
        <v>100</v>
      </c>
      <c r="H28" s="30">
        <f>IF(G28=0,0,IF(G28="N/A",1,IF(G28&lt;=M$7,1,IF(G28=N$7,2,IF(G28&lt;N$7,(((G28-M$7)/Q$5)+1),IF(G28=O$7,3,IF(G28&lt;O$7,(((G28-N$7)/Q$5)+2),IF(G28=P$7,4,IF(G28&lt;P$7,(((G28-O$7)/Q$5)+3),IF(G28&gt;=Q$7,5,IF(G28&lt;Q$7,(((G28-P$7)/Q$5)+4),0)))))))))))</f>
        <v>5</v>
      </c>
      <c r="I28" s="31" t="str">
        <f t="shared" si="1"/>
        <v>ü</v>
      </c>
      <c r="J28" s="29">
        <v>100</v>
      </c>
      <c r="K28" s="32" t="s">
        <v>21</v>
      </c>
    </row>
    <row r="29" spans="1:19" s="6" customFormat="1" ht="24.6" customHeight="1" x14ac:dyDescent="0.2">
      <c r="A29" s="25">
        <v>25</v>
      </c>
      <c r="B29" s="48" t="s">
        <v>58</v>
      </c>
      <c r="C29" s="49"/>
      <c r="D29" s="27">
        <v>80</v>
      </c>
      <c r="E29" s="28">
        <v>2</v>
      </c>
      <c r="F29" s="28">
        <v>2</v>
      </c>
      <c r="G29" s="29">
        <f t="shared" si="0"/>
        <v>100</v>
      </c>
      <c r="H29" s="30">
        <f t="shared" si="2"/>
        <v>5</v>
      </c>
      <c r="I29" s="31" t="str">
        <f t="shared" si="1"/>
        <v>ü</v>
      </c>
      <c r="J29" s="29">
        <v>100</v>
      </c>
      <c r="K29" s="32" t="s">
        <v>21</v>
      </c>
    </row>
    <row r="30" spans="1:19" s="6" customFormat="1" ht="24.6" customHeight="1" x14ac:dyDescent="0.2">
      <c r="A30" s="25">
        <v>26</v>
      </c>
      <c r="B30" s="48" t="s">
        <v>59</v>
      </c>
      <c r="C30" s="49"/>
      <c r="D30" s="27">
        <v>80</v>
      </c>
      <c r="E30" s="28">
        <v>0</v>
      </c>
      <c r="F30" s="28">
        <v>0</v>
      </c>
      <c r="G30" s="29">
        <f t="shared" si="0"/>
        <v>0</v>
      </c>
      <c r="H30" s="30">
        <f t="shared" si="2"/>
        <v>0</v>
      </c>
      <c r="I30" s="31" t="str">
        <f t="shared" si="1"/>
        <v>û</v>
      </c>
      <c r="J30" s="29">
        <v>0</v>
      </c>
      <c r="K30" s="32" t="s">
        <v>21</v>
      </c>
    </row>
    <row r="31" spans="1:19" s="6" customFormat="1" ht="27" customHeight="1" x14ac:dyDescent="0.2">
      <c r="A31" s="65" t="s">
        <v>60</v>
      </c>
      <c r="B31" s="66"/>
      <c r="C31" s="67"/>
      <c r="D31" s="68">
        <v>80</v>
      </c>
      <c r="E31" s="69">
        <f>SUM(E5:E19)</f>
        <v>41</v>
      </c>
      <c r="F31" s="69">
        <f>SUM(F5:F19)</f>
        <v>57</v>
      </c>
      <c r="G31" s="70">
        <f t="shared" ref="G31" si="3">ROUND((E31/F31)*100,2)</f>
        <v>71.930000000000007</v>
      </c>
      <c r="H31" s="71">
        <f>IF(G31=0,0,IF(G31="N/A",1,IF(G31&lt;=M$7,1,IF(G31=N$7,2,IF(G31&lt;N$7,(((G31-M$7)/Q$5)+1),IF(G31=O$7,3,IF(G31&lt;O$7,(((G31-N$7)/Q$5)+2),IF(G31=P$7,4,IF(G31&lt;P$7,(((G31-O$7)/Q$5)+3),IF(G31&gt;=Q$7,5,IF(G31&lt;Q$7,(((G31-P$7)/Q$5)+4),0)))))))))))</f>
        <v>3.3860000000000015</v>
      </c>
      <c r="I31" s="72" t="str">
        <f>IF(H31=5,"ü","û")</f>
        <v>û</v>
      </c>
      <c r="J31" s="73"/>
      <c r="K31" s="73"/>
    </row>
    <row r="32" spans="1:19" s="6" customFormat="1" x14ac:dyDescent="0.2">
      <c r="J32" s="17"/>
      <c r="K32" s="17"/>
    </row>
    <row r="33" spans="1:11" s="6" customFormat="1" ht="27.75" x14ac:dyDescent="0.2">
      <c r="A33" s="74" t="s">
        <v>61</v>
      </c>
      <c r="B33" s="74"/>
      <c r="C33" s="75" t="s">
        <v>62</v>
      </c>
      <c r="D33" s="75"/>
      <c r="E33" s="75"/>
      <c r="F33" s="75"/>
      <c r="G33" s="76" t="s">
        <v>2</v>
      </c>
      <c r="H33" s="77" t="s">
        <v>63</v>
      </c>
      <c r="I33" s="77" t="s">
        <v>17</v>
      </c>
      <c r="J33" s="78" t="s">
        <v>18</v>
      </c>
      <c r="K33" s="79" t="s">
        <v>19</v>
      </c>
    </row>
    <row r="34" spans="1:11" s="6" customFormat="1" ht="27.75" x14ac:dyDescent="0.2">
      <c r="A34" s="74"/>
      <c r="B34" s="74"/>
      <c r="C34" s="75"/>
      <c r="D34" s="75"/>
      <c r="E34" s="75"/>
      <c r="F34" s="75"/>
      <c r="G34" s="80">
        <v>1</v>
      </c>
      <c r="H34" s="81">
        <v>1</v>
      </c>
      <c r="I34" s="82" t="str">
        <f>IF(H34=5,"ü","û")</f>
        <v>û</v>
      </c>
      <c r="J34" s="83">
        <v>1</v>
      </c>
      <c r="K34" s="84" t="s">
        <v>21</v>
      </c>
    </row>
    <row r="35" spans="1:11" s="6" customFormat="1" x14ac:dyDescent="0.2">
      <c r="J35" s="17"/>
      <c r="K35" s="17"/>
    </row>
    <row r="36" spans="1:11" s="6" customFormat="1" x14ac:dyDescent="0.2">
      <c r="J36" s="17"/>
      <c r="K36" s="17"/>
    </row>
    <row r="37" spans="1:11" s="6" customFormat="1" x14ac:dyDescent="0.2">
      <c r="J37" s="17"/>
      <c r="K37" s="17"/>
    </row>
    <row r="38" spans="1:11" s="6" customFormat="1" x14ac:dyDescent="0.2">
      <c r="J38" s="17"/>
      <c r="K38" s="17"/>
    </row>
    <row r="39" spans="1:11" s="6" customFormat="1" x14ac:dyDescent="0.2">
      <c r="J39" s="17"/>
      <c r="K39" s="17"/>
    </row>
    <row r="40" spans="1:11" s="6" customFormat="1" x14ac:dyDescent="0.2">
      <c r="A40" s="6" t="str">
        <f t="shared" ref="A40:G55" si="4">A4</f>
        <v>ลำดับ</v>
      </c>
      <c r="B40" s="6" t="str">
        <f t="shared" si="4"/>
        <v>หน่วยงาน</v>
      </c>
      <c r="C40" s="6" t="s">
        <v>11</v>
      </c>
      <c r="D40" s="6" t="str">
        <f t="shared" si="4"/>
        <v>เป้าหมาย</v>
      </c>
      <c r="E40" s="6" t="str">
        <f>E4</f>
        <v>จำนวนข้อตกลงความร่วมมือในประเทศที่มีการจัดกิจกรรมอย่างต่อเนื่อง</v>
      </c>
      <c r="F40" s="6" t="str">
        <f t="shared" si="4"/>
        <v>จำนวนข้อตกลงในประเทศทั้งหมด</v>
      </c>
      <c r="G40" s="6" t="str">
        <f t="shared" si="4"/>
        <v>คิดเป็นร้อยละ</v>
      </c>
      <c r="J40" s="17"/>
      <c r="K40" s="17"/>
    </row>
    <row r="41" spans="1:11" s="6" customFormat="1" x14ac:dyDescent="0.2">
      <c r="A41" s="6">
        <f t="shared" si="4"/>
        <v>1</v>
      </c>
      <c r="B41" s="6" t="str">
        <f t="shared" si="4"/>
        <v>1) คณะครุศาสตร์</v>
      </c>
      <c r="C41" s="6" t="str">
        <f>'[1]3.4.1'!M36</f>
        <v>ครุศาสตร์</v>
      </c>
      <c r="D41" s="6">
        <f t="shared" si="4"/>
        <v>80</v>
      </c>
      <c r="E41" s="6">
        <f t="shared" si="4"/>
        <v>10</v>
      </c>
      <c r="F41" s="6">
        <f t="shared" si="4"/>
        <v>10</v>
      </c>
      <c r="G41" s="6">
        <f t="shared" si="4"/>
        <v>100</v>
      </c>
      <c r="J41" s="17"/>
      <c r="K41" s="17"/>
    </row>
    <row r="42" spans="1:11" s="6" customFormat="1" x14ac:dyDescent="0.2">
      <c r="A42" s="6">
        <f t="shared" si="4"/>
        <v>2</v>
      </c>
      <c r="B42" s="6" t="str">
        <f t="shared" si="4"/>
        <v>2) คณะวิทยาศาสตร์และเทคโนโลยี</v>
      </c>
      <c r="C42" s="6" t="str">
        <f>'[1]3.4.1'!M37</f>
        <v>วิทยาศาสตร์ฯ</v>
      </c>
      <c r="D42" s="6">
        <f t="shared" si="4"/>
        <v>80</v>
      </c>
      <c r="E42" s="6">
        <f t="shared" si="4"/>
        <v>0</v>
      </c>
      <c r="F42" s="6">
        <f t="shared" si="4"/>
        <v>6</v>
      </c>
      <c r="G42" s="6">
        <f t="shared" si="4"/>
        <v>0</v>
      </c>
      <c r="J42" s="17"/>
      <c r="K42" s="17"/>
    </row>
    <row r="43" spans="1:11" s="6" customFormat="1" x14ac:dyDescent="0.2">
      <c r="A43" s="6">
        <f t="shared" si="4"/>
        <v>3</v>
      </c>
      <c r="B43" s="6" t="str">
        <f t="shared" si="4"/>
        <v>3) คณะมนุษยศาสตร์และสังคมศาสตร์</v>
      </c>
      <c r="C43" s="6" t="str">
        <f>'[1]3.4.1'!M38</f>
        <v>มนุษยศาสตร์ฯ</v>
      </c>
      <c r="D43" s="6">
        <f t="shared" si="4"/>
        <v>80</v>
      </c>
      <c r="E43" s="6">
        <f t="shared" si="4"/>
        <v>0</v>
      </c>
      <c r="F43" s="6">
        <f t="shared" si="4"/>
        <v>1</v>
      </c>
      <c r="G43" s="6">
        <f t="shared" si="4"/>
        <v>0</v>
      </c>
      <c r="J43" s="17"/>
      <c r="K43" s="17"/>
    </row>
    <row r="44" spans="1:11" s="6" customFormat="1" x14ac:dyDescent="0.2">
      <c r="A44" s="6">
        <f t="shared" si="4"/>
        <v>4</v>
      </c>
      <c r="B44" s="6" t="str">
        <f t="shared" si="4"/>
        <v>4) คณะวิทยาการจัดการ</v>
      </c>
      <c r="C44" s="6" t="str">
        <f>'[1]3.4.1'!M39</f>
        <v>การจัดการ</v>
      </c>
      <c r="D44" s="6">
        <f t="shared" si="4"/>
        <v>80</v>
      </c>
      <c r="E44" s="6">
        <f t="shared" si="4"/>
        <v>2</v>
      </c>
      <c r="F44" s="6">
        <f t="shared" si="4"/>
        <v>3</v>
      </c>
      <c r="G44" s="6">
        <f t="shared" si="4"/>
        <v>66.67</v>
      </c>
      <c r="J44" s="17"/>
      <c r="K44" s="17"/>
    </row>
    <row r="45" spans="1:11" s="6" customFormat="1" x14ac:dyDescent="0.2">
      <c r="A45" s="6">
        <f t="shared" si="4"/>
        <v>5</v>
      </c>
      <c r="B45" s="6" t="str">
        <f t="shared" si="4"/>
        <v>5) คณะเทคโนโลยีอุตสาหกรรม</v>
      </c>
      <c r="C45" s="6" t="str">
        <f>'[1]3.4.1'!M40</f>
        <v>เทคโนโลยีฯ</v>
      </c>
      <c r="D45" s="6">
        <f t="shared" si="4"/>
        <v>80</v>
      </c>
      <c r="E45" s="6">
        <f t="shared" si="4"/>
        <v>3</v>
      </c>
      <c r="F45" s="6">
        <f t="shared" si="4"/>
        <v>3</v>
      </c>
      <c r="G45" s="6">
        <f t="shared" si="4"/>
        <v>100</v>
      </c>
      <c r="J45" s="17"/>
      <c r="K45" s="17"/>
    </row>
    <row r="46" spans="1:11" s="6" customFormat="1" x14ac:dyDescent="0.2">
      <c r="A46" s="6">
        <f t="shared" si="4"/>
        <v>6</v>
      </c>
      <c r="B46" s="6" t="str">
        <f t="shared" si="4"/>
        <v>6) คณะศิลปกรรมศาสตร์</v>
      </c>
      <c r="C46" s="6" t="str">
        <f>'[1]3.4.1'!M41</f>
        <v>ศิลปกรรมฯ</v>
      </c>
      <c r="D46" s="6">
        <f t="shared" si="4"/>
        <v>80</v>
      </c>
      <c r="E46" s="6">
        <f t="shared" si="4"/>
        <v>0</v>
      </c>
      <c r="F46" s="6">
        <f t="shared" si="4"/>
        <v>4</v>
      </c>
      <c r="G46" s="6">
        <f t="shared" si="4"/>
        <v>0</v>
      </c>
      <c r="J46" s="17"/>
      <c r="K46" s="17"/>
    </row>
    <row r="47" spans="1:11" s="6" customFormat="1" x14ac:dyDescent="0.2">
      <c r="A47" s="6">
        <f t="shared" si="4"/>
        <v>7</v>
      </c>
      <c r="B47" s="6" t="str">
        <f t="shared" si="4"/>
        <v>7)  บัณฑิตวิทยาลัย</v>
      </c>
      <c r="C47" s="6" t="str">
        <f>'[1]3.4.1'!M42</f>
        <v>บัณฑิตฯ</v>
      </c>
      <c r="D47" s="6">
        <f t="shared" si="4"/>
        <v>80</v>
      </c>
      <c r="E47" s="6">
        <f t="shared" si="4"/>
        <v>1</v>
      </c>
      <c r="F47" s="6">
        <f t="shared" si="4"/>
        <v>1</v>
      </c>
      <c r="G47" s="6">
        <f t="shared" si="4"/>
        <v>100</v>
      </c>
      <c r="J47" s="17"/>
      <c r="K47" s="17"/>
    </row>
    <row r="48" spans="1:11" s="6" customFormat="1" x14ac:dyDescent="0.2">
      <c r="A48" s="6">
        <f t="shared" si="4"/>
        <v>8</v>
      </c>
      <c r="B48" s="6" t="str">
        <f t="shared" si="4"/>
        <v>8)  วิทยาลัยนวัตกรรมและการจัดการ</v>
      </c>
      <c r="C48" s="6" t="str">
        <f>'[1]3.4.1'!M43</f>
        <v>นวัตกรรมฯ</v>
      </c>
      <c r="D48" s="6">
        <f t="shared" si="4"/>
        <v>80</v>
      </c>
      <c r="E48" s="6">
        <f t="shared" si="4"/>
        <v>1</v>
      </c>
      <c r="F48" s="6">
        <f t="shared" si="4"/>
        <v>1</v>
      </c>
      <c r="G48" s="6">
        <f t="shared" si="4"/>
        <v>100</v>
      </c>
      <c r="J48" s="17"/>
      <c r="K48" s="17"/>
    </row>
    <row r="49" spans="1:11" s="6" customFormat="1" x14ac:dyDescent="0.2">
      <c r="A49" s="6">
        <f t="shared" si="4"/>
        <v>9</v>
      </c>
      <c r="B49" s="6" t="str">
        <f t="shared" si="4"/>
        <v>9)  วิทยาลัยพยาบาลและสุขภาพ</v>
      </c>
      <c r="C49" s="6" t="str">
        <f>'[1]3.4.1'!M44</f>
        <v>พยาบาลฯ</v>
      </c>
      <c r="D49" s="6">
        <f t="shared" si="4"/>
        <v>80</v>
      </c>
      <c r="E49" s="6">
        <f t="shared" si="4"/>
        <v>4</v>
      </c>
      <c r="F49" s="6">
        <f t="shared" si="4"/>
        <v>5</v>
      </c>
      <c r="G49" s="6">
        <f t="shared" si="4"/>
        <v>80</v>
      </c>
      <c r="J49" s="17"/>
      <c r="K49" s="17"/>
    </row>
    <row r="50" spans="1:11" s="6" customFormat="1" x14ac:dyDescent="0.2">
      <c r="A50" s="6">
        <f t="shared" si="4"/>
        <v>10</v>
      </c>
      <c r="B50" s="6" t="str">
        <f t="shared" si="4"/>
        <v>10) วิทยาลัยสหเวชศาสตร์</v>
      </c>
      <c r="C50" s="6" t="str">
        <f>'[1]3.4.1'!M45</f>
        <v>สหเวชฯ</v>
      </c>
      <c r="D50" s="6">
        <f t="shared" si="4"/>
        <v>80</v>
      </c>
      <c r="E50" s="6">
        <f t="shared" si="4"/>
        <v>2</v>
      </c>
      <c r="F50" s="6">
        <f t="shared" si="4"/>
        <v>2</v>
      </c>
      <c r="G50" s="6">
        <f t="shared" si="4"/>
        <v>100</v>
      </c>
      <c r="J50" s="17"/>
      <c r="K50" s="17"/>
    </row>
    <row r="51" spans="1:11" s="6" customFormat="1" x14ac:dyDescent="0.2">
      <c r="A51" s="6">
        <f t="shared" si="4"/>
        <v>11</v>
      </c>
      <c r="B51" s="6" t="str">
        <f t="shared" si="4"/>
        <v>11) วิทยาลัยโลจิสติกส์และซัพพลายเชน</v>
      </c>
      <c r="C51" s="6" t="str">
        <f>'[1]3.4.1'!M46</f>
        <v>โลจิสติกส์ฯ</v>
      </c>
      <c r="D51" s="6">
        <f t="shared" si="4"/>
        <v>80</v>
      </c>
      <c r="E51" s="6">
        <f t="shared" si="4"/>
        <v>12</v>
      </c>
      <c r="F51" s="6">
        <f t="shared" si="4"/>
        <v>14</v>
      </c>
      <c r="G51" s="6">
        <f t="shared" si="4"/>
        <v>85.71</v>
      </c>
      <c r="J51" s="17"/>
      <c r="K51" s="17"/>
    </row>
    <row r="52" spans="1:11" s="6" customFormat="1" x14ac:dyDescent="0.2">
      <c r="A52" s="6">
        <f t="shared" si="4"/>
        <v>12</v>
      </c>
      <c r="B52" s="6" t="str">
        <f t="shared" si="4"/>
        <v>12) วิทยาลัยสถาปัตยกรรมศาสตร์</v>
      </c>
      <c r="C52" s="6" t="str">
        <f>'[1]3.4.1'!M47</f>
        <v>สถาปัตย์ฯ</v>
      </c>
      <c r="D52" s="6">
        <f t="shared" si="4"/>
        <v>80</v>
      </c>
      <c r="E52" s="6">
        <f t="shared" si="4"/>
        <v>1</v>
      </c>
      <c r="F52" s="6">
        <f t="shared" si="4"/>
        <v>1</v>
      </c>
      <c r="G52" s="6">
        <f t="shared" si="4"/>
        <v>100</v>
      </c>
      <c r="J52" s="17"/>
      <c r="K52" s="17"/>
    </row>
    <row r="53" spans="1:11" s="6" customFormat="1" x14ac:dyDescent="0.2">
      <c r="A53" s="6">
        <f t="shared" si="4"/>
        <v>13</v>
      </c>
      <c r="B53" s="6" t="str">
        <f t="shared" si="4"/>
        <v>13)  วิทยาลัยการเมืองและการปกครอง</v>
      </c>
      <c r="C53" s="6" t="str">
        <f>'[1]3.4.1'!M48</f>
        <v>การเมืองฯ</v>
      </c>
      <c r="D53" s="6">
        <f t="shared" si="4"/>
        <v>80</v>
      </c>
      <c r="E53" s="6">
        <f t="shared" si="4"/>
        <v>4</v>
      </c>
      <c r="F53" s="6">
        <f t="shared" si="4"/>
        <v>4</v>
      </c>
      <c r="G53" s="6">
        <f t="shared" si="4"/>
        <v>100</v>
      </c>
      <c r="J53" s="17"/>
      <c r="K53" s="17"/>
    </row>
    <row r="54" spans="1:11" s="6" customFormat="1" x14ac:dyDescent="0.2">
      <c r="A54" s="6">
        <f t="shared" si="4"/>
        <v>14</v>
      </c>
      <c r="B54" s="6" t="str">
        <f t="shared" si="4"/>
        <v>14) วิทยาลัยการจัดการอุตสาหกรรมบริการ</v>
      </c>
      <c r="C54" s="6" t="str">
        <f>'[1]3.4.1'!M49</f>
        <v>อุตสาหกรรมฯ</v>
      </c>
      <c r="D54" s="6">
        <f t="shared" si="4"/>
        <v>80</v>
      </c>
      <c r="E54" s="6">
        <f t="shared" si="4"/>
        <v>1</v>
      </c>
      <c r="F54" s="6">
        <f t="shared" si="4"/>
        <v>1</v>
      </c>
      <c r="G54" s="6">
        <f t="shared" si="4"/>
        <v>100</v>
      </c>
      <c r="J54" s="17"/>
      <c r="K54" s="17"/>
    </row>
    <row r="55" spans="1:11" s="6" customFormat="1" x14ac:dyDescent="0.2">
      <c r="A55" s="6">
        <f t="shared" si="4"/>
        <v>15</v>
      </c>
      <c r="B55" s="6" t="str">
        <f t="shared" si="4"/>
        <v>15) วิทยาลัยนิเทศศาสตร์</v>
      </c>
      <c r="C55" s="6" t="str">
        <f>'[1]3.4.1'!M50</f>
        <v>นิเทศศาสตร์</v>
      </c>
      <c r="D55" s="6">
        <f t="shared" si="4"/>
        <v>80</v>
      </c>
      <c r="E55" s="6">
        <f t="shared" si="4"/>
        <v>0</v>
      </c>
      <c r="F55" s="6">
        <f t="shared" si="4"/>
        <v>1</v>
      </c>
      <c r="G55" s="6">
        <f t="shared" si="4"/>
        <v>0</v>
      </c>
      <c r="J55" s="17"/>
      <c r="K55" s="17"/>
    </row>
    <row r="56" spans="1:11" s="6" customFormat="1" x14ac:dyDescent="0.2">
      <c r="A56" s="6">
        <f t="shared" ref="A56:G67" si="5">A20</f>
        <v>16</v>
      </c>
      <c r="B56" s="6" t="str">
        <f t="shared" si="5"/>
        <v>16) ศูนย์การศึกษา จ. อุดรธานี</v>
      </c>
      <c r="C56" s="6" t="str">
        <f>'[1]3.4.1'!M51</f>
        <v>ศูนย์ จ.อุดรธานี</v>
      </c>
      <c r="D56" s="6">
        <f t="shared" si="5"/>
        <v>80</v>
      </c>
      <c r="E56" s="6">
        <f t="shared" si="5"/>
        <v>5</v>
      </c>
      <c r="F56" s="6">
        <f t="shared" si="5"/>
        <v>5</v>
      </c>
      <c r="G56" s="6">
        <f t="shared" si="5"/>
        <v>100</v>
      </c>
      <c r="J56" s="17"/>
      <c r="K56" s="17"/>
    </row>
    <row r="57" spans="1:11" s="6" customFormat="1" x14ac:dyDescent="0.2">
      <c r="A57" s="6">
        <f t="shared" si="5"/>
        <v>17</v>
      </c>
      <c r="B57" s="6" t="str">
        <f t="shared" si="5"/>
        <v>18) สำนักวิทยบริการและเทคโนโลยีฯ</v>
      </c>
      <c r="C57" s="6" t="str">
        <f>'[1]3.4.1'!M53</f>
        <v>สำนักวิทยบริการฯ</v>
      </c>
      <c r="D57" s="6">
        <f t="shared" si="5"/>
        <v>80</v>
      </c>
      <c r="E57" s="6">
        <f t="shared" si="5"/>
        <v>0</v>
      </c>
      <c r="F57" s="6">
        <f t="shared" si="5"/>
        <v>1</v>
      </c>
      <c r="G57" s="6">
        <f t="shared" si="5"/>
        <v>0</v>
      </c>
      <c r="J57" s="17"/>
      <c r="K57" s="17"/>
    </row>
    <row r="58" spans="1:11" s="6" customFormat="1" x14ac:dyDescent="0.2">
      <c r="A58" s="6">
        <f t="shared" si="5"/>
        <v>18</v>
      </c>
      <c r="B58" s="6" t="str">
        <f t="shared" si="5"/>
        <v>19) สำนักศิลปะและวัฒนธรรม</v>
      </c>
      <c r="C58" s="6" t="str">
        <f>'[1]3.4.1'!M54</f>
        <v>สำนักศิลปะฯ</v>
      </c>
      <c r="D58" s="6">
        <f t="shared" si="5"/>
        <v>80</v>
      </c>
      <c r="E58" s="6">
        <f t="shared" si="5"/>
        <v>0</v>
      </c>
      <c r="F58" s="6">
        <f t="shared" si="5"/>
        <v>0</v>
      </c>
      <c r="G58" s="6">
        <f t="shared" si="5"/>
        <v>0</v>
      </c>
      <c r="J58" s="17"/>
      <c r="K58" s="17"/>
    </row>
    <row r="59" spans="1:11" s="6" customFormat="1" x14ac:dyDescent="0.2">
      <c r="A59" s="6">
        <f t="shared" si="5"/>
        <v>19</v>
      </c>
      <c r="B59" s="6" t="str">
        <f>B23</f>
        <v>21) สำนักวิชาการศึกษาทั่วไปฯ</v>
      </c>
      <c r="C59" s="6" t="str">
        <f>'[1]3.4.1'!M56</f>
        <v>GE</v>
      </c>
      <c r="D59" s="6">
        <f t="shared" si="5"/>
        <v>80</v>
      </c>
      <c r="E59" s="6">
        <f t="shared" si="5"/>
        <v>0</v>
      </c>
      <c r="F59" s="6">
        <f t="shared" si="5"/>
        <v>0</v>
      </c>
      <c r="G59" s="6">
        <f t="shared" si="5"/>
        <v>0</v>
      </c>
      <c r="J59" s="17"/>
      <c r="K59" s="17"/>
    </row>
    <row r="60" spans="1:11" s="6" customFormat="1" x14ac:dyDescent="0.2">
      <c r="A60" s="6">
        <f t="shared" si="5"/>
        <v>20</v>
      </c>
      <c r="B60" s="6" t="str">
        <f t="shared" si="5"/>
        <v>22) สสสร.</v>
      </c>
      <c r="C60" s="6" t="str">
        <f>'[1]3.4.1'!M57</f>
        <v>สสสร.</v>
      </c>
      <c r="D60" s="6">
        <f t="shared" si="5"/>
        <v>80</v>
      </c>
      <c r="E60" s="6">
        <f t="shared" si="5"/>
        <v>1</v>
      </c>
      <c r="F60" s="6">
        <f t="shared" si="5"/>
        <v>1</v>
      </c>
      <c r="G60" s="6">
        <f t="shared" si="5"/>
        <v>100</v>
      </c>
      <c r="J60" s="17"/>
      <c r="K60" s="17"/>
    </row>
    <row r="61" spans="1:11" s="6" customFormat="1" x14ac:dyDescent="0.2">
      <c r="A61" s="6">
        <f t="shared" si="5"/>
        <v>21</v>
      </c>
      <c r="B61" s="6" t="str">
        <f t="shared" si="5"/>
        <v>24) สำนักทรัพย์สินและรายได้</v>
      </c>
      <c r="C61" s="6" t="str">
        <f>'[1]3.4.1'!M62</f>
        <v>ทรัพย์สิน</v>
      </c>
      <c r="D61" s="6">
        <f t="shared" si="5"/>
        <v>80</v>
      </c>
      <c r="E61" s="6">
        <f t="shared" si="5"/>
        <v>1</v>
      </c>
      <c r="F61" s="6">
        <f t="shared" si="5"/>
        <v>2</v>
      </c>
      <c r="G61" s="6">
        <f t="shared" si="5"/>
        <v>50</v>
      </c>
      <c r="J61" s="17"/>
      <c r="K61" s="17"/>
    </row>
    <row r="62" spans="1:11" s="6" customFormat="1" x14ac:dyDescent="0.2">
      <c r="A62" s="6">
        <f t="shared" si="5"/>
        <v>22</v>
      </c>
      <c r="B62" s="6" t="str">
        <f t="shared" si="5"/>
        <v>25) โรงเรียนสาธิต</v>
      </c>
      <c r="C62" s="6" t="s">
        <v>64</v>
      </c>
      <c r="D62" s="6">
        <f t="shared" si="5"/>
        <v>80</v>
      </c>
      <c r="E62" s="6">
        <f t="shared" si="5"/>
        <v>0</v>
      </c>
      <c r="F62" s="6">
        <f t="shared" si="5"/>
        <v>0</v>
      </c>
      <c r="G62" s="6">
        <f t="shared" si="5"/>
        <v>0</v>
      </c>
      <c r="J62" s="17"/>
      <c r="K62" s="17"/>
    </row>
    <row r="63" spans="1:11" s="6" customFormat="1" x14ac:dyDescent="0.2">
      <c r="A63" s="6">
        <f t="shared" si="5"/>
        <v>23</v>
      </c>
      <c r="B63" s="6" t="str">
        <f t="shared" si="5"/>
        <v>26) วิทยาเขตนครปฐม</v>
      </c>
      <c r="C63" s="6" t="str">
        <f>'[1]3.4.1'!M58</f>
        <v>วิทยาเขต นครปฐม</v>
      </c>
      <c r="D63" s="6">
        <f t="shared" si="5"/>
        <v>80</v>
      </c>
      <c r="E63" s="6">
        <f t="shared" si="5"/>
        <v>0</v>
      </c>
      <c r="F63" s="6">
        <f t="shared" si="5"/>
        <v>2</v>
      </c>
      <c r="G63" s="6">
        <f t="shared" si="5"/>
        <v>0</v>
      </c>
      <c r="J63" s="17"/>
      <c r="K63" s="17"/>
    </row>
    <row r="64" spans="1:11" s="6" customFormat="1" x14ac:dyDescent="0.2">
      <c r="A64" s="6">
        <f t="shared" si="5"/>
        <v>24</v>
      </c>
      <c r="B64" s="6" t="str">
        <f t="shared" si="5"/>
        <v>27) ศูนย์การศึกษา จ. สุมทรสงคราม</v>
      </c>
      <c r="C64" s="6" t="str">
        <f>'[1]3.4.1'!M59</f>
        <v>ศูนย์จ. สุมทรสงคราม</v>
      </c>
      <c r="D64" s="6">
        <f t="shared" si="5"/>
        <v>80</v>
      </c>
      <c r="E64" s="6">
        <f t="shared" si="5"/>
        <v>2</v>
      </c>
      <c r="F64" s="6">
        <f t="shared" si="5"/>
        <v>2</v>
      </c>
      <c r="G64" s="6">
        <f t="shared" si="5"/>
        <v>100</v>
      </c>
      <c r="J64" s="17"/>
      <c r="K64" s="17"/>
    </row>
    <row r="65" spans="1:11" s="6" customFormat="1" x14ac:dyDescent="0.2">
      <c r="A65" s="6">
        <f t="shared" si="5"/>
        <v>25</v>
      </c>
      <c r="B65" s="6" t="str">
        <f t="shared" si="5"/>
        <v>28) ศูนย์การศึกษา จ. ระนอง</v>
      </c>
      <c r="C65" s="6" t="str">
        <f>'[1]3.4.1'!M60</f>
        <v>ศูนย์ จ. ระนอง</v>
      </c>
      <c r="D65" s="6">
        <f t="shared" si="5"/>
        <v>80</v>
      </c>
      <c r="E65" s="6">
        <f t="shared" si="5"/>
        <v>2</v>
      </c>
      <c r="F65" s="6">
        <f t="shared" si="5"/>
        <v>2</v>
      </c>
      <c r="G65" s="6">
        <f t="shared" si="5"/>
        <v>100</v>
      </c>
      <c r="J65" s="17"/>
      <c r="K65" s="17"/>
    </row>
    <row r="66" spans="1:11" s="6" customFormat="1" x14ac:dyDescent="0.2">
      <c r="A66" s="6">
        <f t="shared" si="5"/>
        <v>26</v>
      </c>
      <c r="B66" s="6" t="str">
        <f t="shared" si="5"/>
        <v>29) ศูนย์แห่งความเป็นเลิศในการดูแลผู้สูงอายุ</v>
      </c>
      <c r="C66" s="6" t="s">
        <v>65</v>
      </c>
      <c r="D66" s="6">
        <f t="shared" si="5"/>
        <v>80</v>
      </c>
      <c r="E66" s="6">
        <f t="shared" si="5"/>
        <v>0</v>
      </c>
      <c r="F66" s="6">
        <f t="shared" si="5"/>
        <v>0</v>
      </c>
      <c r="G66" s="6">
        <f t="shared" si="5"/>
        <v>0</v>
      </c>
      <c r="J66" s="17"/>
      <c r="K66" s="17"/>
    </row>
    <row r="67" spans="1:11" s="6" customFormat="1" x14ac:dyDescent="0.2">
      <c r="A67" s="6" t="str">
        <f t="shared" si="5"/>
        <v>ระดับมหาวิทยาลัย</v>
      </c>
      <c r="B67" s="6">
        <f t="shared" si="5"/>
        <v>0</v>
      </c>
      <c r="C67" s="6" t="str">
        <f>'[1]3.4.1'!M61</f>
        <v>มหาวิทยาลัย</v>
      </c>
      <c r="D67" s="6">
        <f t="shared" si="5"/>
        <v>80</v>
      </c>
      <c r="E67" s="6">
        <f t="shared" si="5"/>
        <v>41</v>
      </c>
      <c r="F67" s="6">
        <f t="shared" si="5"/>
        <v>57</v>
      </c>
      <c r="G67" s="6">
        <f t="shared" si="5"/>
        <v>71.930000000000007</v>
      </c>
      <c r="J67" s="17"/>
      <c r="K67" s="17"/>
    </row>
    <row r="68" spans="1:11" s="6" customFormat="1" x14ac:dyDescent="0.2">
      <c r="J68" s="17"/>
      <c r="K68" s="17"/>
    </row>
    <row r="69" spans="1:11" s="6" customFormat="1" x14ac:dyDescent="0.2">
      <c r="J69" s="17"/>
      <c r="K69" s="17"/>
    </row>
    <row r="70" spans="1:11" s="6" customFormat="1" x14ac:dyDescent="0.2">
      <c r="J70" s="17"/>
      <c r="K70" s="17"/>
    </row>
    <row r="71" spans="1:11" s="6" customFormat="1" x14ac:dyDescent="0.2">
      <c r="J71" s="17"/>
      <c r="K71" s="17"/>
    </row>
    <row r="72" spans="1:11" s="6" customFormat="1" x14ac:dyDescent="0.2">
      <c r="J72" s="17"/>
      <c r="K72" s="17"/>
    </row>
    <row r="73" spans="1:11" s="6" customFormat="1" x14ac:dyDescent="0.2">
      <c r="J73" s="17"/>
      <c r="K73" s="17"/>
    </row>
    <row r="74" spans="1:11" s="6" customFormat="1" x14ac:dyDescent="0.2">
      <c r="J74" s="17"/>
      <c r="K74" s="17"/>
    </row>
    <row r="75" spans="1:11" s="6" customFormat="1" x14ac:dyDescent="0.2">
      <c r="J75" s="17"/>
      <c r="K75" s="17"/>
    </row>
    <row r="76" spans="1:11" s="6" customFormat="1" x14ac:dyDescent="0.2">
      <c r="J76" s="17"/>
      <c r="K76" s="17"/>
    </row>
    <row r="77" spans="1:11" s="6" customFormat="1" x14ac:dyDescent="0.2">
      <c r="J77" s="17"/>
      <c r="K77" s="17"/>
    </row>
    <row r="78" spans="1:11" s="6" customFormat="1" x14ac:dyDescent="0.2">
      <c r="J78" s="17"/>
      <c r="K78" s="17"/>
    </row>
    <row r="79" spans="1:11" s="6" customFormat="1" x14ac:dyDescent="0.2">
      <c r="J79" s="17"/>
      <c r="K79" s="17"/>
    </row>
    <row r="80" spans="1:11" s="6" customFormat="1" x14ac:dyDescent="0.2">
      <c r="J80" s="17"/>
      <c r="K80" s="17"/>
    </row>
    <row r="81" spans="10:11" s="6" customFormat="1" x14ac:dyDescent="0.2">
      <c r="J81" s="17"/>
      <c r="K81" s="17"/>
    </row>
    <row r="82" spans="10:11" s="6" customFormat="1" x14ac:dyDescent="0.2">
      <c r="J82" s="17"/>
      <c r="K82" s="17"/>
    </row>
    <row r="83" spans="10:11" s="6" customFormat="1" x14ac:dyDescent="0.2">
      <c r="J83" s="17"/>
      <c r="K83" s="17"/>
    </row>
    <row r="84" spans="10:11" s="6" customFormat="1" x14ac:dyDescent="0.2">
      <c r="J84" s="17"/>
      <c r="K84" s="17"/>
    </row>
    <row r="85" spans="10:11" s="6" customFormat="1" x14ac:dyDescent="0.2">
      <c r="J85" s="17"/>
      <c r="K85" s="17"/>
    </row>
    <row r="86" spans="10:11" s="6" customFormat="1" x14ac:dyDescent="0.2">
      <c r="J86" s="17"/>
      <c r="K86" s="17"/>
    </row>
    <row r="87" spans="10:11" s="6" customFormat="1" x14ac:dyDescent="0.2">
      <c r="J87" s="17"/>
      <c r="K87" s="17"/>
    </row>
    <row r="88" spans="10:11" s="6" customFormat="1" x14ac:dyDescent="0.2">
      <c r="J88" s="17"/>
      <c r="K88" s="17"/>
    </row>
    <row r="89" spans="10:11" s="6" customFormat="1" x14ac:dyDescent="0.2">
      <c r="J89" s="17"/>
      <c r="K89" s="17"/>
    </row>
    <row r="90" spans="10:11" s="6" customFormat="1" x14ac:dyDescent="0.2">
      <c r="J90" s="17"/>
      <c r="K90" s="17"/>
    </row>
    <row r="91" spans="10:11" s="6" customFormat="1" x14ac:dyDescent="0.2">
      <c r="J91" s="17"/>
      <c r="K91" s="17"/>
    </row>
    <row r="92" spans="10:11" s="6" customFormat="1" x14ac:dyDescent="0.2">
      <c r="J92" s="17"/>
      <c r="K92" s="17"/>
    </row>
    <row r="93" spans="10:11" s="6" customFormat="1" x14ac:dyDescent="0.2">
      <c r="J93" s="17"/>
      <c r="K93" s="17"/>
    </row>
    <row r="94" spans="10:11" s="6" customFormat="1" x14ac:dyDescent="0.2">
      <c r="J94" s="17"/>
      <c r="K94" s="17"/>
    </row>
    <row r="95" spans="10:11" s="6" customFormat="1" x14ac:dyDescent="0.2">
      <c r="J95" s="17"/>
      <c r="K95" s="17"/>
    </row>
    <row r="96" spans="10:11" s="6" customFormat="1" x14ac:dyDescent="0.2">
      <c r="J96" s="17"/>
      <c r="K96" s="17"/>
    </row>
    <row r="97" spans="10:11" s="6" customFormat="1" x14ac:dyDescent="0.2">
      <c r="J97" s="17"/>
      <c r="K97" s="17"/>
    </row>
    <row r="98" spans="10:11" s="6" customFormat="1" x14ac:dyDescent="0.2">
      <c r="J98" s="17"/>
      <c r="K98" s="17"/>
    </row>
    <row r="99" spans="10:11" s="6" customFormat="1" x14ac:dyDescent="0.2">
      <c r="J99" s="17"/>
      <c r="K99" s="17"/>
    </row>
    <row r="100" spans="10:11" s="6" customFormat="1" x14ac:dyDescent="0.2">
      <c r="J100" s="17"/>
      <c r="K100" s="17"/>
    </row>
    <row r="101" spans="10:11" s="6" customFormat="1" x14ac:dyDescent="0.2">
      <c r="J101" s="17"/>
      <c r="K101" s="17"/>
    </row>
    <row r="102" spans="10:11" s="6" customFormat="1" x14ac:dyDescent="0.2">
      <c r="J102" s="17"/>
      <c r="K102" s="17"/>
    </row>
    <row r="103" spans="10:11" s="6" customFormat="1" x14ac:dyDescent="0.2">
      <c r="J103" s="17"/>
      <c r="K103" s="17"/>
    </row>
    <row r="104" spans="10:11" s="6" customFormat="1" x14ac:dyDescent="0.2">
      <c r="J104" s="17"/>
      <c r="K104" s="17"/>
    </row>
    <row r="105" spans="10:11" s="6" customFormat="1" x14ac:dyDescent="0.2">
      <c r="J105" s="17"/>
      <c r="K105" s="17"/>
    </row>
    <row r="106" spans="10:11" s="6" customFormat="1" x14ac:dyDescent="0.2">
      <c r="J106" s="17"/>
      <c r="K106" s="17"/>
    </row>
    <row r="107" spans="10:11" s="6" customFormat="1" x14ac:dyDescent="0.2">
      <c r="J107" s="17"/>
      <c r="K107" s="17"/>
    </row>
    <row r="108" spans="10:11" s="6" customFormat="1" x14ac:dyDescent="0.2">
      <c r="J108" s="17"/>
      <c r="K108" s="17"/>
    </row>
    <row r="109" spans="10:11" s="6" customFormat="1" x14ac:dyDescent="0.2">
      <c r="J109" s="17"/>
      <c r="K109" s="17"/>
    </row>
    <row r="110" spans="10:11" s="6" customFormat="1" x14ac:dyDescent="0.2">
      <c r="J110" s="17"/>
      <c r="K110" s="17"/>
    </row>
    <row r="111" spans="10:11" s="6" customFormat="1" x14ac:dyDescent="0.2">
      <c r="J111" s="17"/>
      <c r="K111" s="17"/>
    </row>
    <row r="112" spans="10:11" s="6" customFormat="1" x14ac:dyDescent="0.2">
      <c r="J112" s="17"/>
      <c r="K112" s="17"/>
    </row>
    <row r="113" spans="10:11" s="6" customFormat="1" x14ac:dyDescent="0.2">
      <c r="J113" s="17"/>
      <c r="K113" s="17"/>
    </row>
    <row r="114" spans="10:11" s="6" customFormat="1" x14ac:dyDescent="0.2">
      <c r="J114" s="17"/>
      <c r="K114" s="17"/>
    </row>
    <row r="115" spans="10:11" s="6" customFormat="1" x14ac:dyDescent="0.2">
      <c r="J115" s="17"/>
      <c r="K115" s="17"/>
    </row>
    <row r="116" spans="10:11" s="6" customFormat="1" x14ac:dyDescent="0.2">
      <c r="J116" s="17"/>
      <c r="K116" s="17"/>
    </row>
    <row r="117" spans="10:11" s="6" customFormat="1" x14ac:dyDescent="0.2">
      <c r="J117" s="17"/>
      <c r="K117" s="17"/>
    </row>
    <row r="118" spans="10:11" s="6" customFormat="1" x14ac:dyDescent="0.2">
      <c r="J118" s="17"/>
      <c r="K118" s="17"/>
    </row>
    <row r="119" spans="10:11" s="6" customFormat="1" x14ac:dyDescent="0.2">
      <c r="J119" s="17"/>
      <c r="K119" s="17"/>
    </row>
    <row r="120" spans="10:11" s="6" customFormat="1" x14ac:dyDescent="0.2">
      <c r="J120" s="17"/>
      <c r="K120" s="17"/>
    </row>
    <row r="121" spans="10:11" s="6" customFormat="1" x14ac:dyDescent="0.2">
      <c r="J121" s="17"/>
      <c r="K121" s="17"/>
    </row>
    <row r="122" spans="10:11" s="6" customFormat="1" x14ac:dyDescent="0.2">
      <c r="J122" s="17"/>
      <c r="K122" s="17"/>
    </row>
    <row r="123" spans="10:11" s="6" customFormat="1" x14ac:dyDescent="0.2">
      <c r="J123" s="17"/>
      <c r="K123" s="17"/>
    </row>
    <row r="124" spans="10:11" s="6" customFormat="1" x14ac:dyDescent="0.2">
      <c r="J124" s="17"/>
      <c r="K124" s="17"/>
    </row>
    <row r="125" spans="10:11" s="6" customFormat="1" x14ac:dyDescent="0.2">
      <c r="J125" s="17"/>
      <c r="K125" s="17"/>
    </row>
    <row r="126" spans="10:11" s="6" customFormat="1" x14ac:dyDescent="0.2">
      <c r="J126" s="17"/>
      <c r="K126" s="17"/>
    </row>
    <row r="127" spans="10:11" s="6" customFormat="1" x14ac:dyDescent="0.2">
      <c r="J127" s="17"/>
      <c r="K127" s="17"/>
    </row>
    <row r="128" spans="10:11" s="6" customFormat="1" x14ac:dyDescent="0.2">
      <c r="J128" s="17"/>
      <c r="K128" s="17"/>
    </row>
    <row r="129" spans="10:11" s="6" customFormat="1" x14ac:dyDescent="0.2">
      <c r="J129" s="17"/>
      <c r="K129" s="17"/>
    </row>
    <row r="130" spans="10:11" s="6" customFormat="1" x14ac:dyDescent="0.2">
      <c r="J130" s="17"/>
      <c r="K130" s="17"/>
    </row>
    <row r="131" spans="10:11" s="6" customFormat="1" x14ac:dyDescent="0.2">
      <c r="J131" s="17"/>
      <c r="K131" s="17"/>
    </row>
    <row r="132" spans="10:11" s="6" customFormat="1" x14ac:dyDescent="0.2">
      <c r="J132" s="17"/>
      <c r="K132" s="17"/>
    </row>
    <row r="133" spans="10:11" s="6" customFormat="1" x14ac:dyDescent="0.2">
      <c r="J133" s="17"/>
      <c r="K133" s="17"/>
    </row>
    <row r="134" spans="10:11" s="6" customFormat="1" x14ac:dyDescent="0.2">
      <c r="J134" s="17"/>
      <c r="K134" s="17"/>
    </row>
    <row r="135" spans="10:11" s="6" customFormat="1" x14ac:dyDescent="0.2">
      <c r="J135" s="17"/>
      <c r="K135" s="17"/>
    </row>
    <row r="136" spans="10:11" s="6" customFormat="1" x14ac:dyDescent="0.2">
      <c r="J136" s="17"/>
      <c r="K136" s="17"/>
    </row>
    <row r="137" spans="10:11" s="6" customFormat="1" x14ac:dyDescent="0.2">
      <c r="J137" s="17"/>
      <c r="K137" s="17"/>
    </row>
    <row r="138" spans="10:11" s="6" customFormat="1" x14ac:dyDescent="0.2">
      <c r="J138" s="17"/>
      <c r="K138" s="17"/>
    </row>
    <row r="139" spans="10:11" s="6" customFormat="1" x14ac:dyDescent="0.2">
      <c r="J139" s="17"/>
      <c r="K139" s="17"/>
    </row>
    <row r="140" spans="10:11" s="6" customFormat="1" x14ac:dyDescent="0.2">
      <c r="J140" s="17"/>
      <c r="K140" s="17"/>
    </row>
    <row r="141" spans="10:11" s="6" customFormat="1" x14ac:dyDescent="0.2">
      <c r="J141" s="85"/>
      <c r="K141" s="85"/>
    </row>
    <row r="142" spans="10:11" s="6" customFormat="1" x14ac:dyDescent="0.2">
      <c r="J142" s="85"/>
      <c r="K142" s="85"/>
    </row>
    <row r="143" spans="10:11" s="6" customFormat="1" x14ac:dyDescent="0.2">
      <c r="J143" s="85"/>
      <c r="K143" s="85"/>
    </row>
    <row r="144" spans="10:11" s="6" customFormat="1" x14ac:dyDescent="0.2">
      <c r="J144" s="85"/>
      <c r="K144" s="85"/>
    </row>
    <row r="145" spans="10:11" s="6" customFormat="1" x14ac:dyDescent="0.2">
      <c r="J145" s="85"/>
      <c r="K145" s="85"/>
    </row>
    <row r="146" spans="10:11" s="6" customFormat="1" x14ac:dyDescent="0.2">
      <c r="J146" s="85"/>
      <c r="K146" s="85"/>
    </row>
    <row r="147" spans="10:11" s="6" customFormat="1" x14ac:dyDescent="0.2">
      <c r="J147" s="85"/>
      <c r="K147" s="85"/>
    </row>
    <row r="148" spans="10:11" s="6" customFormat="1" x14ac:dyDescent="0.2">
      <c r="J148" s="85"/>
      <c r="K148" s="85"/>
    </row>
    <row r="149" spans="10:11" x14ac:dyDescent="0.2">
      <c r="J149" s="85"/>
      <c r="K149" s="85"/>
    </row>
    <row r="150" spans="10:11" x14ac:dyDescent="0.2">
      <c r="J150" s="85"/>
      <c r="K150" s="85"/>
    </row>
    <row r="151" spans="10:11" x14ac:dyDescent="0.2">
      <c r="J151" s="85"/>
      <c r="K151" s="85"/>
    </row>
    <row r="152" spans="10:11" x14ac:dyDescent="0.2">
      <c r="J152" s="85"/>
      <c r="K152" s="85"/>
    </row>
    <row r="153" spans="10:11" x14ac:dyDescent="0.2">
      <c r="J153" s="85"/>
      <c r="K153" s="85"/>
    </row>
    <row r="154" spans="10:11" x14ac:dyDescent="0.2">
      <c r="J154" s="85"/>
      <c r="K154" s="85"/>
    </row>
    <row r="155" spans="10:11" x14ac:dyDescent="0.2">
      <c r="J155" s="85"/>
      <c r="K155" s="85"/>
    </row>
    <row r="156" spans="10:11" x14ac:dyDescent="0.2">
      <c r="J156" s="85"/>
      <c r="K156" s="85"/>
    </row>
    <row r="157" spans="10:11" x14ac:dyDescent="0.2">
      <c r="J157" s="85"/>
      <c r="K157" s="85"/>
    </row>
    <row r="158" spans="10:11" x14ac:dyDescent="0.2">
      <c r="J158" s="85"/>
      <c r="K158" s="85"/>
    </row>
    <row r="159" spans="10:11" x14ac:dyDescent="0.2">
      <c r="J159" s="85"/>
      <c r="K159" s="85"/>
    </row>
    <row r="160" spans="10:11" x14ac:dyDescent="0.2">
      <c r="J160" s="85"/>
      <c r="K160" s="85"/>
    </row>
    <row r="161" spans="10:11" x14ac:dyDescent="0.2">
      <c r="J161" s="85"/>
      <c r="K161" s="85"/>
    </row>
    <row r="162" spans="10:11" x14ac:dyDescent="0.2">
      <c r="J162" s="85"/>
      <c r="K162" s="85"/>
    </row>
    <row r="163" spans="10:11" x14ac:dyDescent="0.2">
      <c r="J163" s="85"/>
      <c r="K163" s="85"/>
    </row>
    <row r="164" spans="10:11" x14ac:dyDescent="0.2">
      <c r="J164" s="85"/>
      <c r="K164" s="85"/>
    </row>
    <row r="165" spans="10:11" x14ac:dyDescent="0.2">
      <c r="J165" s="85"/>
      <c r="K165" s="85"/>
    </row>
    <row r="166" spans="10:11" x14ac:dyDescent="0.2">
      <c r="J166" s="85"/>
      <c r="K166" s="85"/>
    </row>
    <row r="167" spans="10:11" x14ac:dyDescent="0.2">
      <c r="J167" s="85"/>
      <c r="K167" s="85"/>
    </row>
    <row r="168" spans="10:11" x14ac:dyDescent="0.2">
      <c r="J168" s="85"/>
      <c r="K168" s="85"/>
    </row>
    <row r="169" spans="10:11" x14ac:dyDescent="0.2">
      <c r="J169" s="85"/>
      <c r="K169" s="85"/>
    </row>
    <row r="170" spans="10:11" x14ac:dyDescent="0.2">
      <c r="J170" s="85"/>
      <c r="K170" s="85"/>
    </row>
    <row r="171" spans="10:11" x14ac:dyDescent="0.2">
      <c r="J171" s="85"/>
      <c r="K171" s="85"/>
    </row>
    <row r="172" spans="10:11" x14ac:dyDescent="0.2">
      <c r="J172" s="85"/>
      <c r="K172" s="85"/>
    </row>
    <row r="173" spans="10:11" x14ac:dyDescent="0.2">
      <c r="J173" s="85"/>
      <c r="K173" s="85"/>
    </row>
    <row r="174" spans="10:11" x14ac:dyDescent="0.2">
      <c r="J174" s="85"/>
      <c r="K174" s="85"/>
    </row>
    <row r="175" spans="10:11" x14ac:dyDescent="0.2">
      <c r="J175" s="85"/>
      <c r="K175" s="85"/>
    </row>
    <row r="176" spans="10:11" x14ac:dyDescent="0.2">
      <c r="J176" s="85"/>
      <c r="K176" s="85"/>
    </row>
    <row r="177" spans="10:11" x14ac:dyDescent="0.2">
      <c r="J177" s="85"/>
      <c r="K177" s="85"/>
    </row>
    <row r="178" spans="10:11" x14ac:dyDescent="0.2">
      <c r="J178" s="85"/>
      <c r="K178" s="85"/>
    </row>
    <row r="179" spans="10:11" x14ac:dyDescent="0.2">
      <c r="J179" s="85"/>
      <c r="K179" s="85"/>
    </row>
    <row r="180" spans="10:11" x14ac:dyDescent="0.2">
      <c r="J180" s="85"/>
      <c r="K180" s="85"/>
    </row>
    <row r="181" spans="10:11" x14ac:dyDescent="0.2">
      <c r="J181" s="85"/>
      <c r="K181" s="85"/>
    </row>
    <row r="182" spans="10:11" x14ac:dyDescent="0.2">
      <c r="J182" s="85"/>
      <c r="K182" s="85"/>
    </row>
    <row r="183" spans="10:11" x14ac:dyDescent="0.2">
      <c r="J183" s="85"/>
      <c r="K183" s="85"/>
    </row>
    <row r="184" spans="10:11" x14ac:dyDescent="0.2">
      <c r="J184" s="85"/>
      <c r="K184" s="85"/>
    </row>
    <row r="185" spans="10:11" x14ac:dyDescent="0.2">
      <c r="J185" s="85"/>
      <c r="K185" s="85"/>
    </row>
    <row r="186" spans="10:11" x14ac:dyDescent="0.2">
      <c r="J186" s="85"/>
      <c r="K186" s="85"/>
    </row>
    <row r="187" spans="10:11" x14ac:dyDescent="0.2">
      <c r="J187" s="85"/>
      <c r="K187" s="85"/>
    </row>
    <row r="188" spans="10:11" x14ac:dyDescent="0.2">
      <c r="J188" s="85"/>
      <c r="K188" s="85"/>
    </row>
    <row r="189" spans="10:11" x14ac:dyDescent="0.2">
      <c r="J189" s="85"/>
      <c r="K189" s="85"/>
    </row>
    <row r="190" spans="10:11" x14ac:dyDescent="0.2">
      <c r="J190" s="85"/>
      <c r="K190" s="85"/>
    </row>
    <row r="191" spans="10:11" x14ac:dyDescent="0.2">
      <c r="J191" s="85"/>
      <c r="K191" s="85"/>
    </row>
    <row r="192" spans="10:11" x14ac:dyDescent="0.2">
      <c r="J192" s="85"/>
      <c r="K192" s="85"/>
    </row>
    <row r="193" spans="10:11" x14ac:dyDescent="0.2">
      <c r="J193" s="85"/>
      <c r="K193" s="85"/>
    </row>
    <row r="194" spans="10:11" x14ac:dyDescent="0.2">
      <c r="J194" s="85"/>
      <c r="K194" s="85"/>
    </row>
    <row r="195" spans="10:11" x14ac:dyDescent="0.2">
      <c r="J195" s="85"/>
      <c r="K195" s="85"/>
    </row>
    <row r="196" spans="10:11" x14ac:dyDescent="0.2">
      <c r="J196" s="85"/>
      <c r="K196" s="85"/>
    </row>
    <row r="197" spans="10:11" x14ac:dyDescent="0.2">
      <c r="J197" s="85"/>
      <c r="K197" s="85"/>
    </row>
    <row r="198" spans="10:11" x14ac:dyDescent="0.2">
      <c r="J198" s="85"/>
      <c r="K198" s="85"/>
    </row>
    <row r="199" spans="10:11" x14ac:dyDescent="0.2">
      <c r="J199" s="85"/>
      <c r="K199" s="85"/>
    </row>
    <row r="200" spans="10:11" x14ac:dyDescent="0.2">
      <c r="J200" s="85"/>
      <c r="K200" s="85"/>
    </row>
    <row r="201" spans="10:11" x14ac:dyDescent="0.2">
      <c r="J201" s="85"/>
      <c r="K201" s="85"/>
    </row>
    <row r="202" spans="10:11" x14ac:dyDescent="0.2">
      <c r="J202" s="85"/>
      <c r="K202" s="85"/>
    </row>
    <row r="203" spans="10:11" x14ac:dyDescent="0.2">
      <c r="J203" s="85"/>
      <c r="K203" s="85"/>
    </row>
    <row r="204" spans="10:11" x14ac:dyDescent="0.2">
      <c r="J204" s="85"/>
      <c r="K204" s="85"/>
    </row>
    <row r="205" spans="10:11" x14ac:dyDescent="0.2">
      <c r="J205" s="85"/>
      <c r="K205" s="85"/>
    </row>
    <row r="206" spans="10:11" x14ac:dyDescent="0.2">
      <c r="J206" s="85"/>
      <c r="K206" s="85"/>
    </row>
    <row r="207" spans="10:11" x14ac:dyDescent="0.2">
      <c r="J207" s="85"/>
      <c r="K207" s="85"/>
    </row>
    <row r="208" spans="10:11" x14ac:dyDescent="0.2">
      <c r="J208" s="85"/>
      <c r="K208" s="85"/>
    </row>
    <row r="209" spans="10:11" x14ac:dyDescent="0.2">
      <c r="J209" s="85"/>
      <c r="K209" s="85"/>
    </row>
    <row r="210" spans="10:11" x14ac:dyDescent="0.2">
      <c r="J210" s="85"/>
      <c r="K210" s="85"/>
    </row>
    <row r="211" spans="10:11" x14ac:dyDescent="0.2">
      <c r="J211" s="85"/>
      <c r="K211" s="85"/>
    </row>
    <row r="212" spans="10:11" x14ac:dyDescent="0.2">
      <c r="J212" s="85"/>
      <c r="K212" s="85"/>
    </row>
    <row r="213" spans="10:11" x14ac:dyDescent="0.2">
      <c r="J213" s="85"/>
      <c r="K213" s="85"/>
    </row>
    <row r="214" spans="10:11" x14ac:dyDescent="0.2">
      <c r="J214" s="85"/>
      <c r="K214" s="85"/>
    </row>
    <row r="215" spans="10:11" x14ac:dyDescent="0.2">
      <c r="J215" s="85"/>
      <c r="K215" s="85"/>
    </row>
    <row r="216" spans="10:11" x14ac:dyDescent="0.2">
      <c r="J216" s="85"/>
      <c r="K216" s="85"/>
    </row>
    <row r="217" spans="10:11" x14ac:dyDescent="0.2">
      <c r="J217" s="85"/>
      <c r="K217" s="85"/>
    </row>
    <row r="218" spans="10:11" x14ac:dyDescent="0.2">
      <c r="J218" s="85"/>
      <c r="K218" s="85"/>
    </row>
    <row r="219" spans="10:11" x14ac:dyDescent="0.2">
      <c r="J219" s="85"/>
      <c r="K219" s="85"/>
    </row>
    <row r="220" spans="10:11" x14ac:dyDescent="0.2">
      <c r="J220" s="85"/>
      <c r="K220" s="85"/>
    </row>
    <row r="221" spans="10:11" x14ac:dyDescent="0.2">
      <c r="J221" s="85"/>
      <c r="K221" s="85"/>
    </row>
    <row r="222" spans="10:11" x14ac:dyDescent="0.2">
      <c r="J222" s="85"/>
      <c r="K222" s="85"/>
    </row>
    <row r="223" spans="10:11" x14ac:dyDescent="0.2">
      <c r="J223" s="85"/>
      <c r="K223" s="85"/>
    </row>
    <row r="224" spans="10:11" x14ac:dyDescent="0.2">
      <c r="J224" s="85"/>
      <c r="K224" s="85"/>
    </row>
    <row r="225" spans="10:11" x14ac:dyDescent="0.2">
      <c r="J225" s="85"/>
      <c r="K225" s="85"/>
    </row>
    <row r="226" spans="10:11" x14ac:dyDescent="0.2">
      <c r="J226" s="85"/>
      <c r="K226" s="85"/>
    </row>
    <row r="227" spans="10:11" x14ac:dyDescent="0.2">
      <c r="J227" s="85"/>
      <c r="K227" s="85"/>
    </row>
    <row r="228" spans="10:11" x14ac:dyDescent="0.2">
      <c r="J228" s="85"/>
      <c r="K228" s="85"/>
    </row>
    <row r="229" spans="10:11" x14ac:dyDescent="0.2">
      <c r="J229" s="85"/>
      <c r="K229" s="85"/>
    </row>
    <row r="230" spans="10:11" x14ac:dyDescent="0.2">
      <c r="J230" s="85"/>
      <c r="K230" s="85"/>
    </row>
    <row r="231" spans="10:11" x14ac:dyDescent="0.2">
      <c r="J231" s="85"/>
      <c r="K231" s="85"/>
    </row>
    <row r="232" spans="10:11" x14ac:dyDescent="0.2">
      <c r="J232" s="85"/>
      <c r="K232" s="85"/>
    </row>
    <row r="233" spans="10:11" x14ac:dyDescent="0.2">
      <c r="J233" s="85"/>
      <c r="K233" s="85"/>
    </row>
    <row r="234" spans="10:11" x14ac:dyDescent="0.2">
      <c r="J234" s="85"/>
      <c r="K234" s="85"/>
    </row>
    <row r="235" spans="10:11" x14ac:dyDescent="0.2">
      <c r="J235" s="85"/>
      <c r="K235" s="85"/>
    </row>
    <row r="236" spans="10:11" x14ac:dyDescent="0.2">
      <c r="J236" s="85"/>
      <c r="K236" s="85"/>
    </row>
    <row r="237" spans="10:11" x14ac:dyDescent="0.2">
      <c r="J237" s="85"/>
      <c r="K237" s="85"/>
    </row>
    <row r="238" spans="10:11" x14ac:dyDescent="0.2">
      <c r="J238" s="85"/>
      <c r="K238" s="85"/>
    </row>
    <row r="239" spans="10:11" x14ac:dyDescent="0.2">
      <c r="J239" s="85"/>
      <c r="K239" s="85"/>
    </row>
    <row r="240" spans="10:11" x14ac:dyDescent="0.2">
      <c r="J240" s="85"/>
      <c r="K240" s="85"/>
    </row>
    <row r="241" spans="10:11" x14ac:dyDescent="0.2">
      <c r="J241" s="85"/>
      <c r="K241" s="85"/>
    </row>
    <row r="242" spans="10:11" x14ac:dyDescent="0.2">
      <c r="J242" s="85"/>
      <c r="K242" s="85"/>
    </row>
    <row r="243" spans="10:11" x14ac:dyDescent="0.2">
      <c r="J243" s="85"/>
      <c r="K243" s="85"/>
    </row>
    <row r="244" spans="10:11" x14ac:dyDescent="0.2">
      <c r="J244" s="85"/>
      <c r="K244" s="85"/>
    </row>
    <row r="245" spans="10:11" x14ac:dyDescent="0.2">
      <c r="J245" s="85"/>
      <c r="K245" s="85"/>
    </row>
    <row r="246" spans="10:11" x14ac:dyDescent="0.2">
      <c r="J246" s="85"/>
      <c r="K246" s="85"/>
    </row>
    <row r="247" spans="10:11" x14ac:dyDescent="0.2">
      <c r="J247" s="85"/>
      <c r="K247" s="85"/>
    </row>
    <row r="248" spans="10:11" x14ac:dyDescent="0.2">
      <c r="J248" s="85"/>
      <c r="K248" s="85"/>
    </row>
    <row r="249" spans="10:11" x14ac:dyDescent="0.2">
      <c r="J249" s="85"/>
      <c r="K249" s="85"/>
    </row>
    <row r="250" spans="10:11" x14ac:dyDescent="0.2">
      <c r="J250" s="85"/>
      <c r="K250" s="85"/>
    </row>
    <row r="251" spans="10:11" x14ac:dyDescent="0.2">
      <c r="J251" s="85"/>
      <c r="K251" s="85"/>
    </row>
    <row r="252" spans="10:11" x14ac:dyDescent="0.2">
      <c r="J252" s="85"/>
      <c r="K252" s="85"/>
    </row>
    <row r="253" spans="10:11" x14ac:dyDescent="0.2">
      <c r="J253" s="85"/>
      <c r="K253" s="85"/>
    </row>
    <row r="254" spans="10:11" x14ac:dyDescent="0.2">
      <c r="J254" s="85"/>
      <c r="K254" s="85"/>
    </row>
    <row r="255" spans="10:11" x14ac:dyDescent="0.2">
      <c r="J255" s="85"/>
      <c r="K255" s="85"/>
    </row>
    <row r="256" spans="10:11" x14ac:dyDescent="0.2">
      <c r="J256" s="85"/>
      <c r="K256" s="85"/>
    </row>
    <row r="257" spans="10:11" x14ac:dyDescent="0.2">
      <c r="J257" s="85"/>
      <c r="K257" s="85"/>
    </row>
    <row r="258" spans="10:11" x14ac:dyDescent="0.2">
      <c r="J258" s="85"/>
      <c r="K258" s="85"/>
    </row>
    <row r="259" spans="10:11" x14ac:dyDescent="0.2">
      <c r="J259" s="85"/>
      <c r="K259" s="85"/>
    </row>
    <row r="260" spans="10:11" x14ac:dyDescent="0.2">
      <c r="J260" s="85"/>
      <c r="K260" s="85"/>
    </row>
    <row r="261" spans="10:11" x14ac:dyDescent="0.2">
      <c r="J261" s="85"/>
      <c r="K261" s="85"/>
    </row>
    <row r="262" spans="10:11" x14ac:dyDescent="0.2">
      <c r="J262" s="85"/>
      <c r="K262" s="85"/>
    </row>
    <row r="263" spans="10:11" x14ac:dyDescent="0.2">
      <c r="J263" s="85"/>
      <c r="K263" s="85"/>
    </row>
    <row r="264" spans="10:11" x14ac:dyDescent="0.2">
      <c r="J264" s="85"/>
      <c r="K264" s="85"/>
    </row>
    <row r="265" spans="10:11" x14ac:dyDescent="0.2">
      <c r="J265" s="85"/>
      <c r="K265" s="85"/>
    </row>
    <row r="266" spans="10:11" x14ac:dyDescent="0.2">
      <c r="J266" s="85"/>
      <c r="K266" s="85"/>
    </row>
    <row r="267" spans="10:11" x14ac:dyDescent="0.2">
      <c r="J267" s="85"/>
      <c r="K267" s="85"/>
    </row>
    <row r="268" spans="10:11" x14ac:dyDescent="0.2">
      <c r="J268" s="85"/>
      <c r="K268" s="85"/>
    </row>
    <row r="269" spans="10:11" x14ac:dyDescent="0.2">
      <c r="J269" s="85"/>
      <c r="K269" s="85"/>
    </row>
    <row r="270" spans="10:11" x14ac:dyDescent="0.2">
      <c r="J270" s="85"/>
      <c r="K270" s="85"/>
    </row>
    <row r="271" spans="10:11" x14ac:dyDescent="0.2">
      <c r="J271" s="85"/>
      <c r="K271" s="85"/>
    </row>
    <row r="272" spans="10:11" x14ac:dyDescent="0.2">
      <c r="J272" s="85"/>
      <c r="K272" s="85"/>
    </row>
    <row r="273" spans="10:11" x14ac:dyDescent="0.2">
      <c r="J273" s="85"/>
      <c r="K273" s="85"/>
    </row>
    <row r="274" spans="10:11" x14ac:dyDescent="0.2">
      <c r="J274" s="85"/>
      <c r="K274" s="85"/>
    </row>
    <row r="275" spans="10:11" x14ac:dyDescent="0.2">
      <c r="J275" s="85"/>
      <c r="K275" s="85"/>
    </row>
    <row r="276" spans="10:11" x14ac:dyDescent="0.2">
      <c r="J276" s="85"/>
      <c r="K276" s="85"/>
    </row>
    <row r="277" spans="10:11" x14ac:dyDescent="0.2">
      <c r="J277" s="85"/>
      <c r="K277" s="85"/>
    </row>
    <row r="278" spans="10:11" x14ac:dyDescent="0.2">
      <c r="J278" s="85"/>
      <c r="K278" s="85"/>
    </row>
    <row r="279" spans="10:11" x14ac:dyDescent="0.2">
      <c r="J279" s="85"/>
      <c r="K279" s="85"/>
    </row>
    <row r="280" spans="10:11" x14ac:dyDescent="0.2">
      <c r="J280" s="85"/>
      <c r="K280" s="85"/>
    </row>
    <row r="281" spans="10:11" x14ac:dyDescent="0.2">
      <c r="J281" s="85"/>
      <c r="K281" s="85"/>
    </row>
    <row r="282" spans="10:11" x14ac:dyDescent="0.2">
      <c r="J282" s="85"/>
      <c r="K282" s="85"/>
    </row>
    <row r="283" spans="10:11" x14ac:dyDescent="0.2">
      <c r="J283" s="85"/>
      <c r="K283" s="85"/>
    </row>
    <row r="284" spans="10:11" x14ac:dyDescent="0.2">
      <c r="J284" s="85"/>
      <c r="K284" s="85"/>
    </row>
    <row r="285" spans="10:11" x14ac:dyDescent="0.2">
      <c r="J285" s="85"/>
      <c r="K285" s="85"/>
    </row>
    <row r="286" spans="10:11" x14ac:dyDescent="0.2">
      <c r="J286" s="85"/>
      <c r="K286" s="85"/>
    </row>
    <row r="287" spans="10:11" x14ac:dyDescent="0.2">
      <c r="J287" s="85"/>
      <c r="K287" s="85"/>
    </row>
    <row r="288" spans="10:11" x14ac:dyDescent="0.2">
      <c r="J288" s="85"/>
      <c r="K288" s="85"/>
    </row>
    <row r="289" spans="10:11" x14ac:dyDescent="0.2">
      <c r="J289" s="85"/>
      <c r="K289" s="85"/>
    </row>
    <row r="290" spans="10:11" x14ac:dyDescent="0.2">
      <c r="J290" s="85"/>
      <c r="K290" s="85"/>
    </row>
    <row r="291" spans="10:11" x14ac:dyDescent="0.2">
      <c r="J291" s="85"/>
      <c r="K291" s="85"/>
    </row>
    <row r="292" spans="10:11" x14ac:dyDescent="0.2">
      <c r="J292" s="85"/>
      <c r="K292" s="85"/>
    </row>
    <row r="293" spans="10:11" x14ac:dyDescent="0.2">
      <c r="J293" s="85"/>
      <c r="K293" s="85"/>
    </row>
    <row r="294" spans="10:11" x14ac:dyDescent="0.2">
      <c r="J294" s="85"/>
      <c r="K294" s="85"/>
    </row>
    <row r="295" spans="10:11" x14ac:dyDescent="0.2">
      <c r="J295" s="85"/>
      <c r="K295" s="85"/>
    </row>
    <row r="296" spans="10:11" x14ac:dyDescent="0.2">
      <c r="J296" s="85"/>
      <c r="K296" s="85"/>
    </row>
    <row r="297" spans="10:11" x14ac:dyDescent="0.2">
      <c r="J297" s="85"/>
      <c r="K297" s="85"/>
    </row>
    <row r="298" spans="10:11" x14ac:dyDescent="0.2">
      <c r="J298" s="85"/>
      <c r="K298" s="85"/>
    </row>
    <row r="299" spans="10:11" x14ac:dyDescent="0.2">
      <c r="J299" s="85"/>
      <c r="K299" s="85"/>
    </row>
    <row r="300" spans="10:11" x14ac:dyDescent="0.2">
      <c r="J300" s="85"/>
      <c r="K300" s="85"/>
    </row>
    <row r="301" spans="10:11" x14ac:dyDescent="0.2">
      <c r="J301" s="85"/>
      <c r="K301" s="85"/>
    </row>
    <row r="302" spans="10:11" x14ac:dyDescent="0.2">
      <c r="J302" s="85"/>
      <c r="K302" s="85"/>
    </row>
    <row r="303" spans="10:11" x14ac:dyDescent="0.2">
      <c r="J303" s="85"/>
      <c r="K303" s="85"/>
    </row>
    <row r="304" spans="10:11" x14ac:dyDescent="0.2">
      <c r="J304" s="85"/>
      <c r="K304" s="85"/>
    </row>
    <row r="305" spans="10:11" x14ac:dyDescent="0.2">
      <c r="J305" s="85"/>
      <c r="K305" s="85"/>
    </row>
    <row r="306" spans="10:11" x14ac:dyDescent="0.2">
      <c r="J306" s="85"/>
      <c r="K306" s="85"/>
    </row>
    <row r="307" spans="10:11" x14ac:dyDescent="0.2">
      <c r="J307" s="85"/>
      <c r="K307" s="85"/>
    </row>
    <row r="308" spans="10:11" x14ac:dyDescent="0.2">
      <c r="J308" s="85"/>
      <c r="K308" s="85"/>
    </row>
    <row r="309" spans="10:11" x14ac:dyDescent="0.2">
      <c r="J309" s="85"/>
      <c r="K309" s="85"/>
    </row>
    <row r="310" spans="10:11" x14ac:dyDescent="0.2">
      <c r="J310" s="85"/>
      <c r="K310" s="85"/>
    </row>
    <row r="311" spans="10:11" x14ac:dyDescent="0.2">
      <c r="J311" s="85"/>
      <c r="K311" s="85"/>
    </row>
    <row r="312" spans="10:11" x14ac:dyDescent="0.2">
      <c r="J312" s="85"/>
      <c r="K312" s="85"/>
    </row>
    <row r="313" spans="10:11" x14ac:dyDescent="0.2">
      <c r="J313" s="85"/>
      <c r="K313" s="85"/>
    </row>
    <row r="314" spans="10:11" x14ac:dyDescent="0.2">
      <c r="J314" s="85"/>
      <c r="K314" s="85"/>
    </row>
    <row r="315" spans="10:11" x14ac:dyDescent="0.2">
      <c r="J315" s="85"/>
      <c r="K315" s="85"/>
    </row>
    <row r="316" spans="10:11" x14ac:dyDescent="0.2">
      <c r="J316" s="85"/>
      <c r="K316" s="85"/>
    </row>
    <row r="317" spans="10:11" x14ac:dyDescent="0.2">
      <c r="J317" s="85"/>
      <c r="K317" s="85"/>
    </row>
    <row r="318" spans="10:11" x14ac:dyDescent="0.2">
      <c r="J318" s="85"/>
      <c r="K318" s="85"/>
    </row>
    <row r="319" spans="10:11" x14ac:dyDescent="0.2">
      <c r="J319" s="85"/>
      <c r="K319" s="85"/>
    </row>
    <row r="320" spans="10:11" x14ac:dyDescent="0.2">
      <c r="J320" s="85"/>
      <c r="K320" s="85"/>
    </row>
    <row r="321" spans="10:11" x14ac:dyDescent="0.2">
      <c r="J321" s="85"/>
      <c r="K321" s="85"/>
    </row>
    <row r="322" spans="10:11" x14ac:dyDescent="0.2">
      <c r="J322" s="85"/>
      <c r="K322" s="85"/>
    </row>
    <row r="323" spans="10:11" x14ac:dyDescent="0.2">
      <c r="J323" s="85"/>
      <c r="K323" s="85"/>
    </row>
    <row r="324" spans="10:11" x14ac:dyDescent="0.2">
      <c r="J324" s="85"/>
      <c r="K324" s="85"/>
    </row>
    <row r="325" spans="10:11" x14ac:dyDescent="0.2">
      <c r="J325" s="85"/>
      <c r="K325" s="85"/>
    </row>
    <row r="326" spans="10:11" x14ac:dyDescent="0.2">
      <c r="J326" s="85"/>
      <c r="K326" s="85"/>
    </row>
    <row r="327" spans="10:11" x14ac:dyDescent="0.2">
      <c r="J327" s="85"/>
      <c r="K327" s="85"/>
    </row>
    <row r="328" spans="10:11" x14ac:dyDescent="0.2">
      <c r="J328" s="85"/>
      <c r="K328" s="85"/>
    </row>
    <row r="329" spans="10:11" x14ac:dyDescent="0.2">
      <c r="J329" s="85"/>
      <c r="K329" s="85"/>
    </row>
    <row r="330" spans="10:11" x14ac:dyDescent="0.2">
      <c r="J330" s="85"/>
      <c r="K330" s="85"/>
    </row>
    <row r="331" spans="10:11" x14ac:dyDescent="0.2">
      <c r="J331" s="85"/>
      <c r="K331" s="85"/>
    </row>
    <row r="332" spans="10:11" x14ac:dyDescent="0.2">
      <c r="J332" s="85"/>
      <c r="K332" s="85"/>
    </row>
    <row r="333" spans="10:11" x14ac:dyDescent="0.2">
      <c r="J333" s="85"/>
      <c r="K333" s="85"/>
    </row>
    <row r="334" spans="10:11" x14ac:dyDescent="0.2">
      <c r="J334" s="85"/>
      <c r="K334" s="85"/>
    </row>
    <row r="335" spans="10:11" x14ac:dyDescent="0.2">
      <c r="J335" s="85"/>
      <c r="K335" s="85"/>
    </row>
    <row r="336" spans="10:11" x14ac:dyDescent="0.2">
      <c r="J336" s="85"/>
      <c r="K336" s="85"/>
    </row>
    <row r="337" spans="10:11" x14ac:dyDescent="0.2">
      <c r="J337" s="85"/>
      <c r="K337" s="85"/>
    </row>
    <row r="338" spans="10:11" x14ac:dyDescent="0.2">
      <c r="J338" s="85"/>
      <c r="K338" s="85"/>
    </row>
    <row r="339" spans="10:11" x14ac:dyDescent="0.2">
      <c r="J339" s="85"/>
      <c r="K339" s="85"/>
    </row>
    <row r="340" spans="10:11" x14ac:dyDescent="0.2">
      <c r="J340" s="85"/>
      <c r="K340" s="85"/>
    </row>
    <row r="341" spans="10:11" x14ac:dyDescent="0.2">
      <c r="J341" s="85"/>
      <c r="K341" s="85"/>
    </row>
    <row r="342" spans="10:11" x14ac:dyDescent="0.2">
      <c r="J342" s="85"/>
      <c r="K342" s="85"/>
    </row>
    <row r="343" spans="10:11" x14ac:dyDescent="0.2">
      <c r="J343" s="85"/>
      <c r="K343" s="85"/>
    </row>
    <row r="344" spans="10:11" x14ac:dyDescent="0.2">
      <c r="J344" s="85"/>
      <c r="K344" s="85"/>
    </row>
    <row r="345" spans="10:11" x14ac:dyDescent="0.2">
      <c r="J345" s="85"/>
      <c r="K345" s="85"/>
    </row>
    <row r="346" spans="10:11" x14ac:dyDescent="0.2">
      <c r="J346" s="85"/>
      <c r="K346" s="85"/>
    </row>
    <row r="347" spans="10:11" x14ac:dyDescent="0.2">
      <c r="J347" s="85"/>
      <c r="K347" s="85"/>
    </row>
    <row r="348" spans="10:11" x14ac:dyDescent="0.2">
      <c r="J348" s="85"/>
      <c r="K348" s="85"/>
    </row>
    <row r="349" spans="10:11" x14ac:dyDescent="0.2">
      <c r="J349" s="85"/>
      <c r="K349" s="85"/>
    </row>
    <row r="350" spans="10:11" x14ac:dyDescent="0.2">
      <c r="J350" s="85"/>
      <c r="K350" s="85"/>
    </row>
    <row r="351" spans="10:11" x14ac:dyDescent="0.2">
      <c r="J351" s="85"/>
      <c r="K351" s="85"/>
    </row>
    <row r="352" spans="10:11" x14ac:dyDescent="0.2">
      <c r="J352" s="85"/>
      <c r="K352" s="85"/>
    </row>
    <row r="353" spans="10:11" x14ac:dyDescent="0.2">
      <c r="J353" s="85"/>
      <c r="K353" s="85"/>
    </row>
    <row r="354" spans="10:11" x14ac:dyDescent="0.2">
      <c r="J354" s="85"/>
      <c r="K354" s="85"/>
    </row>
    <row r="355" spans="10:11" x14ac:dyDescent="0.2">
      <c r="J355" s="85"/>
      <c r="K355" s="85"/>
    </row>
    <row r="356" spans="10:11" x14ac:dyDescent="0.2">
      <c r="J356" s="85"/>
      <c r="K356" s="85"/>
    </row>
    <row r="357" spans="10:11" x14ac:dyDescent="0.2">
      <c r="J357" s="85"/>
      <c r="K357" s="85"/>
    </row>
    <row r="358" spans="10:11" x14ac:dyDescent="0.2">
      <c r="J358" s="85"/>
      <c r="K358" s="85"/>
    </row>
    <row r="359" spans="10:11" x14ac:dyDescent="0.2">
      <c r="J359" s="85"/>
      <c r="K359" s="85"/>
    </row>
    <row r="360" spans="10:11" x14ac:dyDescent="0.2">
      <c r="J360" s="85"/>
      <c r="K360" s="85"/>
    </row>
    <row r="361" spans="10:11" x14ac:dyDescent="0.2">
      <c r="J361" s="85"/>
      <c r="K361" s="85"/>
    </row>
    <row r="362" spans="10:11" x14ac:dyDescent="0.2">
      <c r="J362" s="85"/>
      <c r="K362" s="85"/>
    </row>
    <row r="363" spans="10:11" x14ac:dyDescent="0.2">
      <c r="J363" s="85"/>
      <c r="K363" s="85"/>
    </row>
    <row r="364" spans="10:11" x14ac:dyDescent="0.2">
      <c r="J364" s="85"/>
      <c r="K364" s="85"/>
    </row>
    <row r="365" spans="10:11" x14ac:dyDescent="0.2">
      <c r="J365" s="85"/>
      <c r="K365" s="85"/>
    </row>
    <row r="366" spans="10:11" x14ac:dyDescent="0.2">
      <c r="J366" s="85"/>
      <c r="K366" s="85"/>
    </row>
    <row r="367" spans="10:11" x14ac:dyDescent="0.2">
      <c r="J367" s="85"/>
      <c r="K367" s="85"/>
    </row>
    <row r="368" spans="10:11" x14ac:dyDescent="0.2">
      <c r="J368" s="85"/>
      <c r="K368" s="85"/>
    </row>
    <row r="369" spans="10:11" x14ac:dyDescent="0.2">
      <c r="J369" s="85"/>
      <c r="K369" s="85"/>
    </row>
    <row r="370" spans="10:11" x14ac:dyDescent="0.2">
      <c r="J370" s="85"/>
      <c r="K370" s="85"/>
    </row>
    <row r="371" spans="10:11" x14ac:dyDescent="0.2">
      <c r="J371" s="85"/>
      <c r="K371" s="85"/>
    </row>
    <row r="372" spans="10:11" x14ac:dyDescent="0.2">
      <c r="J372" s="85"/>
      <c r="K372" s="85"/>
    </row>
    <row r="373" spans="10:11" x14ac:dyDescent="0.2">
      <c r="J373" s="85"/>
      <c r="K373" s="85"/>
    </row>
    <row r="374" spans="10:11" x14ac:dyDescent="0.2">
      <c r="J374" s="85"/>
      <c r="K374" s="85"/>
    </row>
    <row r="375" spans="10:11" x14ac:dyDescent="0.2">
      <c r="J375" s="85"/>
      <c r="K375" s="85"/>
    </row>
    <row r="376" spans="10:11" x14ac:dyDescent="0.2">
      <c r="J376" s="85"/>
      <c r="K376" s="85"/>
    </row>
    <row r="377" spans="10:11" x14ac:dyDescent="0.2">
      <c r="J377" s="85"/>
      <c r="K377" s="85"/>
    </row>
    <row r="378" spans="10:11" x14ac:dyDescent="0.2">
      <c r="J378" s="85"/>
      <c r="K378" s="85"/>
    </row>
    <row r="379" spans="10:11" x14ac:dyDescent="0.2">
      <c r="J379" s="85"/>
      <c r="K379" s="85"/>
    </row>
    <row r="380" spans="10:11" x14ac:dyDescent="0.2">
      <c r="J380" s="85"/>
      <c r="K380" s="85"/>
    </row>
    <row r="381" spans="10:11" x14ac:dyDescent="0.2">
      <c r="J381" s="85"/>
      <c r="K381" s="85"/>
    </row>
    <row r="382" spans="10:11" x14ac:dyDescent="0.2">
      <c r="J382" s="85"/>
      <c r="K382" s="85"/>
    </row>
    <row r="383" spans="10:11" x14ac:dyDescent="0.2">
      <c r="J383" s="85"/>
      <c r="K383" s="85"/>
    </row>
    <row r="384" spans="10:11" x14ac:dyDescent="0.2">
      <c r="J384" s="85"/>
      <c r="K384" s="85"/>
    </row>
    <row r="385" spans="10:11" x14ac:dyDescent="0.2">
      <c r="J385" s="85"/>
      <c r="K385" s="85"/>
    </row>
    <row r="386" spans="10:11" x14ac:dyDescent="0.2">
      <c r="J386" s="85"/>
      <c r="K386" s="85"/>
    </row>
    <row r="387" spans="10:11" x14ac:dyDescent="0.2">
      <c r="J387" s="85"/>
      <c r="K387" s="85"/>
    </row>
    <row r="388" spans="10:11" x14ac:dyDescent="0.2">
      <c r="J388" s="85"/>
      <c r="K388" s="85"/>
    </row>
    <row r="389" spans="10:11" x14ac:dyDescent="0.2">
      <c r="J389" s="85"/>
      <c r="K389" s="85"/>
    </row>
    <row r="390" spans="10:11" x14ac:dyDescent="0.2">
      <c r="J390" s="85"/>
      <c r="K390" s="85"/>
    </row>
    <row r="391" spans="10:11" x14ac:dyDescent="0.2">
      <c r="J391" s="85"/>
      <c r="K391" s="85"/>
    </row>
    <row r="392" spans="10:11" x14ac:dyDescent="0.2">
      <c r="J392" s="85"/>
      <c r="K392" s="85"/>
    </row>
    <row r="393" spans="10:11" x14ac:dyDescent="0.2">
      <c r="J393" s="85"/>
      <c r="K393" s="85"/>
    </row>
    <row r="394" spans="10:11" x14ac:dyDescent="0.2">
      <c r="J394" s="85"/>
      <c r="K394" s="85"/>
    </row>
    <row r="395" spans="10:11" x14ac:dyDescent="0.2">
      <c r="J395" s="85"/>
      <c r="K395" s="85"/>
    </row>
    <row r="396" spans="10:11" x14ac:dyDescent="0.2">
      <c r="J396" s="85"/>
      <c r="K396" s="85"/>
    </row>
    <row r="397" spans="10:11" x14ac:dyDescent="0.2">
      <c r="J397" s="85"/>
      <c r="K397" s="85"/>
    </row>
    <row r="398" spans="10:11" x14ac:dyDescent="0.2">
      <c r="J398" s="85"/>
      <c r="K398" s="85"/>
    </row>
    <row r="399" spans="10:11" x14ac:dyDescent="0.2">
      <c r="J399" s="85"/>
      <c r="K399" s="85"/>
    </row>
    <row r="400" spans="10:11" x14ac:dyDescent="0.2">
      <c r="J400" s="85"/>
      <c r="K400" s="85"/>
    </row>
    <row r="401" spans="10:11" x14ac:dyDescent="0.2">
      <c r="J401" s="85"/>
      <c r="K401" s="85"/>
    </row>
    <row r="402" spans="10:11" x14ac:dyDescent="0.2">
      <c r="J402" s="85"/>
      <c r="K402" s="85"/>
    </row>
    <row r="403" spans="10:11" x14ac:dyDescent="0.2">
      <c r="J403" s="85"/>
      <c r="K403" s="85"/>
    </row>
    <row r="404" spans="10:11" x14ac:dyDescent="0.2">
      <c r="J404" s="85"/>
      <c r="K404" s="85"/>
    </row>
    <row r="405" spans="10:11" x14ac:dyDescent="0.2">
      <c r="J405" s="85"/>
      <c r="K405" s="85"/>
    </row>
    <row r="406" spans="10:11" x14ac:dyDescent="0.2">
      <c r="J406" s="85"/>
      <c r="K406" s="85"/>
    </row>
    <row r="407" spans="10:11" x14ac:dyDescent="0.2">
      <c r="J407" s="85"/>
      <c r="K407" s="85"/>
    </row>
    <row r="408" spans="10:11" x14ac:dyDescent="0.2">
      <c r="J408" s="85"/>
      <c r="K408" s="85"/>
    </row>
    <row r="409" spans="10:11" x14ac:dyDescent="0.2">
      <c r="J409" s="85"/>
      <c r="K409" s="85"/>
    </row>
    <row r="410" spans="10:11" x14ac:dyDescent="0.2">
      <c r="J410" s="85"/>
      <c r="K410" s="85"/>
    </row>
    <row r="411" spans="10:11" x14ac:dyDescent="0.2">
      <c r="J411" s="85"/>
      <c r="K411" s="85"/>
    </row>
    <row r="412" spans="10:11" x14ac:dyDescent="0.2">
      <c r="J412" s="85"/>
      <c r="K412" s="85"/>
    </row>
    <row r="413" spans="10:11" x14ac:dyDescent="0.2">
      <c r="J413" s="85"/>
      <c r="K413" s="85"/>
    </row>
    <row r="414" spans="10:11" x14ac:dyDescent="0.2">
      <c r="J414" s="85"/>
      <c r="K414" s="85"/>
    </row>
    <row r="415" spans="10:11" x14ac:dyDescent="0.2">
      <c r="J415" s="85"/>
      <c r="K415" s="85"/>
    </row>
    <row r="416" spans="10:11" x14ac:dyDescent="0.2">
      <c r="J416" s="85"/>
      <c r="K416" s="85"/>
    </row>
    <row r="417" spans="10:11" x14ac:dyDescent="0.2">
      <c r="J417" s="85"/>
      <c r="K417" s="85"/>
    </row>
    <row r="418" spans="10:11" x14ac:dyDescent="0.2">
      <c r="J418" s="85"/>
      <c r="K418" s="85"/>
    </row>
    <row r="419" spans="10:11" x14ac:dyDescent="0.2">
      <c r="J419" s="85"/>
      <c r="K419" s="85"/>
    </row>
    <row r="420" spans="10:11" x14ac:dyDescent="0.2">
      <c r="J420" s="85"/>
      <c r="K420" s="85"/>
    </row>
    <row r="421" spans="10:11" x14ac:dyDescent="0.2">
      <c r="J421" s="85"/>
      <c r="K421" s="85"/>
    </row>
    <row r="422" spans="10:11" x14ac:dyDescent="0.2">
      <c r="J422" s="85"/>
      <c r="K422" s="85"/>
    </row>
    <row r="423" spans="10:11" x14ac:dyDescent="0.2">
      <c r="J423" s="85"/>
      <c r="K423" s="85"/>
    </row>
    <row r="424" spans="10:11" x14ac:dyDescent="0.2">
      <c r="J424" s="85"/>
      <c r="K424" s="85"/>
    </row>
    <row r="425" spans="10:11" x14ac:dyDescent="0.2">
      <c r="J425" s="85"/>
      <c r="K425" s="85"/>
    </row>
    <row r="426" spans="10:11" x14ac:dyDescent="0.2">
      <c r="J426" s="85"/>
      <c r="K426" s="85"/>
    </row>
    <row r="427" spans="10:11" x14ac:dyDescent="0.2">
      <c r="J427" s="85"/>
      <c r="K427" s="85"/>
    </row>
    <row r="428" spans="10:11" x14ac:dyDescent="0.2">
      <c r="J428" s="85"/>
      <c r="K428" s="85"/>
    </row>
    <row r="429" spans="10:11" x14ac:dyDescent="0.2">
      <c r="J429" s="85"/>
      <c r="K429" s="85"/>
    </row>
    <row r="430" spans="10:11" x14ac:dyDescent="0.2">
      <c r="J430" s="85"/>
      <c r="K430" s="85"/>
    </row>
    <row r="431" spans="10:11" x14ac:dyDescent="0.2">
      <c r="J431" s="85"/>
      <c r="K431" s="85"/>
    </row>
    <row r="432" spans="10:11" x14ac:dyDescent="0.2">
      <c r="J432" s="85"/>
      <c r="K432" s="85"/>
    </row>
    <row r="433" spans="10:11" x14ac:dyDescent="0.2">
      <c r="J433" s="85"/>
      <c r="K433" s="85"/>
    </row>
    <row r="434" spans="10:11" x14ac:dyDescent="0.2">
      <c r="J434" s="85"/>
      <c r="K434" s="85"/>
    </row>
    <row r="435" spans="10:11" x14ac:dyDescent="0.2">
      <c r="J435" s="85"/>
      <c r="K435" s="85"/>
    </row>
    <row r="436" spans="10:11" x14ac:dyDescent="0.2">
      <c r="J436" s="85"/>
      <c r="K436" s="85"/>
    </row>
    <row r="437" spans="10:11" x14ac:dyDescent="0.2">
      <c r="J437" s="85"/>
      <c r="K437" s="85"/>
    </row>
    <row r="438" spans="10:11" x14ac:dyDescent="0.2">
      <c r="J438" s="85"/>
      <c r="K438" s="85"/>
    </row>
    <row r="439" spans="10:11" x14ac:dyDescent="0.2">
      <c r="J439" s="85"/>
      <c r="K439" s="85"/>
    </row>
    <row r="440" spans="10:11" x14ac:dyDescent="0.2">
      <c r="J440" s="85"/>
      <c r="K440" s="85"/>
    </row>
    <row r="441" spans="10:11" x14ac:dyDescent="0.2">
      <c r="J441" s="85"/>
      <c r="K441" s="85"/>
    </row>
    <row r="442" spans="10:11" x14ac:dyDescent="0.2">
      <c r="J442" s="85"/>
      <c r="K442" s="85"/>
    </row>
    <row r="443" spans="10:11" x14ac:dyDescent="0.2">
      <c r="J443" s="85"/>
      <c r="K443" s="85"/>
    </row>
    <row r="444" spans="10:11" x14ac:dyDescent="0.2">
      <c r="J444" s="85"/>
      <c r="K444" s="85"/>
    </row>
    <row r="445" spans="10:11" x14ac:dyDescent="0.2">
      <c r="J445" s="85"/>
      <c r="K445" s="85"/>
    </row>
    <row r="446" spans="10:11" x14ac:dyDescent="0.2">
      <c r="J446" s="85"/>
      <c r="K446" s="85"/>
    </row>
    <row r="447" spans="10:11" x14ac:dyDescent="0.2">
      <c r="J447" s="85"/>
      <c r="K447" s="85"/>
    </row>
    <row r="448" spans="10:11" x14ac:dyDescent="0.2">
      <c r="J448" s="85"/>
      <c r="K448" s="85"/>
    </row>
    <row r="449" spans="10:11" x14ac:dyDescent="0.2">
      <c r="J449" s="85"/>
      <c r="K449" s="85"/>
    </row>
    <row r="450" spans="10:11" x14ac:dyDescent="0.2">
      <c r="J450" s="85"/>
      <c r="K450" s="85"/>
    </row>
    <row r="451" spans="10:11" x14ac:dyDescent="0.2">
      <c r="J451" s="85"/>
      <c r="K451" s="85"/>
    </row>
    <row r="452" spans="10:11" x14ac:dyDescent="0.2">
      <c r="J452" s="85"/>
      <c r="K452" s="85"/>
    </row>
    <row r="453" spans="10:11" x14ac:dyDescent="0.2">
      <c r="J453" s="85"/>
      <c r="K453" s="85"/>
    </row>
    <row r="454" spans="10:11" x14ac:dyDescent="0.2">
      <c r="J454" s="85"/>
      <c r="K454" s="85"/>
    </row>
    <row r="455" spans="10:11" x14ac:dyDescent="0.2">
      <c r="J455" s="85"/>
      <c r="K455" s="85"/>
    </row>
    <row r="456" spans="10:11" x14ac:dyDescent="0.2">
      <c r="J456" s="85"/>
      <c r="K456" s="85"/>
    </row>
    <row r="457" spans="10:11" x14ac:dyDescent="0.2">
      <c r="J457" s="85"/>
      <c r="K457" s="85"/>
    </row>
    <row r="458" spans="10:11" x14ac:dyDescent="0.2">
      <c r="J458" s="85"/>
      <c r="K458" s="85"/>
    </row>
    <row r="459" spans="10:11" x14ac:dyDescent="0.2">
      <c r="J459" s="85"/>
      <c r="K459" s="85"/>
    </row>
    <row r="460" spans="10:11" x14ac:dyDescent="0.2">
      <c r="J460" s="85"/>
      <c r="K460" s="85"/>
    </row>
    <row r="461" spans="10:11" x14ac:dyDescent="0.2">
      <c r="J461" s="85"/>
      <c r="K461" s="85"/>
    </row>
    <row r="462" spans="10:11" x14ac:dyDescent="0.2">
      <c r="J462" s="85"/>
      <c r="K462" s="85"/>
    </row>
    <row r="463" spans="10:11" x14ac:dyDescent="0.2">
      <c r="J463" s="85"/>
      <c r="K463" s="85"/>
    </row>
    <row r="464" spans="10:11" x14ac:dyDescent="0.2">
      <c r="J464" s="85"/>
      <c r="K464" s="85"/>
    </row>
    <row r="465" spans="10:11" x14ac:dyDescent="0.2">
      <c r="J465" s="85"/>
      <c r="K465" s="85"/>
    </row>
    <row r="466" spans="10:11" x14ac:dyDescent="0.2">
      <c r="J466" s="85"/>
      <c r="K466" s="85"/>
    </row>
    <row r="467" spans="10:11" x14ac:dyDescent="0.2">
      <c r="J467" s="85"/>
      <c r="K467" s="85"/>
    </row>
    <row r="468" spans="10:11" x14ac:dyDescent="0.2">
      <c r="J468" s="85"/>
      <c r="K468" s="85"/>
    </row>
    <row r="469" spans="10:11" x14ac:dyDescent="0.2">
      <c r="J469" s="85"/>
      <c r="K469" s="85"/>
    </row>
    <row r="470" spans="10:11" x14ac:dyDescent="0.2">
      <c r="J470" s="85"/>
      <c r="K470" s="85"/>
    </row>
    <row r="471" spans="10:11" x14ac:dyDescent="0.2">
      <c r="J471" s="85"/>
      <c r="K471" s="85"/>
    </row>
    <row r="472" spans="10:11" x14ac:dyDescent="0.2">
      <c r="J472" s="85"/>
      <c r="K472" s="85"/>
    </row>
    <row r="473" spans="10:11" x14ac:dyDescent="0.2">
      <c r="J473" s="85"/>
      <c r="K473" s="85"/>
    </row>
    <row r="474" spans="10:11" x14ac:dyDescent="0.2">
      <c r="J474" s="85"/>
      <c r="K474" s="85"/>
    </row>
    <row r="475" spans="10:11" x14ac:dyDescent="0.2">
      <c r="J475" s="85"/>
      <c r="K475" s="85"/>
    </row>
    <row r="476" spans="10:11" x14ac:dyDescent="0.2">
      <c r="J476" s="85"/>
      <c r="K476" s="85"/>
    </row>
    <row r="477" spans="10:11" x14ac:dyDescent="0.2">
      <c r="J477" s="85"/>
      <c r="K477" s="85"/>
    </row>
    <row r="478" spans="10:11" x14ac:dyDescent="0.2">
      <c r="J478" s="85"/>
      <c r="K478" s="85"/>
    </row>
    <row r="479" spans="10:11" x14ac:dyDescent="0.2">
      <c r="J479" s="85"/>
      <c r="K479" s="85"/>
    </row>
    <row r="480" spans="10:11" x14ac:dyDescent="0.2">
      <c r="J480" s="85"/>
      <c r="K480" s="85"/>
    </row>
    <row r="481" spans="10:11" x14ac:dyDescent="0.2">
      <c r="J481" s="85"/>
      <c r="K481" s="85"/>
    </row>
    <row r="482" spans="10:11" x14ac:dyDescent="0.2">
      <c r="J482" s="85"/>
      <c r="K482" s="85"/>
    </row>
    <row r="483" spans="10:11" x14ac:dyDescent="0.2">
      <c r="J483" s="85"/>
      <c r="K483" s="85"/>
    </row>
    <row r="484" spans="10:11" x14ac:dyDescent="0.2">
      <c r="J484" s="85"/>
      <c r="K484" s="85"/>
    </row>
    <row r="485" spans="10:11" x14ac:dyDescent="0.2">
      <c r="J485" s="85"/>
      <c r="K485" s="85"/>
    </row>
    <row r="486" spans="10:11" x14ac:dyDescent="0.2">
      <c r="J486" s="85"/>
      <c r="K486" s="85"/>
    </row>
    <row r="487" spans="10:11" x14ac:dyDescent="0.2">
      <c r="J487" s="85"/>
      <c r="K487" s="85"/>
    </row>
    <row r="488" spans="10:11" x14ac:dyDescent="0.2">
      <c r="J488" s="85"/>
      <c r="K488" s="85"/>
    </row>
    <row r="489" spans="10:11" x14ac:dyDescent="0.2">
      <c r="J489" s="85"/>
      <c r="K489" s="85"/>
    </row>
    <row r="490" spans="10:11" x14ac:dyDescent="0.2">
      <c r="J490" s="85"/>
      <c r="K490" s="85"/>
    </row>
    <row r="491" spans="10:11" x14ac:dyDescent="0.2">
      <c r="J491" s="85"/>
      <c r="K491" s="85"/>
    </row>
    <row r="492" spans="10:11" x14ac:dyDescent="0.2">
      <c r="J492" s="85"/>
      <c r="K492" s="85"/>
    </row>
    <row r="493" spans="10:11" x14ac:dyDescent="0.2">
      <c r="J493" s="85"/>
      <c r="K493" s="85"/>
    </row>
    <row r="494" spans="10:11" x14ac:dyDescent="0.2">
      <c r="J494" s="85"/>
      <c r="K494" s="85"/>
    </row>
    <row r="495" spans="10:11" x14ac:dyDescent="0.2">
      <c r="J495" s="85"/>
      <c r="K495" s="85"/>
    </row>
    <row r="496" spans="10:11" x14ac:dyDescent="0.2">
      <c r="J496" s="85"/>
      <c r="K496" s="85"/>
    </row>
    <row r="497" spans="10:11" x14ac:dyDescent="0.2">
      <c r="J497" s="85"/>
      <c r="K497" s="85"/>
    </row>
    <row r="498" spans="10:11" x14ac:dyDescent="0.2">
      <c r="J498" s="85"/>
      <c r="K498" s="85"/>
    </row>
    <row r="499" spans="10:11" x14ac:dyDescent="0.2">
      <c r="J499" s="85"/>
      <c r="K499" s="85"/>
    </row>
    <row r="500" spans="10:11" x14ac:dyDescent="0.2">
      <c r="J500" s="85"/>
      <c r="K500" s="85"/>
    </row>
    <row r="501" spans="10:11" x14ac:dyDescent="0.2">
      <c r="J501" s="85"/>
      <c r="K501" s="85"/>
    </row>
    <row r="502" spans="10:11" x14ac:dyDescent="0.2">
      <c r="J502" s="85"/>
      <c r="K502" s="85"/>
    </row>
    <row r="503" spans="10:11" x14ac:dyDescent="0.2">
      <c r="J503" s="85"/>
      <c r="K503" s="85"/>
    </row>
    <row r="504" spans="10:11" x14ac:dyDescent="0.2">
      <c r="J504" s="85"/>
      <c r="K504" s="85"/>
    </row>
    <row r="505" spans="10:11" x14ac:dyDescent="0.2">
      <c r="J505" s="85"/>
      <c r="K505" s="85"/>
    </row>
    <row r="506" spans="10:11" x14ac:dyDescent="0.2">
      <c r="J506" s="85"/>
      <c r="K506" s="85"/>
    </row>
    <row r="507" spans="10:11" x14ac:dyDescent="0.2">
      <c r="J507" s="85"/>
      <c r="K507" s="85"/>
    </row>
    <row r="508" spans="10:11" x14ac:dyDescent="0.2">
      <c r="J508" s="85"/>
      <c r="K508" s="85"/>
    </row>
    <row r="509" spans="10:11" x14ac:dyDescent="0.2">
      <c r="J509" s="85"/>
      <c r="K509" s="85"/>
    </row>
    <row r="510" spans="10:11" x14ac:dyDescent="0.2">
      <c r="J510" s="85"/>
      <c r="K510" s="85"/>
    </row>
    <row r="511" spans="10:11" x14ac:dyDescent="0.2">
      <c r="J511" s="85"/>
      <c r="K511" s="85"/>
    </row>
    <row r="512" spans="10:11" x14ac:dyDescent="0.2">
      <c r="J512" s="85"/>
      <c r="K512" s="85"/>
    </row>
    <row r="513" spans="10:11" x14ac:dyDescent="0.2">
      <c r="J513" s="85"/>
      <c r="K513" s="85"/>
    </row>
    <row r="514" spans="10:11" x14ac:dyDescent="0.2">
      <c r="J514" s="85"/>
      <c r="K514" s="85"/>
    </row>
    <row r="515" spans="10:11" x14ac:dyDescent="0.2">
      <c r="J515" s="85"/>
      <c r="K515" s="85"/>
    </row>
    <row r="516" spans="10:11" x14ac:dyDescent="0.2">
      <c r="J516" s="85"/>
      <c r="K516" s="85"/>
    </row>
    <row r="517" spans="10:11" x14ac:dyDescent="0.2">
      <c r="J517" s="85"/>
      <c r="K517" s="85"/>
    </row>
    <row r="518" spans="10:11" x14ac:dyDescent="0.2">
      <c r="J518" s="85"/>
      <c r="K518" s="85"/>
    </row>
    <row r="519" spans="10:11" x14ac:dyDescent="0.2">
      <c r="J519" s="85"/>
      <c r="K519" s="85"/>
    </row>
    <row r="520" spans="10:11" x14ac:dyDescent="0.2">
      <c r="J520" s="85"/>
      <c r="K520" s="85"/>
    </row>
    <row r="521" spans="10:11" x14ac:dyDescent="0.2">
      <c r="J521" s="85"/>
      <c r="K521" s="85"/>
    </row>
    <row r="522" spans="10:11" x14ac:dyDescent="0.2">
      <c r="J522" s="85"/>
      <c r="K522" s="85"/>
    </row>
    <row r="523" spans="10:11" x14ac:dyDescent="0.2">
      <c r="J523" s="85"/>
      <c r="K523" s="85"/>
    </row>
    <row r="524" spans="10:11" x14ac:dyDescent="0.2">
      <c r="J524" s="85"/>
      <c r="K524" s="85"/>
    </row>
    <row r="525" spans="10:11" x14ac:dyDescent="0.2">
      <c r="J525" s="85"/>
      <c r="K525" s="85"/>
    </row>
    <row r="526" spans="10:11" x14ac:dyDescent="0.2">
      <c r="J526" s="85"/>
      <c r="K526" s="85"/>
    </row>
    <row r="527" spans="10:11" x14ac:dyDescent="0.2">
      <c r="J527" s="85"/>
      <c r="K527" s="85"/>
    </row>
    <row r="528" spans="10:11" x14ac:dyDescent="0.2">
      <c r="J528" s="85"/>
      <c r="K528" s="85"/>
    </row>
    <row r="529" spans="10:11" x14ac:dyDescent="0.2">
      <c r="J529" s="85"/>
      <c r="K529" s="85"/>
    </row>
    <row r="530" spans="10:11" x14ac:dyDescent="0.2">
      <c r="J530" s="85"/>
      <c r="K530" s="85"/>
    </row>
    <row r="531" spans="10:11" x14ac:dyDescent="0.2">
      <c r="J531" s="85"/>
      <c r="K531" s="85"/>
    </row>
    <row r="532" spans="10:11" x14ac:dyDescent="0.2">
      <c r="J532" s="85"/>
      <c r="K532" s="85"/>
    </row>
    <row r="533" spans="10:11" x14ac:dyDescent="0.2">
      <c r="J533" s="85"/>
      <c r="K533" s="85"/>
    </row>
    <row r="534" spans="10:11" x14ac:dyDescent="0.2">
      <c r="J534" s="85"/>
      <c r="K534" s="85"/>
    </row>
    <row r="535" spans="10:11" x14ac:dyDescent="0.2">
      <c r="J535" s="85"/>
      <c r="K535" s="85"/>
    </row>
    <row r="536" spans="10:11" x14ac:dyDescent="0.2">
      <c r="J536" s="85"/>
      <c r="K536" s="85"/>
    </row>
    <row r="537" spans="10:11" x14ac:dyDescent="0.2">
      <c r="J537" s="85"/>
      <c r="K537" s="85"/>
    </row>
    <row r="538" spans="10:11" x14ac:dyDescent="0.2">
      <c r="J538" s="85"/>
      <c r="K538" s="85"/>
    </row>
    <row r="539" spans="10:11" x14ac:dyDescent="0.2">
      <c r="J539" s="85"/>
      <c r="K539" s="85"/>
    </row>
    <row r="540" spans="10:11" x14ac:dyDescent="0.2">
      <c r="J540" s="85"/>
      <c r="K540" s="85"/>
    </row>
    <row r="541" spans="10:11" x14ac:dyDescent="0.2">
      <c r="J541" s="85"/>
      <c r="K541" s="85"/>
    </row>
    <row r="542" spans="10:11" x14ac:dyDescent="0.2">
      <c r="J542" s="85"/>
      <c r="K542" s="85"/>
    </row>
    <row r="543" spans="10:11" x14ac:dyDescent="0.2">
      <c r="J543" s="85"/>
      <c r="K543" s="85"/>
    </row>
    <row r="544" spans="10:11" x14ac:dyDescent="0.2">
      <c r="J544" s="85"/>
      <c r="K544" s="85"/>
    </row>
    <row r="545" spans="10:11" x14ac:dyDescent="0.2">
      <c r="J545" s="85"/>
      <c r="K545" s="85"/>
    </row>
    <row r="546" spans="10:11" x14ac:dyDescent="0.2">
      <c r="J546" s="85"/>
      <c r="K546" s="85"/>
    </row>
    <row r="547" spans="10:11" x14ac:dyDescent="0.2">
      <c r="J547" s="85"/>
      <c r="K547" s="85"/>
    </row>
    <row r="548" spans="10:11" x14ac:dyDescent="0.2">
      <c r="J548" s="85"/>
      <c r="K548" s="85"/>
    </row>
    <row r="549" spans="10:11" x14ac:dyDescent="0.2">
      <c r="J549" s="85"/>
      <c r="K549" s="85"/>
    </row>
    <row r="550" spans="10:11" x14ac:dyDescent="0.2">
      <c r="J550" s="85"/>
      <c r="K550" s="85"/>
    </row>
    <row r="551" spans="10:11" x14ac:dyDescent="0.2">
      <c r="J551" s="85"/>
      <c r="K551" s="85"/>
    </row>
    <row r="552" spans="10:11" x14ac:dyDescent="0.2">
      <c r="J552" s="85"/>
      <c r="K552" s="85"/>
    </row>
    <row r="553" spans="10:11" x14ac:dyDescent="0.2">
      <c r="J553" s="85"/>
      <c r="K553" s="85"/>
    </row>
    <row r="554" spans="10:11" x14ac:dyDescent="0.2">
      <c r="J554" s="85"/>
      <c r="K554" s="85"/>
    </row>
    <row r="555" spans="10:11" x14ac:dyDescent="0.2">
      <c r="J555" s="85"/>
      <c r="K555" s="85"/>
    </row>
    <row r="556" spans="10:11" x14ac:dyDescent="0.2">
      <c r="J556" s="85"/>
      <c r="K556" s="85"/>
    </row>
    <row r="557" spans="10:11" x14ac:dyDescent="0.2">
      <c r="J557" s="85"/>
      <c r="K557" s="85"/>
    </row>
    <row r="558" spans="10:11" x14ac:dyDescent="0.2">
      <c r="J558" s="85"/>
      <c r="K558" s="85"/>
    </row>
    <row r="559" spans="10:11" x14ac:dyDescent="0.2">
      <c r="J559" s="85"/>
      <c r="K559" s="85"/>
    </row>
    <row r="560" spans="10:11" x14ac:dyDescent="0.2">
      <c r="J560" s="85"/>
      <c r="K560" s="85"/>
    </row>
    <row r="561" spans="10:11" x14ac:dyDescent="0.2">
      <c r="J561" s="85"/>
      <c r="K561" s="85"/>
    </row>
    <row r="562" spans="10:11" x14ac:dyDescent="0.2">
      <c r="J562" s="85"/>
      <c r="K562" s="85"/>
    </row>
    <row r="563" spans="10:11" x14ac:dyDescent="0.2">
      <c r="J563" s="85"/>
      <c r="K563" s="85"/>
    </row>
    <row r="564" spans="10:11" x14ac:dyDescent="0.2">
      <c r="J564" s="85"/>
      <c r="K564" s="85"/>
    </row>
    <row r="565" spans="10:11" x14ac:dyDescent="0.2">
      <c r="J565" s="85"/>
      <c r="K565" s="85"/>
    </row>
    <row r="566" spans="10:11" x14ac:dyDescent="0.2">
      <c r="J566" s="85"/>
      <c r="K566" s="85"/>
    </row>
    <row r="567" spans="10:11" x14ac:dyDescent="0.2">
      <c r="J567" s="85"/>
      <c r="K567" s="85"/>
    </row>
    <row r="568" spans="10:11" x14ac:dyDescent="0.2">
      <c r="J568" s="85"/>
      <c r="K568" s="85"/>
    </row>
    <row r="569" spans="10:11" x14ac:dyDescent="0.2">
      <c r="J569" s="85"/>
      <c r="K569" s="85"/>
    </row>
    <row r="570" spans="10:11" x14ac:dyDescent="0.2">
      <c r="J570" s="85"/>
      <c r="K570" s="85"/>
    </row>
    <row r="571" spans="10:11" x14ac:dyDescent="0.2">
      <c r="J571" s="85"/>
      <c r="K571" s="85"/>
    </row>
    <row r="572" spans="10:11" x14ac:dyDescent="0.2">
      <c r="J572" s="85"/>
      <c r="K572" s="85"/>
    </row>
    <row r="573" spans="10:11" x14ac:dyDescent="0.2">
      <c r="J573" s="85"/>
      <c r="K573" s="85"/>
    </row>
    <row r="574" spans="10:11" x14ac:dyDescent="0.2">
      <c r="J574" s="85"/>
      <c r="K574" s="85"/>
    </row>
    <row r="575" spans="10:11" x14ac:dyDescent="0.2">
      <c r="J575" s="85"/>
      <c r="K575" s="85"/>
    </row>
    <row r="576" spans="10:11" x14ac:dyDescent="0.2">
      <c r="J576" s="85"/>
      <c r="K576" s="85"/>
    </row>
    <row r="577" spans="10:11" x14ac:dyDescent="0.2">
      <c r="J577" s="85"/>
      <c r="K577" s="85"/>
    </row>
    <row r="578" spans="10:11" x14ac:dyDescent="0.2">
      <c r="J578" s="85"/>
      <c r="K578" s="85"/>
    </row>
    <row r="579" spans="10:11" x14ac:dyDescent="0.2">
      <c r="J579" s="85"/>
      <c r="K579" s="85"/>
    </row>
    <row r="580" spans="10:11" x14ac:dyDescent="0.2">
      <c r="J580" s="85"/>
      <c r="K580" s="85"/>
    </row>
    <row r="581" spans="10:11" x14ac:dyDescent="0.2">
      <c r="J581" s="85"/>
      <c r="K581" s="85"/>
    </row>
    <row r="582" spans="10:11" x14ac:dyDescent="0.2">
      <c r="J582" s="85"/>
      <c r="K582" s="85"/>
    </row>
    <row r="583" spans="10:11" x14ac:dyDescent="0.2">
      <c r="J583" s="85"/>
      <c r="K583" s="85"/>
    </row>
    <row r="584" spans="10:11" x14ac:dyDescent="0.2">
      <c r="J584" s="85"/>
      <c r="K584" s="85"/>
    </row>
    <row r="585" spans="10:11" x14ac:dyDescent="0.2">
      <c r="J585" s="85"/>
      <c r="K585" s="85"/>
    </row>
    <row r="586" spans="10:11" x14ac:dyDescent="0.2">
      <c r="J586" s="85"/>
      <c r="K586" s="85"/>
    </row>
    <row r="587" spans="10:11" x14ac:dyDescent="0.2">
      <c r="J587" s="85"/>
      <c r="K587" s="85"/>
    </row>
    <row r="588" spans="10:11" x14ac:dyDescent="0.2">
      <c r="J588" s="85"/>
      <c r="K588" s="85"/>
    </row>
    <row r="589" spans="10:11" x14ac:dyDescent="0.2">
      <c r="J589" s="85"/>
      <c r="K589" s="85"/>
    </row>
    <row r="590" spans="10:11" x14ac:dyDescent="0.2">
      <c r="J590" s="85"/>
      <c r="K590" s="85"/>
    </row>
    <row r="591" spans="10:11" x14ac:dyDescent="0.2">
      <c r="J591" s="85"/>
      <c r="K591" s="85"/>
    </row>
    <row r="592" spans="10:11" x14ac:dyDescent="0.2">
      <c r="J592" s="85"/>
      <c r="K592" s="85"/>
    </row>
    <row r="593" spans="10:11" x14ac:dyDescent="0.2">
      <c r="J593" s="85"/>
      <c r="K593" s="85"/>
    </row>
    <row r="594" spans="10:11" x14ac:dyDescent="0.2">
      <c r="J594" s="85"/>
      <c r="K594" s="85"/>
    </row>
    <row r="595" spans="10:11" x14ac:dyDescent="0.2">
      <c r="J595" s="85"/>
      <c r="K595" s="85"/>
    </row>
    <row r="596" spans="10:11" x14ac:dyDescent="0.2">
      <c r="J596" s="85"/>
      <c r="K596" s="85"/>
    </row>
    <row r="597" spans="10:11" x14ac:dyDescent="0.2">
      <c r="J597" s="85"/>
      <c r="K597" s="85"/>
    </row>
    <row r="598" spans="10:11" x14ac:dyDescent="0.2">
      <c r="J598" s="85"/>
      <c r="K598" s="85"/>
    </row>
    <row r="599" spans="10:11" x14ac:dyDescent="0.2">
      <c r="J599" s="85"/>
      <c r="K599" s="85"/>
    </row>
    <row r="600" spans="10:11" x14ac:dyDescent="0.2">
      <c r="J600" s="85"/>
      <c r="K600" s="85"/>
    </row>
    <row r="601" spans="10:11" x14ac:dyDescent="0.2">
      <c r="J601" s="85"/>
      <c r="K601" s="85"/>
    </row>
    <row r="602" spans="10:11" x14ac:dyDescent="0.2">
      <c r="J602" s="85"/>
      <c r="K602" s="85"/>
    </row>
    <row r="603" spans="10:11" x14ac:dyDescent="0.2">
      <c r="J603" s="85"/>
      <c r="K603" s="85"/>
    </row>
    <row r="604" spans="10:11" x14ac:dyDescent="0.2">
      <c r="J604" s="85"/>
      <c r="K604" s="85"/>
    </row>
    <row r="605" spans="10:11" x14ac:dyDescent="0.2">
      <c r="J605" s="85"/>
      <c r="K605" s="85"/>
    </row>
    <row r="606" spans="10:11" x14ac:dyDescent="0.2">
      <c r="J606" s="85"/>
      <c r="K606" s="85"/>
    </row>
    <row r="607" spans="10:11" x14ac:dyDescent="0.2">
      <c r="J607" s="85"/>
      <c r="K607" s="85"/>
    </row>
    <row r="608" spans="10:11" x14ac:dyDescent="0.2">
      <c r="J608" s="85"/>
      <c r="K608" s="85"/>
    </row>
    <row r="609" spans="10:11" x14ac:dyDescent="0.2">
      <c r="J609" s="85"/>
      <c r="K609" s="85"/>
    </row>
    <row r="610" spans="10:11" x14ac:dyDescent="0.2">
      <c r="J610" s="85"/>
      <c r="K610" s="85"/>
    </row>
    <row r="611" spans="10:11" x14ac:dyDescent="0.2">
      <c r="J611" s="85"/>
      <c r="K611" s="85"/>
    </row>
    <row r="612" spans="10:11" x14ac:dyDescent="0.2">
      <c r="J612" s="85"/>
      <c r="K612" s="85"/>
    </row>
    <row r="613" spans="10:11" x14ac:dyDescent="0.2">
      <c r="J613" s="85"/>
      <c r="K613" s="85"/>
    </row>
    <row r="614" spans="10:11" x14ac:dyDescent="0.2">
      <c r="J614" s="85"/>
      <c r="K614" s="85"/>
    </row>
    <row r="615" spans="10:11" x14ac:dyDescent="0.2">
      <c r="J615" s="85"/>
      <c r="K615" s="85"/>
    </row>
    <row r="616" spans="10:11" x14ac:dyDescent="0.2">
      <c r="J616" s="85"/>
      <c r="K616" s="85"/>
    </row>
    <row r="617" spans="10:11" x14ac:dyDescent="0.2">
      <c r="J617" s="85"/>
      <c r="K617" s="85"/>
    </row>
    <row r="618" spans="10:11" x14ac:dyDescent="0.2">
      <c r="J618" s="85"/>
      <c r="K618" s="85"/>
    </row>
    <row r="619" spans="10:11" x14ac:dyDescent="0.2">
      <c r="J619" s="85"/>
      <c r="K619" s="85"/>
    </row>
    <row r="620" spans="10:11" x14ac:dyDescent="0.2">
      <c r="J620" s="85"/>
      <c r="K620" s="85"/>
    </row>
    <row r="621" spans="10:11" x14ac:dyDescent="0.2">
      <c r="J621" s="85"/>
      <c r="K621" s="85"/>
    </row>
    <row r="622" spans="10:11" x14ac:dyDescent="0.2">
      <c r="J622" s="85"/>
      <c r="K622" s="85"/>
    </row>
    <row r="623" spans="10:11" x14ac:dyDescent="0.2">
      <c r="J623" s="85"/>
      <c r="K623" s="85"/>
    </row>
    <row r="624" spans="10:11" x14ac:dyDescent="0.2">
      <c r="J624" s="85"/>
      <c r="K624" s="85"/>
    </row>
    <row r="625" spans="10:11" x14ac:dyDescent="0.2">
      <c r="J625" s="85"/>
      <c r="K625" s="85"/>
    </row>
    <row r="626" spans="10:11" x14ac:dyDescent="0.2">
      <c r="J626" s="85"/>
      <c r="K626" s="85"/>
    </row>
    <row r="627" spans="10:11" x14ac:dyDescent="0.2">
      <c r="J627" s="85"/>
      <c r="K627" s="85"/>
    </row>
    <row r="628" spans="10:11" x14ac:dyDescent="0.2">
      <c r="J628" s="85"/>
      <c r="K628" s="85"/>
    </row>
    <row r="629" spans="10:11" x14ac:dyDescent="0.2">
      <c r="J629" s="85"/>
      <c r="K629" s="85"/>
    </row>
    <row r="630" spans="10:11" x14ac:dyDescent="0.2">
      <c r="J630" s="85"/>
      <c r="K630" s="85"/>
    </row>
    <row r="631" spans="10:11" x14ac:dyDescent="0.2">
      <c r="J631" s="85"/>
      <c r="K631" s="85"/>
    </row>
    <row r="632" spans="10:11" x14ac:dyDescent="0.2">
      <c r="J632" s="85"/>
      <c r="K632" s="85"/>
    </row>
    <row r="633" spans="10:11" x14ac:dyDescent="0.2">
      <c r="J633" s="85"/>
      <c r="K633" s="85"/>
    </row>
    <row r="634" spans="10:11" x14ac:dyDescent="0.2">
      <c r="J634" s="85"/>
      <c r="K634" s="85"/>
    </row>
    <row r="635" spans="10:11" x14ac:dyDescent="0.2">
      <c r="J635" s="85"/>
      <c r="K635" s="85"/>
    </row>
    <row r="636" spans="10:11" x14ac:dyDescent="0.2">
      <c r="J636" s="85"/>
      <c r="K636" s="85"/>
    </row>
    <row r="637" spans="10:11" x14ac:dyDescent="0.2">
      <c r="J637" s="85"/>
      <c r="K637" s="85"/>
    </row>
    <row r="638" spans="10:11" x14ac:dyDescent="0.2">
      <c r="J638" s="85"/>
      <c r="K638" s="85"/>
    </row>
    <row r="639" spans="10:11" x14ac:dyDescent="0.2">
      <c r="J639" s="85"/>
      <c r="K639" s="85"/>
    </row>
    <row r="640" spans="10:11" x14ac:dyDescent="0.2">
      <c r="J640" s="85"/>
      <c r="K640" s="85"/>
    </row>
    <row r="641" spans="10:11" x14ac:dyDescent="0.2">
      <c r="J641" s="85"/>
      <c r="K641" s="85"/>
    </row>
    <row r="642" spans="10:11" x14ac:dyDescent="0.2">
      <c r="J642" s="85"/>
      <c r="K642" s="85"/>
    </row>
    <row r="643" spans="10:11" x14ac:dyDescent="0.2">
      <c r="J643" s="85"/>
      <c r="K643" s="85"/>
    </row>
    <row r="644" spans="10:11" x14ac:dyDescent="0.2">
      <c r="J644" s="85"/>
      <c r="K644" s="85"/>
    </row>
    <row r="645" spans="10:11" x14ac:dyDescent="0.2">
      <c r="J645" s="85"/>
      <c r="K645" s="85"/>
    </row>
    <row r="646" spans="10:11" x14ac:dyDescent="0.2">
      <c r="J646" s="85"/>
      <c r="K646" s="85"/>
    </row>
    <row r="647" spans="10:11" x14ac:dyDescent="0.2">
      <c r="J647" s="85"/>
      <c r="K647" s="85"/>
    </row>
    <row r="648" spans="10:11" x14ac:dyDescent="0.2">
      <c r="J648" s="85"/>
      <c r="K648" s="85"/>
    </row>
    <row r="649" spans="10:11" x14ac:dyDescent="0.2">
      <c r="J649" s="85"/>
      <c r="K649" s="85"/>
    </row>
    <row r="650" spans="10:11" x14ac:dyDescent="0.2">
      <c r="J650" s="85"/>
      <c r="K650" s="85"/>
    </row>
    <row r="651" spans="10:11" x14ac:dyDescent="0.2">
      <c r="J651" s="85"/>
      <c r="K651" s="85"/>
    </row>
    <row r="652" spans="10:11" x14ac:dyDescent="0.2">
      <c r="J652" s="85"/>
      <c r="K652" s="85"/>
    </row>
    <row r="653" spans="10:11" x14ac:dyDescent="0.2">
      <c r="J653" s="85"/>
      <c r="K653" s="85"/>
    </row>
    <row r="654" spans="10:11" x14ac:dyDescent="0.2">
      <c r="J654" s="85"/>
      <c r="K654" s="85"/>
    </row>
    <row r="655" spans="10:11" x14ac:dyDescent="0.2">
      <c r="J655" s="85"/>
      <c r="K655" s="85"/>
    </row>
    <row r="656" spans="10:11" x14ac:dyDescent="0.2">
      <c r="J656" s="85"/>
      <c r="K656" s="85"/>
    </row>
    <row r="657" spans="10:11" x14ac:dyDescent="0.2">
      <c r="J657" s="85"/>
      <c r="K657" s="85"/>
    </row>
    <row r="658" spans="10:11" x14ac:dyDescent="0.2">
      <c r="J658" s="85"/>
      <c r="K658" s="85"/>
    </row>
    <row r="659" spans="10:11" x14ac:dyDescent="0.2">
      <c r="J659" s="85"/>
      <c r="K659" s="85"/>
    </row>
    <row r="660" spans="10:11" x14ac:dyDescent="0.2">
      <c r="J660" s="85"/>
      <c r="K660" s="85"/>
    </row>
    <row r="661" spans="10:11" x14ac:dyDescent="0.2">
      <c r="J661" s="85"/>
      <c r="K661" s="85"/>
    </row>
    <row r="662" spans="10:11" x14ac:dyDescent="0.2">
      <c r="J662" s="85"/>
      <c r="K662" s="85"/>
    </row>
    <row r="663" spans="10:11" x14ac:dyDescent="0.2">
      <c r="J663" s="85"/>
      <c r="K663" s="85"/>
    </row>
    <row r="664" spans="10:11" x14ac:dyDescent="0.2">
      <c r="J664" s="85"/>
      <c r="K664" s="85"/>
    </row>
    <row r="665" spans="10:11" x14ac:dyDescent="0.2">
      <c r="J665" s="85"/>
      <c r="K665" s="85"/>
    </row>
    <row r="666" spans="10:11" x14ac:dyDescent="0.2">
      <c r="J666" s="85"/>
      <c r="K666" s="85"/>
    </row>
    <row r="667" spans="10:11" x14ac:dyDescent="0.2">
      <c r="J667" s="85"/>
      <c r="K667" s="85"/>
    </row>
    <row r="668" spans="10:11" x14ac:dyDescent="0.2">
      <c r="J668" s="85"/>
      <c r="K668" s="85"/>
    </row>
    <row r="669" spans="10:11" x14ac:dyDescent="0.2">
      <c r="J669" s="85"/>
      <c r="K669" s="85"/>
    </row>
    <row r="670" spans="10:11" x14ac:dyDescent="0.2">
      <c r="J670" s="85"/>
      <c r="K670" s="85"/>
    </row>
    <row r="671" spans="10:11" x14ac:dyDescent="0.2">
      <c r="J671" s="85"/>
      <c r="K671" s="85"/>
    </row>
    <row r="672" spans="10:11" x14ac:dyDescent="0.2">
      <c r="J672" s="85"/>
      <c r="K672" s="85"/>
    </row>
    <row r="673" spans="10:11" x14ac:dyDescent="0.2">
      <c r="J673" s="85"/>
      <c r="K673" s="85"/>
    </row>
    <row r="674" spans="10:11" x14ac:dyDescent="0.2">
      <c r="J674" s="85"/>
      <c r="K674" s="85"/>
    </row>
    <row r="675" spans="10:11" x14ac:dyDescent="0.2">
      <c r="J675" s="85"/>
      <c r="K675" s="85"/>
    </row>
    <row r="676" spans="10:11" x14ac:dyDescent="0.2">
      <c r="J676" s="85"/>
      <c r="K676" s="85"/>
    </row>
    <row r="677" spans="10:11" x14ac:dyDescent="0.2">
      <c r="J677" s="85"/>
      <c r="K677" s="85"/>
    </row>
    <row r="678" spans="10:11" x14ac:dyDescent="0.2">
      <c r="J678" s="85"/>
      <c r="K678" s="85"/>
    </row>
    <row r="679" spans="10:11" x14ac:dyDescent="0.2">
      <c r="J679" s="85"/>
      <c r="K679" s="85"/>
    </row>
    <row r="680" spans="10:11" x14ac:dyDescent="0.2">
      <c r="J680" s="85"/>
      <c r="K680" s="85"/>
    </row>
    <row r="681" spans="10:11" x14ac:dyDescent="0.2">
      <c r="J681" s="85"/>
      <c r="K681" s="85"/>
    </row>
    <row r="682" spans="10:11" x14ac:dyDescent="0.2">
      <c r="J682" s="85"/>
      <c r="K682" s="85"/>
    </row>
    <row r="683" spans="10:11" x14ac:dyDescent="0.2">
      <c r="J683" s="85"/>
      <c r="K683" s="85"/>
    </row>
    <row r="684" spans="10:11" x14ac:dyDescent="0.2">
      <c r="J684" s="85"/>
      <c r="K684" s="85"/>
    </row>
    <row r="685" spans="10:11" x14ac:dyDescent="0.2">
      <c r="J685" s="85"/>
      <c r="K685" s="85"/>
    </row>
    <row r="686" spans="10:11" x14ac:dyDescent="0.2">
      <c r="J686" s="85"/>
      <c r="K686" s="85"/>
    </row>
    <row r="687" spans="10:11" x14ac:dyDescent="0.2">
      <c r="J687" s="85"/>
      <c r="K687" s="85"/>
    </row>
    <row r="688" spans="10:11" x14ac:dyDescent="0.2">
      <c r="J688" s="85"/>
      <c r="K688" s="85"/>
    </row>
    <row r="689" spans="10:11" x14ac:dyDescent="0.2">
      <c r="J689" s="85"/>
      <c r="K689" s="85"/>
    </row>
    <row r="690" spans="10:11" x14ac:dyDescent="0.2">
      <c r="J690" s="85"/>
      <c r="K690" s="85"/>
    </row>
    <row r="691" spans="10:11" x14ac:dyDescent="0.2">
      <c r="J691" s="85"/>
      <c r="K691" s="85"/>
    </row>
    <row r="692" spans="10:11" x14ac:dyDescent="0.2">
      <c r="J692" s="85"/>
      <c r="K692" s="85"/>
    </row>
    <row r="693" spans="10:11" x14ac:dyDescent="0.2">
      <c r="J693" s="85"/>
      <c r="K693" s="85"/>
    </row>
    <row r="694" spans="10:11" x14ac:dyDescent="0.2">
      <c r="J694" s="85"/>
      <c r="K694" s="85"/>
    </row>
    <row r="695" spans="10:11" x14ac:dyDescent="0.2">
      <c r="J695" s="85"/>
      <c r="K695" s="85"/>
    </row>
    <row r="696" spans="10:11" x14ac:dyDescent="0.2">
      <c r="J696" s="85"/>
      <c r="K696" s="85"/>
    </row>
    <row r="697" spans="10:11" x14ac:dyDescent="0.2">
      <c r="J697" s="85"/>
      <c r="K697" s="85"/>
    </row>
    <row r="698" spans="10:11" x14ac:dyDescent="0.2">
      <c r="J698" s="85"/>
      <c r="K698" s="85"/>
    </row>
    <row r="699" spans="10:11" x14ac:dyDescent="0.2">
      <c r="J699" s="85"/>
      <c r="K699" s="85"/>
    </row>
    <row r="700" spans="10:11" x14ac:dyDescent="0.2">
      <c r="J700" s="85"/>
      <c r="K700" s="85"/>
    </row>
    <row r="701" spans="10:11" x14ac:dyDescent="0.2">
      <c r="J701" s="85"/>
      <c r="K701" s="85"/>
    </row>
    <row r="702" spans="10:11" x14ac:dyDescent="0.2">
      <c r="J702" s="85"/>
      <c r="K702" s="85"/>
    </row>
    <row r="703" spans="10:11" x14ac:dyDescent="0.2">
      <c r="J703" s="85"/>
      <c r="K703" s="85"/>
    </row>
    <row r="704" spans="10:11" x14ac:dyDescent="0.2">
      <c r="J704" s="85"/>
      <c r="K704" s="85"/>
    </row>
    <row r="705" spans="10:11" x14ac:dyDescent="0.2">
      <c r="J705" s="85"/>
      <c r="K705" s="85"/>
    </row>
    <row r="706" spans="10:11" x14ac:dyDescent="0.2">
      <c r="J706" s="85"/>
      <c r="K706" s="85"/>
    </row>
    <row r="707" spans="10:11" x14ac:dyDescent="0.2">
      <c r="J707" s="85"/>
      <c r="K707" s="85"/>
    </row>
    <row r="708" spans="10:11" x14ac:dyDescent="0.2">
      <c r="J708" s="85"/>
      <c r="K708" s="85"/>
    </row>
    <row r="709" spans="10:11" x14ac:dyDescent="0.2">
      <c r="J709" s="85"/>
      <c r="K709" s="85"/>
    </row>
    <row r="710" spans="10:11" x14ac:dyDescent="0.2">
      <c r="J710" s="85"/>
      <c r="K710" s="85"/>
    </row>
    <row r="711" spans="10:11" x14ac:dyDescent="0.2">
      <c r="J711" s="85"/>
      <c r="K711" s="85"/>
    </row>
    <row r="712" spans="10:11" x14ac:dyDescent="0.2">
      <c r="J712" s="85"/>
      <c r="K712" s="85"/>
    </row>
    <row r="713" spans="10:11" x14ac:dyDescent="0.2">
      <c r="J713" s="85"/>
      <c r="K713" s="85"/>
    </row>
    <row r="714" spans="10:11" x14ac:dyDescent="0.2">
      <c r="J714" s="85"/>
      <c r="K714" s="85"/>
    </row>
    <row r="715" spans="10:11" x14ac:dyDescent="0.2">
      <c r="J715" s="85"/>
      <c r="K715" s="85"/>
    </row>
    <row r="716" spans="10:11" x14ac:dyDescent="0.2">
      <c r="J716" s="85"/>
      <c r="K716" s="85"/>
    </row>
    <row r="717" spans="10:11" x14ac:dyDescent="0.2">
      <c r="J717" s="85"/>
      <c r="K717" s="85"/>
    </row>
    <row r="718" spans="10:11" x14ac:dyDescent="0.2">
      <c r="J718" s="85"/>
      <c r="K718" s="85"/>
    </row>
    <row r="719" spans="10:11" x14ac:dyDescent="0.2">
      <c r="J719" s="85"/>
      <c r="K719" s="85"/>
    </row>
    <row r="720" spans="10:11" x14ac:dyDescent="0.2">
      <c r="J720" s="85"/>
      <c r="K720" s="85"/>
    </row>
    <row r="721" spans="10:11" x14ac:dyDescent="0.2">
      <c r="J721" s="85"/>
      <c r="K721" s="85"/>
    </row>
    <row r="722" spans="10:11" x14ac:dyDescent="0.2">
      <c r="J722" s="85"/>
      <c r="K722" s="85"/>
    </row>
    <row r="723" spans="10:11" x14ac:dyDescent="0.2">
      <c r="J723" s="85"/>
      <c r="K723" s="85"/>
    </row>
    <row r="724" spans="10:11" x14ac:dyDescent="0.2">
      <c r="J724" s="85"/>
      <c r="K724" s="85"/>
    </row>
    <row r="725" spans="10:11" x14ac:dyDescent="0.2">
      <c r="J725" s="85"/>
      <c r="K725" s="85"/>
    </row>
    <row r="726" spans="10:11" x14ac:dyDescent="0.2">
      <c r="J726" s="85"/>
      <c r="K726" s="85"/>
    </row>
    <row r="727" spans="10:11" x14ac:dyDescent="0.2">
      <c r="J727" s="85"/>
      <c r="K727" s="85"/>
    </row>
    <row r="728" spans="10:11" x14ac:dyDescent="0.2">
      <c r="J728" s="85"/>
      <c r="K728" s="85"/>
    </row>
    <row r="729" spans="10:11" x14ac:dyDescent="0.2">
      <c r="J729" s="85"/>
      <c r="K729" s="85"/>
    </row>
    <row r="730" spans="10:11" x14ac:dyDescent="0.2">
      <c r="J730" s="85"/>
      <c r="K730" s="85"/>
    </row>
    <row r="731" spans="10:11" x14ac:dyDescent="0.2">
      <c r="J731" s="85"/>
      <c r="K731" s="85"/>
    </row>
    <row r="732" spans="10:11" x14ac:dyDescent="0.2">
      <c r="J732" s="85"/>
      <c r="K732" s="85"/>
    </row>
    <row r="733" spans="10:11" x14ac:dyDescent="0.2">
      <c r="J733" s="85"/>
      <c r="K733" s="85"/>
    </row>
    <row r="734" spans="10:11" x14ac:dyDescent="0.2">
      <c r="J734" s="85"/>
      <c r="K734" s="85"/>
    </row>
    <row r="735" spans="10:11" x14ac:dyDescent="0.2">
      <c r="J735" s="85"/>
      <c r="K735" s="85"/>
    </row>
    <row r="736" spans="10:11" x14ac:dyDescent="0.2">
      <c r="J736" s="85"/>
      <c r="K736" s="85"/>
    </row>
    <row r="737" spans="10:11" x14ac:dyDescent="0.2">
      <c r="J737" s="85"/>
      <c r="K737" s="85"/>
    </row>
    <row r="738" spans="10:11" x14ac:dyDescent="0.2">
      <c r="J738" s="85"/>
      <c r="K738" s="85"/>
    </row>
    <row r="739" spans="10:11" x14ac:dyDescent="0.2">
      <c r="J739" s="85"/>
      <c r="K739" s="85"/>
    </row>
    <row r="740" spans="10:11" x14ac:dyDescent="0.2">
      <c r="J740" s="85"/>
      <c r="K740" s="85"/>
    </row>
    <row r="741" spans="10:11" x14ac:dyDescent="0.2">
      <c r="J741" s="85"/>
      <c r="K741" s="85"/>
    </row>
    <row r="742" spans="10:11" x14ac:dyDescent="0.2">
      <c r="J742" s="85"/>
      <c r="K742" s="85"/>
    </row>
    <row r="743" spans="10:11" x14ac:dyDescent="0.2">
      <c r="J743" s="85"/>
      <c r="K743" s="85"/>
    </row>
    <row r="744" spans="10:11" x14ac:dyDescent="0.2">
      <c r="J744" s="85"/>
      <c r="K744" s="85"/>
    </row>
    <row r="745" spans="10:11" x14ac:dyDescent="0.2">
      <c r="J745" s="85"/>
      <c r="K745" s="85"/>
    </row>
    <row r="746" spans="10:11" x14ac:dyDescent="0.2">
      <c r="J746" s="85"/>
      <c r="K746" s="85"/>
    </row>
    <row r="747" spans="10:11" x14ac:dyDescent="0.2">
      <c r="J747" s="85"/>
      <c r="K747" s="85"/>
    </row>
    <row r="748" spans="10:11" x14ac:dyDescent="0.2">
      <c r="J748" s="85"/>
      <c r="K748" s="85"/>
    </row>
    <row r="749" spans="10:11" x14ac:dyDescent="0.2">
      <c r="J749" s="85"/>
      <c r="K749" s="85"/>
    </row>
    <row r="750" spans="10:11" x14ac:dyDescent="0.2">
      <c r="J750" s="85"/>
      <c r="K750" s="85"/>
    </row>
    <row r="751" spans="10:11" x14ac:dyDescent="0.2">
      <c r="J751" s="85"/>
      <c r="K751" s="85"/>
    </row>
    <row r="752" spans="10:11" x14ac:dyDescent="0.2">
      <c r="J752" s="85"/>
      <c r="K752" s="85"/>
    </row>
    <row r="753" spans="10:11" x14ac:dyDescent="0.2">
      <c r="J753" s="85"/>
      <c r="K753" s="85"/>
    </row>
    <row r="754" spans="10:11" x14ac:dyDescent="0.2">
      <c r="J754" s="85"/>
      <c r="K754" s="85"/>
    </row>
    <row r="755" spans="10:11" x14ac:dyDescent="0.2">
      <c r="J755" s="85"/>
      <c r="K755" s="85"/>
    </row>
    <row r="756" spans="10:11" x14ac:dyDescent="0.2">
      <c r="J756" s="85"/>
      <c r="K756" s="85"/>
    </row>
    <row r="757" spans="10:11" x14ac:dyDescent="0.2">
      <c r="J757" s="85"/>
      <c r="K757" s="85"/>
    </row>
    <row r="758" spans="10:11" x14ac:dyDescent="0.2">
      <c r="J758" s="85"/>
      <c r="K758" s="85"/>
    </row>
    <row r="759" spans="10:11" x14ac:dyDescent="0.2">
      <c r="J759" s="85"/>
      <c r="K759" s="85"/>
    </row>
    <row r="760" spans="10:11" x14ac:dyDescent="0.2">
      <c r="J760" s="85"/>
      <c r="K760" s="85"/>
    </row>
    <row r="761" spans="10:11" x14ac:dyDescent="0.2">
      <c r="J761" s="85"/>
      <c r="K761" s="85"/>
    </row>
    <row r="762" spans="10:11" x14ac:dyDescent="0.2">
      <c r="J762" s="85"/>
      <c r="K762" s="85"/>
    </row>
    <row r="763" spans="10:11" x14ac:dyDescent="0.2">
      <c r="J763" s="85"/>
      <c r="K763" s="85"/>
    </row>
    <row r="764" spans="10:11" x14ac:dyDescent="0.2">
      <c r="J764" s="85"/>
      <c r="K764" s="85"/>
    </row>
    <row r="765" spans="10:11" x14ac:dyDescent="0.2">
      <c r="J765" s="85"/>
      <c r="K765" s="85"/>
    </row>
    <row r="766" spans="10:11" x14ac:dyDescent="0.2">
      <c r="J766" s="85"/>
      <c r="K766" s="85"/>
    </row>
    <row r="767" spans="10:11" x14ac:dyDescent="0.2">
      <c r="J767" s="85"/>
      <c r="K767" s="85"/>
    </row>
    <row r="768" spans="10:11" x14ac:dyDescent="0.2">
      <c r="J768" s="85"/>
      <c r="K768" s="85"/>
    </row>
    <row r="769" spans="10:11" x14ac:dyDescent="0.2">
      <c r="J769" s="85"/>
      <c r="K769" s="85"/>
    </row>
    <row r="770" spans="10:11" x14ac:dyDescent="0.2">
      <c r="J770" s="85"/>
      <c r="K770" s="85"/>
    </row>
    <row r="771" spans="10:11" x14ac:dyDescent="0.2">
      <c r="J771" s="85"/>
      <c r="K771" s="85"/>
    </row>
    <row r="772" spans="10:11" x14ac:dyDescent="0.2">
      <c r="J772" s="85"/>
      <c r="K772" s="85"/>
    </row>
    <row r="773" spans="10:11" x14ac:dyDescent="0.2">
      <c r="J773" s="85"/>
      <c r="K773" s="85"/>
    </row>
    <row r="774" spans="10:11" x14ac:dyDescent="0.2">
      <c r="J774" s="85"/>
      <c r="K774" s="85"/>
    </row>
    <row r="775" spans="10:11" x14ac:dyDescent="0.2">
      <c r="J775" s="85"/>
      <c r="K775" s="85"/>
    </row>
    <row r="776" spans="10:11" x14ac:dyDescent="0.2">
      <c r="J776" s="85"/>
      <c r="K776" s="85"/>
    </row>
    <row r="777" spans="10:11" x14ac:dyDescent="0.2">
      <c r="J777" s="85"/>
      <c r="K777" s="85"/>
    </row>
    <row r="778" spans="10:11" x14ac:dyDescent="0.2">
      <c r="J778" s="85"/>
      <c r="K778" s="85"/>
    </row>
    <row r="779" spans="10:11" x14ac:dyDescent="0.2">
      <c r="J779" s="85"/>
      <c r="K779" s="85"/>
    </row>
    <row r="780" spans="10:11" x14ac:dyDescent="0.2">
      <c r="J780" s="85"/>
      <c r="K780" s="85"/>
    </row>
    <row r="781" spans="10:11" x14ac:dyDescent="0.2">
      <c r="J781" s="85"/>
      <c r="K781" s="85"/>
    </row>
    <row r="782" spans="10:11" x14ac:dyDescent="0.2">
      <c r="J782" s="85"/>
      <c r="K782" s="85"/>
    </row>
    <row r="783" spans="10:11" x14ac:dyDescent="0.2">
      <c r="J783" s="85"/>
      <c r="K783" s="85"/>
    </row>
    <row r="784" spans="10:11" x14ac:dyDescent="0.2">
      <c r="J784" s="85"/>
      <c r="K784" s="85"/>
    </row>
    <row r="785" spans="10:11" x14ac:dyDescent="0.2">
      <c r="J785" s="85"/>
      <c r="K785" s="85"/>
    </row>
    <row r="786" spans="10:11" x14ac:dyDescent="0.2">
      <c r="J786" s="85"/>
      <c r="K786" s="85"/>
    </row>
    <row r="787" spans="10:11" x14ac:dyDescent="0.2">
      <c r="J787" s="85"/>
      <c r="K787" s="85"/>
    </row>
    <row r="788" spans="10:11" x14ac:dyDescent="0.2">
      <c r="J788" s="85"/>
      <c r="K788" s="85"/>
    </row>
    <row r="789" spans="10:11" x14ac:dyDescent="0.2">
      <c r="J789" s="85"/>
      <c r="K789" s="85"/>
    </row>
    <row r="790" spans="10:11" x14ac:dyDescent="0.2">
      <c r="J790" s="85"/>
      <c r="K790" s="85"/>
    </row>
    <row r="791" spans="10:11" x14ac:dyDescent="0.2">
      <c r="J791" s="85"/>
      <c r="K791" s="85"/>
    </row>
    <row r="792" spans="10:11" x14ac:dyDescent="0.2">
      <c r="J792" s="85"/>
      <c r="K792" s="85"/>
    </row>
    <row r="793" spans="10:11" x14ac:dyDescent="0.2">
      <c r="J793" s="85"/>
      <c r="K793" s="85"/>
    </row>
    <row r="794" spans="10:11" x14ac:dyDescent="0.2">
      <c r="J794" s="85"/>
      <c r="K794" s="85"/>
    </row>
    <row r="795" spans="10:11" x14ac:dyDescent="0.2">
      <c r="J795" s="85"/>
      <c r="K795" s="85"/>
    </row>
    <row r="796" spans="10:11" x14ac:dyDescent="0.2">
      <c r="J796" s="85"/>
      <c r="K796" s="85"/>
    </row>
    <row r="797" spans="10:11" x14ac:dyDescent="0.2">
      <c r="J797" s="85"/>
      <c r="K797" s="85"/>
    </row>
    <row r="798" spans="10:11" x14ac:dyDescent="0.2">
      <c r="J798" s="85"/>
      <c r="K798" s="85"/>
    </row>
    <row r="799" spans="10:11" x14ac:dyDescent="0.2">
      <c r="J799" s="85"/>
      <c r="K799" s="85"/>
    </row>
    <row r="800" spans="10:11" x14ac:dyDescent="0.2">
      <c r="J800" s="85"/>
      <c r="K800" s="85"/>
    </row>
    <row r="801" spans="10:11" x14ac:dyDescent="0.2">
      <c r="J801" s="85"/>
      <c r="K801" s="85"/>
    </row>
    <row r="802" spans="10:11" x14ac:dyDescent="0.2">
      <c r="J802" s="85"/>
      <c r="K802" s="85"/>
    </row>
    <row r="803" spans="10:11" x14ac:dyDescent="0.2">
      <c r="J803" s="85"/>
      <c r="K803" s="85"/>
    </row>
    <row r="804" spans="10:11" x14ac:dyDescent="0.2">
      <c r="J804" s="85"/>
      <c r="K804" s="85"/>
    </row>
    <row r="805" spans="10:11" x14ac:dyDescent="0.2">
      <c r="J805" s="85"/>
      <c r="K805" s="85"/>
    </row>
    <row r="806" spans="10:11" x14ac:dyDescent="0.2">
      <c r="J806" s="85"/>
      <c r="K806" s="85"/>
    </row>
    <row r="807" spans="10:11" x14ac:dyDescent="0.2">
      <c r="J807" s="85"/>
      <c r="K807" s="85"/>
    </row>
    <row r="808" spans="10:11" x14ac:dyDescent="0.2">
      <c r="J808" s="85"/>
      <c r="K808" s="85"/>
    </row>
    <row r="809" spans="10:11" x14ac:dyDescent="0.2">
      <c r="J809" s="85"/>
      <c r="K809" s="85"/>
    </row>
    <row r="810" spans="10:11" x14ac:dyDescent="0.2">
      <c r="J810" s="85"/>
      <c r="K810" s="85"/>
    </row>
    <row r="811" spans="10:11" x14ac:dyDescent="0.2">
      <c r="J811" s="85"/>
      <c r="K811" s="85"/>
    </row>
    <row r="812" spans="10:11" x14ac:dyDescent="0.2">
      <c r="J812" s="85"/>
      <c r="K812" s="85"/>
    </row>
    <row r="813" spans="10:11" x14ac:dyDescent="0.2">
      <c r="J813" s="85"/>
      <c r="K813" s="85"/>
    </row>
    <row r="814" spans="10:11" x14ac:dyDescent="0.2">
      <c r="J814" s="85"/>
      <c r="K814" s="85"/>
    </row>
    <row r="815" spans="10:11" x14ac:dyDescent="0.2">
      <c r="J815" s="85"/>
      <c r="K815" s="85"/>
    </row>
    <row r="816" spans="10:11" x14ac:dyDescent="0.2">
      <c r="J816" s="85"/>
      <c r="K816" s="85"/>
    </row>
    <row r="817" spans="10:11" x14ac:dyDescent="0.2">
      <c r="J817" s="85"/>
      <c r="K817" s="85"/>
    </row>
    <row r="818" spans="10:11" x14ac:dyDescent="0.2">
      <c r="J818" s="85"/>
      <c r="K818" s="85"/>
    </row>
    <row r="819" spans="10:11" x14ac:dyDescent="0.2">
      <c r="J819" s="85"/>
      <c r="K819" s="85"/>
    </row>
    <row r="820" spans="10:11" x14ac:dyDescent="0.2">
      <c r="J820" s="85"/>
      <c r="K820" s="85"/>
    </row>
    <row r="821" spans="10:11" x14ac:dyDescent="0.2">
      <c r="J821" s="85"/>
      <c r="K821" s="85"/>
    </row>
    <row r="822" spans="10:11" x14ac:dyDescent="0.2">
      <c r="J822" s="85"/>
      <c r="K822" s="85"/>
    </row>
    <row r="823" spans="10:11" x14ac:dyDescent="0.2">
      <c r="J823" s="85"/>
      <c r="K823" s="85"/>
    </row>
    <row r="824" spans="10:11" x14ac:dyDescent="0.2">
      <c r="J824" s="85"/>
      <c r="K824" s="85"/>
    </row>
    <row r="825" spans="10:11" x14ac:dyDescent="0.2">
      <c r="J825" s="85"/>
      <c r="K825" s="85"/>
    </row>
    <row r="826" spans="10:11" x14ac:dyDescent="0.2">
      <c r="J826" s="85"/>
      <c r="K826" s="85"/>
    </row>
    <row r="827" spans="10:11" x14ac:dyDescent="0.2">
      <c r="J827" s="85"/>
      <c r="K827" s="85"/>
    </row>
    <row r="828" spans="10:11" x14ac:dyDescent="0.2">
      <c r="J828" s="85"/>
      <c r="K828" s="85"/>
    </row>
    <row r="829" spans="10:11" x14ac:dyDescent="0.2">
      <c r="J829" s="85"/>
      <c r="K829" s="85"/>
    </row>
    <row r="830" spans="10:11" x14ac:dyDescent="0.2">
      <c r="J830" s="85"/>
      <c r="K830" s="85"/>
    </row>
    <row r="831" spans="10:11" x14ac:dyDescent="0.2">
      <c r="J831" s="85"/>
      <c r="K831" s="85"/>
    </row>
    <row r="832" spans="10:11" x14ac:dyDescent="0.2">
      <c r="J832" s="85"/>
      <c r="K832" s="85"/>
    </row>
    <row r="833" spans="10:11" x14ac:dyDescent="0.2">
      <c r="J833" s="85"/>
      <c r="K833" s="85"/>
    </row>
    <row r="834" spans="10:11" x14ac:dyDescent="0.2">
      <c r="J834" s="85"/>
      <c r="K834" s="85"/>
    </row>
    <row r="835" spans="10:11" x14ac:dyDescent="0.2">
      <c r="J835" s="85"/>
      <c r="K835" s="85"/>
    </row>
    <row r="836" spans="10:11" x14ac:dyDescent="0.2">
      <c r="J836" s="85"/>
      <c r="K836" s="85"/>
    </row>
    <row r="837" spans="10:11" x14ac:dyDescent="0.2">
      <c r="J837" s="85"/>
      <c r="K837" s="85"/>
    </row>
    <row r="838" spans="10:11" x14ac:dyDescent="0.2">
      <c r="J838" s="85"/>
      <c r="K838" s="85"/>
    </row>
    <row r="839" spans="10:11" x14ac:dyDescent="0.2">
      <c r="J839" s="85"/>
      <c r="K839" s="85"/>
    </row>
    <row r="840" spans="10:11" x14ac:dyDescent="0.2">
      <c r="J840" s="85"/>
      <c r="K840" s="85"/>
    </row>
    <row r="841" spans="10:11" x14ac:dyDescent="0.2">
      <c r="J841" s="85"/>
      <c r="K841" s="85"/>
    </row>
    <row r="842" spans="10:11" x14ac:dyDescent="0.2">
      <c r="J842" s="85"/>
      <c r="K842" s="85"/>
    </row>
    <row r="843" spans="10:11" x14ac:dyDescent="0.2">
      <c r="J843" s="85"/>
      <c r="K843" s="85"/>
    </row>
    <row r="844" spans="10:11" x14ac:dyDescent="0.2">
      <c r="J844" s="85"/>
      <c r="K844" s="85"/>
    </row>
    <row r="845" spans="10:11" x14ac:dyDescent="0.2">
      <c r="J845" s="85"/>
      <c r="K845" s="85"/>
    </row>
    <row r="846" spans="10:11" x14ac:dyDescent="0.2">
      <c r="J846" s="85"/>
      <c r="K846" s="85"/>
    </row>
    <row r="847" spans="10:11" x14ac:dyDescent="0.2">
      <c r="J847" s="85"/>
      <c r="K847" s="85"/>
    </row>
    <row r="848" spans="10:11" x14ac:dyDescent="0.2">
      <c r="J848" s="85"/>
      <c r="K848" s="85"/>
    </row>
    <row r="849" spans="10:11" x14ac:dyDescent="0.2">
      <c r="J849" s="85"/>
      <c r="K849" s="85"/>
    </row>
    <row r="850" spans="10:11" x14ac:dyDescent="0.2">
      <c r="J850" s="85"/>
      <c r="K850" s="85"/>
    </row>
    <row r="851" spans="10:11" x14ac:dyDescent="0.2">
      <c r="J851" s="85"/>
      <c r="K851" s="85"/>
    </row>
    <row r="852" spans="10:11" x14ac:dyDescent="0.2">
      <c r="J852" s="85"/>
      <c r="K852" s="85"/>
    </row>
    <row r="853" spans="10:11" x14ac:dyDescent="0.2">
      <c r="J853" s="85"/>
      <c r="K853" s="85"/>
    </row>
    <row r="854" spans="10:11" x14ac:dyDescent="0.2">
      <c r="J854" s="85"/>
      <c r="K854" s="85"/>
    </row>
    <row r="855" spans="10:11" x14ac:dyDescent="0.2">
      <c r="J855" s="85"/>
      <c r="K855" s="85"/>
    </row>
    <row r="856" spans="10:11" x14ac:dyDescent="0.2">
      <c r="J856" s="85"/>
      <c r="K856" s="85"/>
    </row>
    <row r="857" spans="10:11" x14ac:dyDescent="0.2">
      <c r="J857" s="85"/>
      <c r="K857" s="85"/>
    </row>
    <row r="858" spans="10:11" x14ac:dyDescent="0.2">
      <c r="J858" s="85"/>
      <c r="K858" s="85"/>
    </row>
    <row r="859" spans="10:11" x14ac:dyDescent="0.2">
      <c r="J859" s="85"/>
      <c r="K859" s="85"/>
    </row>
    <row r="860" spans="10:11" x14ac:dyDescent="0.2">
      <c r="J860" s="85"/>
      <c r="K860" s="85"/>
    </row>
    <row r="861" spans="10:11" x14ac:dyDescent="0.2">
      <c r="J861" s="85"/>
      <c r="K861" s="85"/>
    </row>
    <row r="862" spans="10:11" x14ac:dyDescent="0.2">
      <c r="J862" s="85"/>
      <c r="K862" s="85"/>
    </row>
    <row r="863" spans="10:11" x14ac:dyDescent="0.2">
      <c r="J863" s="85"/>
      <c r="K863" s="85"/>
    </row>
    <row r="864" spans="10:11" x14ac:dyDescent="0.2">
      <c r="J864" s="85"/>
      <c r="K864" s="85"/>
    </row>
    <row r="865" spans="10:11" x14ac:dyDescent="0.2">
      <c r="J865" s="85"/>
      <c r="K865" s="85"/>
    </row>
    <row r="866" spans="10:11" x14ac:dyDescent="0.2">
      <c r="J866" s="85"/>
      <c r="K866" s="85"/>
    </row>
    <row r="867" spans="10:11" x14ac:dyDescent="0.2">
      <c r="J867" s="85"/>
      <c r="K867" s="85"/>
    </row>
    <row r="868" spans="10:11" x14ac:dyDescent="0.2">
      <c r="J868" s="85"/>
      <c r="K868" s="85"/>
    </row>
    <row r="869" spans="10:11" x14ac:dyDescent="0.2">
      <c r="J869" s="85"/>
      <c r="K869" s="85"/>
    </row>
    <row r="870" spans="10:11" x14ac:dyDescent="0.2">
      <c r="J870" s="85"/>
      <c r="K870" s="85"/>
    </row>
    <row r="871" spans="10:11" x14ac:dyDescent="0.2">
      <c r="J871" s="85"/>
      <c r="K871" s="85"/>
    </row>
    <row r="872" spans="10:11" x14ac:dyDescent="0.2">
      <c r="J872" s="85"/>
      <c r="K872" s="85"/>
    </row>
    <row r="873" spans="10:11" x14ac:dyDescent="0.2">
      <c r="J873" s="85"/>
      <c r="K873" s="85"/>
    </row>
    <row r="874" spans="10:11" x14ac:dyDescent="0.2">
      <c r="J874" s="85"/>
      <c r="K874" s="85"/>
    </row>
    <row r="875" spans="10:11" x14ac:dyDescent="0.2">
      <c r="J875" s="85"/>
      <c r="K875" s="85"/>
    </row>
    <row r="876" spans="10:11" x14ac:dyDescent="0.2">
      <c r="J876" s="85"/>
      <c r="K876" s="85"/>
    </row>
    <row r="877" spans="10:11" x14ac:dyDescent="0.2">
      <c r="J877" s="85"/>
      <c r="K877" s="85"/>
    </row>
    <row r="878" spans="10:11" x14ac:dyDescent="0.2">
      <c r="J878" s="85"/>
      <c r="K878" s="85"/>
    </row>
    <row r="879" spans="10:11" x14ac:dyDescent="0.2">
      <c r="J879" s="85"/>
      <c r="K879" s="85"/>
    </row>
    <row r="880" spans="10:11" x14ac:dyDescent="0.2">
      <c r="J880" s="85"/>
      <c r="K880" s="85"/>
    </row>
    <row r="881" spans="10:11" x14ac:dyDescent="0.2">
      <c r="J881" s="85"/>
      <c r="K881" s="85"/>
    </row>
    <row r="882" spans="10:11" x14ac:dyDescent="0.2">
      <c r="J882" s="85"/>
      <c r="K882" s="85"/>
    </row>
    <row r="883" spans="10:11" x14ac:dyDescent="0.2">
      <c r="J883" s="85"/>
      <c r="K883" s="85"/>
    </row>
    <row r="884" spans="10:11" x14ac:dyDescent="0.2">
      <c r="J884" s="85"/>
      <c r="K884" s="85"/>
    </row>
    <row r="885" spans="10:11" x14ac:dyDescent="0.2">
      <c r="J885" s="85"/>
      <c r="K885" s="85"/>
    </row>
    <row r="886" spans="10:11" x14ac:dyDescent="0.2">
      <c r="J886" s="85"/>
      <c r="K886" s="85"/>
    </row>
    <row r="887" spans="10:11" x14ac:dyDescent="0.2">
      <c r="J887" s="85"/>
      <c r="K887" s="85"/>
    </row>
    <row r="888" spans="10:11" x14ac:dyDescent="0.2">
      <c r="J888" s="85"/>
      <c r="K888" s="85"/>
    </row>
    <row r="889" spans="10:11" x14ac:dyDescent="0.2">
      <c r="J889" s="85"/>
      <c r="K889" s="85"/>
    </row>
    <row r="890" spans="10:11" x14ac:dyDescent="0.2">
      <c r="J890" s="85"/>
      <c r="K890" s="85"/>
    </row>
    <row r="891" spans="10:11" x14ac:dyDescent="0.2">
      <c r="J891" s="85"/>
      <c r="K891" s="85"/>
    </row>
    <row r="892" spans="10:11" x14ac:dyDescent="0.2">
      <c r="J892" s="85"/>
      <c r="K892" s="85"/>
    </row>
    <row r="893" spans="10:11" x14ac:dyDescent="0.2">
      <c r="J893" s="85"/>
      <c r="K893" s="85"/>
    </row>
    <row r="894" spans="10:11" x14ac:dyDescent="0.2">
      <c r="J894" s="85"/>
      <c r="K894" s="85"/>
    </row>
    <row r="895" spans="10:11" x14ac:dyDescent="0.2">
      <c r="J895" s="85"/>
      <c r="K895" s="85"/>
    </row>
    <row r="896" spans="10:11" x14ac:dyDescent="0.2">
      <c r="J896" s="85"/>
      <c r="K896" s="85"/>
    </row>
    <row r="897" spans="10:11" x14ac:dyDescent="0.2">
      <c r="J897" s="85"/>
      <c r="K897" s="85"/>
    </row>
    <row r="898" spans="10:11" x14ac:dyDescent="0.2">
      <c r="J898" s="85"/>
      <c r="K898" s="85"/>
    </row>
    <row r="899" spans="10:11" x14ac:dyDescent="0.2">
      <c r="J899" s="85"/>
      <c r="K899" s="85"/>
    </row>
    <row r="900" spans="10:11" x14ac:dyDescent="0.2">
      <c r="J900" s="85"/>
      <c r="K900" s="85"/>
    </row>
    <row r="901" spans="10:11" x14ac:dyDescent="0.2">
      <c r="J901" s="85"/>
      <c r="K901" s="85"/>
    </row>
    <row r="902" spans="10:11" x14ac:dyDescent="0.2">
      <c r="J902" s="85"/>
      <c r="K902" s="85"/>
    </row>
    <row r="903" spans="10:11" x14ac:dyDescent="0.2">
      <c r="J903" s="85"/>
      <c r="K903" s="85"/>
    </row>
    <row r="904" spans="10:11" x14ac:dyDescent="0.2">
      <c r="J904" s="85"/>
      <c r="K904" s="85"/>
    </row>
    <row r="905" spans="10:11" x14ac:dyDescent="0.2">
      <c r="J905" s="85"/>
      <c r="K905" s="85"/>
    </row>
    <row r="906" spans="10:11" x14ac:dyDescent="0.2">
      <c r="J906" s="85"/>
      <c r="K906" s="85"/>
    </row>
    <row r="907" spans="10:11" x14ac:dyDescent="0.2">
      <c r="J907" s="85"/>
      <c r="K907" s="85"/>
    </row>
    <row r="908" spans="10:11" x14ac:dyDescent="0.2">
      <c r="J908" s="85"/>
      <c r="K908" s="85"/>
    </row>
    <row r="909" spans="10:11" x14ac:dyDescent="0.2">
      <c r="J909" s="85"/>
      <c r="K909" s="85"/>
    </row>
    <row r="910" spans="10:11" x14ac:dyDescent="0.2">
      <c r="J910" s="85"/>
      <c r="K910" s="85"/>
    </row>
    <row r="911" spans="10:11" x14ac:dyDescent="0.2">
      <c r="J911" s="85"/>
      <c r="K911" s="85"/>
    </row>
    <row r="912" spans="10:11" x14ac:dyDescent="0.2">
      <c r="J912" s="85"/>
      <c r="K912" s="85"/>
    </row>
    <row r="913" spans="10:11" x14ac:dyDescent="0.2">
      <c r="J913" s="85"/>
      <c r="K913" s="85"/>
    </row>
    <row r="914" spans="10:11" x14ac:dyDescent="0.2">
      <c r="J914" s="85"/>
      <c r="K914" s="85"/>
    </row>
    <row r="915" spans="10:11" x14ac:dyDescent="0.2">
      <c r="J915" s="85"/>
      <c r="K915" s="85"/>
    </row>
    <row r="916" spans="10:11" x14ac:dyDescent="0.2">
      <c r="J916" s="85"/>
      <c r="K916" s="85"/>
    </row>
    <row r="917" spans="10:11" x14ac:dyDescent="0.2">
      <c r="J917" s="85"/>
      <c r="K917" s="85"/>
    </row>
    <row r="918" spans="10:11" x14ac:dyDescent="0.2">
      <c r="J918" s="85"/>
      <c r="K918" s="85"/>
    </row>
    <row r="919" spans="10:11" x14ac:dyDescent="0.2">
      <c r="J919" s="85"/>
      <c r="K919" s="85"/>
    </row>
    <row r="920" spans="10:11" x14ac:dyDescent="0.2">
      <c r="J920" s="85"/>
      <c r="K920" s="85"/>
    </row>
    <row r="921" spans="10:11" x14ac:dyDescent="0.2">
      <c r="J921" s="85"/>
      <c r="K921" s="85"/>
    </row>
    <row r="922" spans="10:11" x14ac:dyDescent="0.2">
      <c r="J922" s="85"/>
      <c r="K922" s="85"/>
    </row>
    <row r="923" spans="10:11" x14ac:dyDescent="0.2">
      <c r="J923" s="85"/>
      <c r="K923" s="85"/>
    </row>
    <row r="924" spans="10:11" x14ac:dyDescent="0.2">
      <c r="J924" s="85"/>
      <c r="K924" s="85"/>
    </row>
    <row r="925" spans="10:11" x14ac:dyDescent="0.2">
      <c r="J925" s="85"/>
      <c r="K925" s="85"/>
    </row>
    <row r="926" spans="10:11" x14ac:dyDescent="0.2">
      <c r="J926" s="85"/>
      <c r="K926" s="85"/>
    </row>
    <row r="927" spans="10:11" x14ac:dyDescent="0.2">
      <c r="J927" s="85"/>
      <c r="K927" s="85"/>
    </row>
    <row r="928" spans="10:11" x14ac:dyDescent="0.2">
      <c r="J928" s="85"/>
      <c r="K928" s="85"/>
    </row>
    <row r="929" spans="10:11" x14ac:dyDescent="0.2">
      <c r="J929" s="85"/>
      <c r="K929" s="85"/>
    </row>
    <row r="930" spans="10:11" x14ac:dyDescent="0.2">
      <c r="J930" s="85"/>
      <c r="K930" s="85"/>
    </row>
    <row r="931" spans="10:11" x14ac:dyDescent="0.2">
      <c r="J931" s="85"/>
      <c r="K931" s="85"/>
    </row>
    <row r="932" spans="10:11" x14ac:dyDescent="0.2">
      <c r="J932" s="85"/>
      <c r="K932" s="85"/>
    </row>
    <row r="933" spans="10:11" x14ac:dyDescent="0.2">
      <c r="J933" s="85"/>
      <c r="K933" s="85"/>
    </row>
    <row r="934" spans="10:11" x14ac:dyDescent="0.2">
      <c r="J934" s="85"/>
      <c r="K934" s="85"/>
    </row>
    <row r="935" spans="10:11" x14ac:dyDescent="0.2">
      <c r="J935" s="85"/>
      <c r="K935" s="85"/>
    </row>
    <row r="936" spans="10:11" x14ac:dyDescent="0.2">
      <c r="J936" s="85"/>
      <c r="K936" s="85"/>
    </row>
    <row r="937" spans="10:11" x14ac:dyDescent="0.2">
      <c r="J937" s="85"/>
      <c r="K937" s="85"/>
    </row>
    <row r="938" spans="10:11" x14ac:dyDescent="0.2">
      <c r="J938" s="85"/>
      <c r="K938" s="85"/>
    </row>
    <row r="939" spans="10:11" x14ac:dyDescent="0.2">
      <c r="J939" s="85"/>
      <c r="K939" s="85"/>
    </row>
    <row r="940" spans="10:11" x14ac:dyDescent="0.2">
      <c r="J940" s="85"/>
      <c r="K940" s="85"/>
    </row>
    <row r="941" spans="10:11" x14ac:dyDescent="0.2">
      <c r="J941" s="85"/>
      <c r="K941" s="85"/>
    </row>
    <row r="942" spans="10:11" x14ac:dyDescent="0.2">
      <c r="J942" s="85"/>
      <c r="K942" s="85"/>
    </row>
    <row r="943" spans="10:11" x14ac:dyDescent="0.2">
      <c r="J943" s="85"/>
      <c r="K943" s="85"/>
    </row>
    <row r="944" spans="10:11" x14ac:dyDescent="0.2">
      <c r="J944" s="85"/>
      <c r="K944" s="85"/>
    </row>
    <row r="945" spans="10:11" x14ac:dyDescent="0.2">
      <c r="J945" s="85"/>
      <c r="K945" s="85"/>
    </row>
    <row r="946" spans="10:11" x14ac:dyDescent="0.2">
      <c r="J946" s="85"/>
      <c r="K946" s="85"/>
    </row>
    <row r="947" spans="10:11" x14ac:dyDescent="0.2">
      <c r="J947" s="85"/>
      <c r="K947" s="85"/>
    </row>
    <row r="948" spans="10:11" x14ac:dyDescent="0.2">
      <c r="J948" s="85"/>
      <c r="K948" s="85"/>
    </row>
    <row r="949" spans="10:11" x14ac:dyDescent="0.2">
      <c r="J949" s="85"/>
      <c r="K949" s="85"/>
    </row>
    <row r="950" spans="10:11" x14ac:dyDescent="0.2">
      <c r="J950" s="85"/>
      <c r="K950" s="85"/>
    </row>
    <row r="951" spans="10:11" x14ac:dyDescent="0.2">
      <c r="J951" s="85"/>
      <c r="K951" s="85"/>
    </row>
    <row r="952" spans="10:11" x14ac:dyDescent="0.2">
      <c r="J952" s="85"/>
      <c r="K952" s="85"/>
    </row>
    <row r="953" spans="10:11" x14ac:dyDescent="0.2">
      <c r="J953" s="85"/>
      <c r="K953" s="85"/>
    </row>
    <row r="954" spans="10:11" x14ac:dyDescent="0.2">
      <c r="J954" s="85"/>
      <c r="K954" s="85"/>
    </row>
    <row r="955" spans="10:11" x14ac:dyDescent="0.2">
      <c r="J955" s="85"/>
      <c r="K955" s="85"/>
    </row>
    <row r="956" spans="10:11" x14ac:dyDescent="0.2">
      <c r="J956" s="85"/>
      <c r="K956" s="85"/>
    </row>
    <row r="957" spans="10:11" x14ac:dyDescent="0.2">
      <c r="J957" s="85"/>
      <c r="K957" s="85"/>
    </row>
    <row r="958" spans="10:11" x14ac:dyDescent="0.2">
      <c r="J958" s="85"/>
      <c r="K958" s="85"/>
    </row>
    <row r="959" spans="10:11" x14ac:dyDescent="0.2">
      <c r="J959" s="85"/>
      <c r="K959" s="85"/>
    </row>
    <row r="960" spans="10:11" x14ac:dyDescent="0.2">
      <c r="J960" s="85"/>
      <c r="K960" s="85"/>
    </row>
    <row r="961" spans="10:11" x14ac:dyDescent="0.2">
      <c r="J961" s="85"/>
      <c r="K961" s="85"/>
    </row>
    <row r="962" spans="10:11" x14ac:dyDescent="0.2">
      <c r="J962" s="85"/>
      <c r="K962" s="85"/>
    </row>
    <row r="963" spans="10:11" x14ac:dyDescent="0.2">
      <c r="J963" s="85"/>
      <c r="K963" s="85"/>
    </row>
    <row r="964" spans="10:11" x14ac:dyDescent="0.2">
      <c r="J964" s="85"/>
      <c r="K964" s="85"/>
    </row>
    <row r="965" spans="10:11" x14ac:dyDescent="0.2">
      <c r="J965" s="85"/>
      <c r="K965" s="85"/>
    </row>
    <row r="966" spans="10:11" x14ac:dyDescent="0.2">
      <c r="J966" s="85"/>
      <c r="K966" s="85"/>
    </row>
    <row r="967" spans="10:11" x14ac:dyDescent="0.2">
      <c r="J967" s="85"/>
      <c r="K967" s="85"/>
    </row>
    <row r="968" spans="10:11" x14ac:dyDescent="0.2">
      <c r="J968" s="85"/>
      <c r="K968" s="85"/>
    </row>
    <row r="969" spans="10:11" x14ac:dyDescent="0.2">
      <c r="J969" s="85"/>
      <c r="K969" s="85"/>
    </row>
    <row r="970" spans="10:11" x14ac:dyDescent="0.2">
      <c r="J970" s="85"/>
      <c r="K970" s="85"/>
    </row>
    <row r="971" spans="10:11" x14ac:dyDescent="0.2">
      <c r="J971" s="85"/>
      <c r="K971" s="85"/>
    </row>
    <row r="972" spans="10:11" x14ac:dyDescent="0.2">
      <c r="J972" s="85"/>
      <c r="K972" s="85"/>
    </row>
    <row r="973" spans="10:11" x14ac:dyDescent="0.2">
      <c r="J973" s="85"/>
      <c r="K973" s="85"/>
    </row>
    <row r="974" spans="10:11" x14ac:dyDescent="0.2">
      <c r="J974" s="85"/>
      <c r="K974" s="85"/>
    </row>
    <row r="975" spans="10:11" x14ac:dyDescent="0.2">
      <c r="J975" s="85"/>
      <c r="K975" s="85"/>
    </row>
    <row r="976" spans="10:11" x14ac:dyDescent="0.2">
      <c r="J976" s="85"/>
      <c r="K976" s="85"/>
    </row>
    <row r="977" spans="10:11" x14ac:dyDescent="0.2">
      <c r="J977" s="85"/>
      <c r="K977" s="85"/>
    </row>
    <row r="978" spans="10:11" x14ac:dyDescent="0.2">
      <c r="J978" s="85"/>
      <c r="K978" s="85"/>
    </row>
    <row r="979" spans="10:11" x14ac:dyDescent="0.2">
      <c r="J979" s="85"/>
      <c r="K979" s="85"/>
    </row>
    <row r="980" spans="10:11" x14ac:dyDescent="0.2">
      <c r="J980" s="85"/>
      <c r="K980" s="85"/>
    </row>
    <row r="981" spans="10:11" x14ac:dyDescent="0.2">
      <c r="J981" s="85"/>
      <c r="K981" s="85"/>
    </row>
    <row r="982" spans="10:11" x14ac:dyDescent="0.2">
      <c r="J982" s="85"/>
      <c r="K982" s="85"/>
    </row>
    <row r="983" spans="10:11" x14ac:dyDescent="0.2">
      <c r="J983" s="85"/>
      <c r="K983" s="85"/>
    </row>
    <row r="984" spans="10:11" x14ac:dyDescent="0.2">
      <c r="J984" s="85"/>
      <c r="K984" s="85"/>
    </row>
    <row r="985" spans="10:11" x14ac:dyDescent="0.2">
      <c r="J985" s="85"/>
      <c r="K985" s="85"/>
    </row>
    <row r="986" spans="10:11" x14ac:dyDescent="0.2">
      <c r="J986" s="85"/>
      <c r="K986" s="85"/>
    </row>
    <row r="987" spans="10:11" x14ac:dyDescent="0.2">
      <c r="J987" s="85"/>
      <c r="K987" s="85"/>
    </row>
    <row r="988" spans="10:11" x14ac:dyDescent="0.2">
      <c r="J988" s="85"/>
      <c r="K988" s="85"/>
    </row>
    <row r="989" spans="10:11" x14ac:dyDescent="0.2">
      <c r="J989" s="85"/>
      <c r="K989" s="85"/>
    </row>
    <row r="990" spans="10:11" x14ac:dyDescent="0.2">
      <c r="J990" s="85"/>
      <c r="K990" s="85"/>
    </row>
    <row r="991" spans="10:11" x14ac:dyDescent="0.2">
      <c r="J991" s="85"/>
      <c r="K991" s="85"/>
    </row>
    <row r="992" spans="10:11" x14ac:dyDescent="0.2">
      <c r="J992" s="85"/>
      <c r="K992" s="85"/>
    </row>
    <row r="993" spans="10:11" x14ac:dyDescent="0.2">
      <c r="J993" s="85"/>
      <c r="K993" s="85"/>
    </row>
    <row r="994" spans="10:11" x14ac:dyDescent="0.2">
      <c r="J994" s="85"/>
      <c r="K994" s="85"/>
    </row>
    <row r="995" spans="10:11" x14ac:dyDescent="0.2">
      <c r="J995" s="85"/>
      <c r="K995" s="85"/>
    </row>
    <row r="996" spans="10:11" x14ac:dyDescent="0.2">
      <c r="J996" s="85"/>
      <c r="K996" s="85"/>
    </row>
    <row r="997" spans="10:11" x14ac:dyDescent="0.2">
      <c r="J997" s="85"/>
      <c r="K997" s="85"/>
    </row>
    <row r="998" spans="10:11" x14ac:dyDescent="0.2">
      <c r="J998" s="85"/>
      <c r="K998" s="85"/>
    </row>
    <row r="999" spans="10:11" x14ac:dyDescent="0.2">
      <c r="J999" s="85"/>
      <c r="K999" s="85"/>
    </row>
    <row r="1000" spans="10:11" x14ac:dyDescent="0.2">
      <c r="J1000" s="85"/>
      <c r="K1000" s="85"/>
    </row>
    <row r="1001" spans="10:11" x14ac:dyDescent="0.2">
      <c r="J1001" s="85"/>
      <c r="K1001" s="85"/>
    </row>
  </sheetData>
  <mergeCells count="36">
    <mergeCell ref="B28:C28"/>
    <mergeCell ref="B29:C29"/>
    <mergeCell ref="B30:C30"/>
    <mergeCell ref="A31:C31"/>
    <mergeCell ref="A33:B34"/>
    <mergeCell ref="C33:F34"/>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6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01"/>
  <sheetViews>
    <sheetView zoomScale="25" zoomScaleNormal="25" workbookViewId="0">
      <pane ySplit="7" topLeftCell="A110" activePane="bottomLeft" state="frozen"/>
      <selection activeCell="K25" sqref="K25"/>
      <selection pane="bottomLeft" activeCell="K25" sqref="K25"/>
    </sheetView>
  </sheetViews>
  <sheetFormatPr defaultColWidth="9" defaultRowHeight="24" x14ac:dyDescent="0.2"/>
  <cols>
    <col min="1" max="1" width="9" style="85"/>
    <col min="2" max="2" width="34.125" style="85" customWidth="1"/>
    <col min="3" max="3" width="70.875" style="85" customWidth="1"/>
    <col min="4" max="4" width="80.75" style="85" customWidth="1"/>
    <col min="5" max="5" width="31.25" style="85" customWidth="1"/>
    <col min="6" max="6" width="130.375" style="85" customWidth="1"/>
    <col min="7" max="7" width="77.125" style="85" customWidth="1"/>
    <col min="8" max="8" width="97.125" style="85" customWidth="1"/>
    <col min="9" max="9" width="85.125" style="85" customWidth="1"/>
    <col min="10" max="10" width="110" style="85" customWidth="1"/>
    <col min="11" max="52" width="9" style="96"/>
    <col min="53" max="16384" width="9" style="85"/>
  </cols>
  <sheetData>
    <row r="1" spans="1:11" s="96" customFormat="1" ht="30.75" x14ac:dyDescent="0.2">
      <c r="A1" s="88"/>
      <c r="B1" s="89" t="s">
        <v>66</v>
      </c>
      <c r="C1" s="90"/>
      <c r="D1" s="90"/>
      <c r="E1" s="91"/>
      <c r="F1" s="92"/>
      <c r="G1" s="93"/>
      <c r="H1" s="90"/>
      <c r="I1" s="90"/>
      <c r="J1" s="94" t="s">
        <v>2</v>
      </c>
      <c r="K1" s="95"/>
    </row>
    <row r="2" spans="1:11" s="96" customFormat="1" ht="30.75" x14ac:dyDescent="0.2">
      <c r="A2" s="97"/>
      <c r="B2" s="98" t="s">
        <v>3</v>
      </c>
      <c r="C2" s="99"/>
      <c r="D2" s="99"/>
      <c r="E2" s="100"/>
      <c r="F2" s="101"/>
      <c r="G2" s="102"/>
      <c r="H2" s="99"/>
      <c r="I2" s="99"/>
      <c r="J2" s="103" t="s">
        <v>5</v>
      </c>
      <c r="K2" s="104"/>
    </row>
    <row r="3" spans="1:11" s="96" customFormat="1" ht="30.75" x14ac:dyDescent="0.2">
      <c r="A3" s="97"/>
      <c r="B3" s="98"/>
      <c r="C3" s="99" t="s">
        <v>67</v>
      </c>
      <c r="D3" s="99"/>
      <c r="E3" s="105" t="s">
        <v>4</v>
      </c>
      <c r="F3" s="99" t="s">
        <v>7</v>
      </c>
      <c r="G3" s="106" t="s">
        <v>8</v>
      </c>
      <c r="H3" s="99"/>
      <c r="I3" s="99"/>
      <c r="J3" s="103"/>
      <c r="K3" s="104"/>
    </row>
    <row r="4" spans="1:11" s="96" customFormat="1" ht="30.75" x14ac:dyDescent="0.2">
      <c r="A4" s="97"/>
      <c r="B4" s="7"/>
      <c r="C4" s="107"/>
      <c r="D4" s="107"/>
      <c r="E4" s="108"/>
      <c r="F4" s="107"/>
      <c r="G4" s="109"/>
      <c r="H4" s="107"/>
      <c r="I4" s="107"/>
      <c r="J4" s="12"/>
      <c r="K4" s="104"/>
    </row>
    <row r="5" spans="1:11" s="96" customFormat="1" ht="27.75" x14ac:dyDescent="0.2">
      <c r="A5" s="97"/>
      <c r="B5" s="110"/>
      <c r="C5" s="15"/>
      <c r="D5" s="15"/>
      <c r="E5" s="15"/>
      <c r="G5" s="111" t="s">
        <v>68</v>
      </c>
      <c r="H5" s="112"/>
      <c r="I5" s="112"/>
      <c r="J5" s="113"/>
    </row>
    <row r="6" spans="1:11" s="117" customFormat="1" x14ac:dyDescent="0.2">
      <c r="A6" s="114" t="s">
        <v>10</v>
      </c>
      <c r="B6" s="115" t="s">
        <v>69</v>
      </c>
      <c r="C6" s="115" t="s">
        <v>70</v>
      </c>
      <c r="D6" s="115" t="s">
        <v>71</v>
      </c>
      <c r="E6" s="115" t="s">
        <v>72</v>
      </c>
      <c r="F6" s="115" t="s">
        <v>73</v>
      </c>
      <c r="G6" s="116" t="s">
        <v>74</v>
      </c>
      <c r="H6" s="116" t="s">
        <v>75</v>
      </c>
      <c r="I6" s="116" t="s">
        <v>76</v>
      </c>
      <c r="J6" s="116" t="s">
        <v>77</v>
      </c>
    </row>
    <row r="7" spans="1:11" s="117" customFormat="1" x14ac:dyDescent="0.2">
      <c r="A7" s="118"/>
      <c r="B7" s="119"/>
      <c r="C7" s="119"/>
      <c r="D7" s="119"/>
      <c r="E7" s="119"/>
      <c r="F7" s="119"/>
      <c r="G7" s="120"/>
      <c r="H7" s="120"/>
      <c r="I7" s="120"/>
      <c r="J7" s="120"/>
    </row>
    <row r="8" spans="1:11" s="117" customFormat="1" x14ac:dyDescent="0.2">
      <c r="A8" s="121" t="s">
        <v>78</v>
      </c>
      <c r="B8" s="122"/>
      <c r="C8" s="122"/>
      <c r="D8" s="122"/>
      <c r="E8" s="122"/>
      <c r="F8" s="122"/>
      <c r="G8" s="123"/>
      <c r="H8" s="123"/>
      <c r="I8" s="123"/>
      <c r="J8" s="123"/>
    </row>
    <row r="9" spans="1:11" s="96" customFormat="1" ht="72" x14ac:dyDescent="0.2">
      <c r="A9" s="124">
        <v>1</v>
      </c>
      <c r="B9" s="124" t="s">
        <v>79</v>
      </c>
      <c r="C9" s="125" t="s">
        <v>80</v>
      </c>
      <c r="D9" s="126" t="s">
        <v>81</v>
      </c>
      <c r="E9" s="127" t="s">
        <v>82</v>
      </c>
      <c r="F9" s="128" t="s">
        <v>83</v>
      </c>
      <c r="G9" s="126" t="s">
        <v>84</v>
      </c>
      <c r="H9" s="129" t="s">
        <v>85</v>
      </c>
      <c r="I9" s="126" t="s">
        <v>86</v>
      </c>
      <c r="J9" s="125" t="s">
        <v>87</v>
      </c>
    </row>
    <row r="10" spans="1:11" s="96" customFormat="1" ht="120" x14ac:dyDescent="0.2">
      <c r="A10" s="124">
        <v>2</v>
      </c>
      <c r="B10" s="124" t="s">
        <v>79</v>
      </c>
      <c r="C10" s="125" t="s">
        <v>88</v>
      </c>
      <c r="D10" s="130" t="s">
        <v>89</v>
      </c>
      <c r="E10" s="126" t="s">
        <v>90</v>
      </c>
      <c r="F10" s="126" t="s">
        <v>91</v>
      </c>
      <c r="G10" s="125" t="s">
        <v>92</v>
      </c>
      <c r="H10" s="131" t="s">
        <v>93</v>
      </c>
      <c r="I10" s="126" t="s">
        <v>94</v>
      </c>
      <c r="J10" s="125" t="s">
        <v>95</v>
      </c>
    </row>
    <row r="11" spans="1:11" s="96" customFormat="1" ht="120" x14ac:dyDescent="0.2">
      <c r="A11" s="124">
        <v>3</v>
      </c>
      <c r="B11" s="124" t="s">
        <v>79</v>
      </c>
      <c r="C11" s="125" t="s">
        <v>96</v>
      </c>
      <c r="D11" s="130" t="s">
        <v>97</v>
      </c>
      <c r="E11" s="126" t="s">
        <v>90</v>
      </c>
      <c r="F11" s="126" t="s">
        <v>91</v>
      </c>
      <c r="G11" s="125" t="s">
        <v>92</v>
      </c>
      <c r="H11" s="131" t="s">
        <v>93</v>
      </c>
      <c r="I11" s="126" t="s">
        <v>94</v>
      </c>
      <c r="J11" s="125" t="s">
        <v>95</v>
      </c>
    </row>
    <row r="12" spans="1:11" s="96" customFormat="1" ht="120" x14ac:dyDescent="0.2">
      <c r="A12" s="124">
        <v>4</v>
      </c>
      <c r="B12" s="124" t="s">
        <v>79</v>
      </c>
      <c r="C12" s="125" t="s">
        <v>98</v>
      </c>
      <c r="D12" s="126" t="s">
        <v>99</v>
      </c>
      <c r="E12" s="126" t="s">
        <v>90</v>
      </c>
      <c r="F12" s="126" t="s">
        <v>91</v>
      </c>
      <c r="G12" s="125" t="s">
        <v>92</v>
      </c>
      <c r="H12" s="131" t="s">
        <v>93</v>
      </c>
      <c r="I12" s="126" t="s">
        <v>94</v>
      </c>
      <c r="J12" s="125" t="s">
        <v>95</v>
      </c>
    </row>
    <row r="13" spans="1:11" s="96" customFormat="1" ht="120" x14ac:dyDescent="0.2">
      <c r="A13" s="124">
        <v>5</v>
      </c>
      <c r="B13" s="132" t="s">
        <v>79</v>
      </c>
      <c r="C13" s="125" t="s">
        <v>100</v>
      </c>
      <c r="D13" s="133" t="s">
        <v>101</v>
      </c>
      <c r="E13" s="126" t="s">
        <v>102</v>
      </c>
      <c r="F13" s="126" t="s">
        <v>91</v>
      </c>
      <c r="G13" s="125" t="s">
        <v>92</v>
      </c>
      <c r="H13" s="131" t="s">
        <v>93</v>
      </c>
      <c r="I13" s="126" t="s">
        <v>94</v>
      </c>
      <c r="J13" s="125" t="s">
        <v>95</v>
      </c>
    </row>
    <row r="14" spans="1:11" s="96" customFormat="1" ht="120" x14ac:dyDescent="0.2">
      <c r="A14" s="124">
        <v>6</v>
      </c>
      <c r="B14" s="132" t="s">
        <v>79</v>
      </c>
      <c r="C14" s="125" t="s">
        <v>103</v>
      </c>
      <c r="D14" s="133" t="s">
        <v>104</v>
      </c>
      <c r="E14" s="126" t="s">
        <v>105</v>
      </c>
      <c r="F14" s="126" t="s">
        <v>91</v>
      </c>
      <c r="G14" s="125" t="s">
        <v>92</v>
      </c>
      <c r="H14" s="131" t="s">
        <v>93</v>
      </c>
      <c r="I14" s="126" t="s">
        <v>94</v>
      </c>
      <c r="J14" s="125" t="s">
        <v>95</v>
      </c>
    </row>
    <row r="15" spans="1:11" s="96" customFormat="1" ht="120" x14ac:dyDescent="0.2">
      <c r="A15" s="124">
        <v>7</v>
      </c>
      <c r="B15" s="132" t="s">
        <v>79</v>
      </c>
      <c r="C15" s="125" t="s">
        <v>106</v>
      </c>
      <c r="D15" s="133" t="s">
        <v>107</v>
      </c>
      <c r="E15" s="126" t="s">
        <v>105</v>
      </c>
      <c r="F15" s="126" t="s">
        <v>91</v>
      </c>
      <c r="G15" s="125" t="s">
        <v>92</v>
      </c>
      <c r="H15" s="131" t="s">
        <v>93</v>
      </c>
      <c r="I15" s="126" t="s">
        <v>94</v>
      </c>
      <c r="J15" s="125" t="s">
        <v>95</v>
      </c>
    </row>
    <row r="16" spans="1:11" s="96" customFormat="1" ht="120" x14ac:dyDescent="0.2">
      <c r="A16" s="124">
        <v>8</v>
      </c>
      <c r="B16" s="132" t="s">
        <v>79</v>
      </c>
      <c r="C16" s="125" t="s">
        <v>108</v>
      </c>
      <c r="D16" s="133" t="s">
        <v>109</v>
      </c>
      <c r="E16" s="126" t="s">
        <v>90</v>
      </c>
      <c r="F16" s="126" t="s">
        <v>91</v>
      </c>
      <c r="G16" s="125" t="s">
        <v>92</v>
      </c>
      <c r="H16" s="131" t="s">
        <v>93</v>
      </c>
      <c r="I16" s="126" t="s">
        <v>94</v>
      </c>
      <c r="J16" s="125" t="s">
        <v>95</v>
      </c>
    </row>
    <row r="17" spans="1:10" s="96" customFormat="1" ht="120" x14ac:dyDescent="0.2">
      <c r="A17" s="124">
        <v>9</v>
      </c>
      <c r="B17" s="132" t="s">
        <v>79</v>
      </c>
      <c r="C17" s="125" t="s">
        <v>110</v>
      </c>
      <c r="D17" s="133" t="s">
        <v>111</v>
      </c>
      <c r="E17" s="126" t="s">
        <v>90</v>
      </c>
      <c r="F17" s="126" t="s">
        <v>91</v>
      </c>
      <c r="G17" s="125" t="s">
        <v>92</v>
      </c>
      <c r="H17" s="131" t="s">
        <v>93</v>
      </c>
      <c r="I17" s="126" t="s">
        <v>94</v>
      </c>
      <c r="J17" s="125" t="s">
        <v>95</v>
      </c>
    </row>
    <row r="18" spans="1:10" s="96" customFormat="1" ht="120" x14ac:dyDescent="0.2">
      <c r="A18" s="124">
        <v>10</v>
      </c>
      <c r="B18" s="132" t="s">
        <v>79</v>
      </c>
      <c r="C18" s="125" t="s">
        <v>112</v>
      </c>
      <c r="D18" s="133" t="s">
        <v>113</v>
      </c>
      <c r="E18" s="126" t="s">
        <v>90</v>
      </c>
      <c r="F18" s="126" t="s">
        <v>91</v>
      </c>
      <c r="G18" s="125" t="s">
        <v>92</v>
      </c>
      <c r="H18" s="131" t="s">
        <v>93</v>
      </c>
      <c r="I18" s="126" t="s">
        <v>94</v>
      </c>
      <c r="J18" s="125" t="s">
        <v>95</v>
      </c>
    </row>
    <row r="19" spans="1:10" s="96" customFormat="1" x14ac:dyDescent="0.2">
      <c r="A19" s="121" t="s">
        <v>114</v>
      </c>
      <c r="B19" s="122"/>
      <c r="C19" s="122"/>
      <c r="D19" s="122"/>
      <c r="E19" s="122"/>
      <c r="F19" s="122"/>
      <c r="G19" s="123"/>
      <c r="H19" s="123"/>
      <c r="I19" s="123"/>
      <c r="J19" s="123"/>
    </row>
    <row r="20" spans="1:10" s="96" customFormat="1" ht="120" x14ac:dyDescent="0.2">
      <c r="A20" s="124">
        <v>1</v>
      </c>
      <c r="B20" s="134" t="s">
        <v>115</v>
      </c>
      <c r="C20" s="125" t="s">
        <v>116</v>
      </c>
      <c r="D20" s="134" t="s">
        <v>115</v>
      </c>
      <c r="E20" s="129" t="s">
        <v>117</v>
      </c>
      <c r="F20" s="126" t="s">
        <v>118</v>
      </c>
      <c r="G20" s="126" t="s">
        <v>119</v>
      </c>
      <c r="H20" s="126" t="s">
        <v>120</v>
      </c>
      <c r="I20" s="124" t="s">
        <v>121</v>
      </c>
      <c r="J20" s="126" t="s">
        <v>122</v>
      </c>
    </row>
    <row r="21" spans="1:10" s="96" customFormat="1" ht="168" x14ac:dyDescent="0.2">
      <c r="A21" s="124">
        <v>2</v>
      </c>
      <c r="B21" s="134" t="s">
        <v>115</v>
      </c>
      <c r="C21" s="135" t="s">
        <v>123</v>
      </c>
      <c r="D21" s="134" t="s">
        <v>115</v>
      </c>
      <c r="E21" s="129" t="s">
        <v>124</v>
      </c>
      <c r="F21" s="126" t="s">
        <v>125</v>
      </c>
      <c r="G21" s="126" t="s">
        <v>119</v>
      </c>
      <c r="H21" s="126" t="s">
        <v>120</v>
      </c>
      <c r="I21" s="124" t="s">
        <v>121</v>
      </c>
      <c r="J21" s="126" t="s">
        <v>122</v>
      </c>
    </row>
    <row r="22" spans="1:10" s="96" customFormat="1" ht="192" x14ac:dyDescent="0.2">
      <c r="A22" s="124">
        <v>3</v>
      </c>
      <c r="B22" s="134" t="s">
        <v>115</v>
      </c>
      <c r="C22" s="125" t="s">
        <v>126</v>
      </c>
      <c r="D22" s="134" t="s">
        <v>115</v>
      </c>
      <c r="E22" s="126" t="s">
        <v>127</v>
      </c>
      <c r="F22" s="126" t="s">
        <v>128</v>
      </c>
      <c r="G22" s="126" t="s">
        <v>129</v>
      </c>
      <c r="H22" s="130" t="s">
        <v>130</v>
      </c>
      <c r="I22" s="129" t="s">
        <v>131</v>
      </c>
      <c r="J22" s="124" t="s">
        <v>132</v>
      </c>
    </row>
    <row r="23" spans="1:10" s="96" customFormat="1" ht="201" customHeight="1" x14ac:dyDescent="0.2">
      <c r="A23" s="136">
        <v>4</v>
      </c>
      <c r="B23" s="136" t="s">
        <v>115</v>
      </c>
      <c r="C23" s="137" t="s">
        <v>133</v>
      </c>
      <c r="D23" s="136" t="s">
        <v>115</v>
      </c>
      <c r="E23" s="137" t="s">
        <v>134</v>
      </c>
      <c r="F23" s="135" t="s">
        <v>135</v>
      </c>
      <c r="G23" s="136" t="s">
        <v>132</v>
      </c>
      <c r="H23" s="136" t="s">
        <v>132</v>
      </c>
      <c r="I23" s="137" t="s">
        <v>136</v>
      </c>
      <c r="J23" s="136" t="s">
        <v>132</v>
      </c>
    </row>
    <row r="24" spans="1:10" s="96" customFormat="1" ht="285" customHeight="1" x14ac:dyDescent="0.2">
      <c r="A24" s="136">
        <v>5</v>
      </c>
      <c r="B24" s="136" t="s">
        <v>115</v>
      </c>
      <c r="C24" s="136" t="s">
        <v>137</v>
      </c>
      <c r="D24" s="136" t="s">
        <v>115</v>
      </c>
      <c r="E24" s="137" t="s">
        <v>138</v>
      </c>
      <c r="F24" s="126" t="s">
        <v>139</v>
      </c>
      <c r="G24" s="136" t="s">
        <v>132</v>
      </c>
      <c r="H24" s="136" t="s">
        <v>132</v>
      </c>
      <c r="I24" s="137" t="s">
        <v>136</v>
      </c>
      <c r="J24" s="136" t="s">
        <v>132</v>
      </c>
    </row>
    <row r="25" spans="1:10" s="96" customFormat="1" ht="192" x14ac:dyDescent="0.2">
      <c r="A25" s="136">
        <v>6</v>
      </c>
      <c r="B25" s="136" t="s">
        <v>115</v>
      </c>
      <c r="C25" s="136" t="s">
        <v>140</v>
      </c>
      <c r="D25" s="136" t="s">
        <v>115</v>
      </c>
      <c r="E25" s="137" t="s">
        <v>141</v>
      </c>
      <c r="F25" s="126" t="s">
        <v>142</v>
      </c>
      <c r="G25" s="136" t="s">
        <v>132</v>
      </c>
      <c r="H25" s="136" t="s">
        <v>132</v>
      </c>
      <c r="I25" s="137" t="s">
        <v>136</v>
      </c>
      <c r="J25" s="136" t="s">
        <v>132</v>
      </c>
    </row>
    <row r="26" spans="1:10" s="96" customFormat="1" x14ac:dyDescent="0.2">
      <c r="A26" s="121" t="s">
        <v>143</v>
      </c>
      <c r="B26" s="122"/>
      <c r="C26" s="122"/>
      <c r="D26" s="122"/>
      <c r="E26" s="122"/>
      <c r="F26" s="122"/>
      <c r="G26" s="123"/>
      <c r="H26" s="123"/>
      <c r="I26" s="123"/>
      <c r="J26" s="123"/>
    </row>
    <row r="27" spans="1:10" s="96" customFormat="1" ht="409.5" x14ac:dyDescent="0.2">
      <c r="A27" s="124">
        <v>1</v>
      </c>
      <c r="B27" s="134" t="s">
        <v>144</v>
      </c>
      <c r="C27" s="125" t="s">
        <v>145</v>
      </c>
      <c r="D27" s="126" t="s">
        <v>146</v>
      </c>
      <c r="E27" s="126" t="s">
        <v>147</v>
      </c>
      <c r="F27" s="126" t="s">
        <v>148</v>
      </c>
      <c r="G27" s="126" t="s">
        <v>149</v>
      </c>
      <c r="H27" s="124" t="s">
        <v>132</v>
      </c>
      <c r="I27" s="124">
        <f>$H$7</f>
        <v>0</v>
      </c>
      <c r="J27" s="126" t="s">
        <v>150</v>
      </c>
    </row>
    <row r="28" spans="1:10" s="96" customFormat="1" x14ac:dyDescent="0.2">
      <c r="A28" s="121" t="s">
        <v>151</v>
      </c>
      <c r="B28" s="122"/>
      <c r="C28" s="122"/>
      <c r="D28" s="122"/>
      <c r="E28" s="122"/>
      <c r="F28" s="122"/>
      <c r="G28" s="123"/>
      <c r="H28" s="123"/>
      <c r="I28" s="123"/>
      <c r="J28" s="123"/>
    </row>
    <row r="29" spans="1:10" s="96" customFormat="1" ht="216" x14ac:dyDescent="0.2">
      <c r="A29" s="124">
        <v>1</v>
      </c>
      <c r="B29" s="124" t="s">
        <v>152</v>
      </c>
      <c r="C29" s="125" t="s">
        <v>153</v>
      </c>
      <c r="D29" s="125" t="s">
        <v>154</v>
      </c>
      <c r="E29" s="124" t="s">
        <v>155</v>
      </c>
      <c r="F29" s="126" t="s">
        <v>156</v>
      </c>
      <c r="G29" s="126" t="s">
        <v>157</v>
      </c>
      <c r="H29" s="138" t="s">
        <v>158</v>
      </c>
      <c r="I29" s="126" t="s">
        <v>159</v>
      </c>
      <c r="J29" s="126" t="s">
        <v>160</v>
      </c>
    </row>
    <row r="30" spans="1:10" s="96" customFormat="1" ht="216" x14ac:dyDescent="0.2">
      <c r="A30" s="124">
        <v>2</v>
      </c>
      <c r="B30" s="139" t="s">
        <v>152</v>
      </c>
      <c r="C30" s="125" t="s">
        <v>161</v>
      </c>
      <c r="D30" s="125" t="s">
        <v>162</v>
      </c>
      <c r="E30" s="124" t="s">
        <v>155</v>
      </c>
      <c r="F30" s="126" t="s">
        <v>156</v>
      </c>
      <c r="G30" s="126" t="s">
        <v>157</v>
      </c>
      <c r="H30" s="138" t="s">
        <v>158</v>
      </c>
      <c r="I30" s="126" t="s">
        <v>159</v>
      </c>
      <c r="J30" s="126" t="s">
        <v>160</v>
      </c>
    </row>
    <row r="31" spans="1:10" s="96" customFormat="1" ht="120" x14ac:dyDescent="0.2">
      <c r="A31" s="139">
        <v>3</v>
      </c>
      <c r="B31" s="139" t="s">
        <v>152</v>
      </c>
      <c r="C31" s="140" t="s">
        <v>163</v>
      </c>
      <c r="D31" s="141" t="s">
        <v>164</v>
      </c>
      <c r="E31" s="139" t="s">
        <v>165</v>
      </c>
      <c r="F31" s="140" t="s">
        <v>166</v>
      </c>
      <c r="G31" s="140" t="s">
        <v>167</v>
      </c>
      <c r="H31" s="142">
        <v>23802</v>
      </c>
      <c r="I31" s="139" t="s">
        <v>132</v>
      </c>
      <c r="J31" s="140" t="s">
        <v>168</v>
      </c>
    </row>
    <row r="32" spans="1:10" s="96" customFormat="1" x14ac:dyDescent="0.2">
      <c r="A32" s="121" t="s">
        <v>33</v>
      </c>
      <c r="B32" s="122"/>
      <c r="C32" s="122"/>
      <c r="D32" s="122"/>
      <c r="E32" s="122"/>
      <c r="F32" s="122"/>
      <c r="G32" s="123"/>
      <c r="H32" s="123"/>
      <c r="I32" s="123"/>
      <c r="J32" s="123"/>
    </row>
    <row r="33" spans="1:10" s="96" customFormat="1" ht="168" x14ac:dyDescent="0.2">
      <c r="A33" s="124">
        <v>1</v>
      </c>
      <c r="B33" s="129" t="s">
        <v>169</v>
      </c>
      <c r="C33" s="130" t="s">
        <v>170</v>
      </c>
      <c r="D33" s="130" t="s">
        <v>169</v>
      </c>
      <c r="E33" s="125" t="s">
        <v>171</v>
      </c>
      <c r="F33" s="126" t="s">
        <v>172</v>
      </c>
      <c r="G33" s="126" t="s">
        <v>173</v>
      </c>
      <c r="H33" s="143" t="s">
        <v>174</v>
      </c>
      <c r="I33" s="126" t="s">
        <v>175</v>
      </c>
      <c r="J33" s="125" t="s">
        <v>175</v>
      </c>
    </row>
    <row r="34" spans="1:10" s="96" customFormat="1" ht="96" x14ac:dyDescent="0.2">
      <c r="A34" s="124">
        <v>2</v>
      </c>
      <c r="B34" s="129" t="s">
        <v>169</v>
      </c>
      <c r="C34" s="130" t="s">
        <v>176</v>
      </c>
      <c r="D34" s="130" t="s">
        <v>169</v>
      </c>
      <c r="E34" s="125" t="s">
        <v>177</v>
      </c>
      <c r="F34" s="144" t="s">
        <v>178</v>
      </c>
      <c r="G34" s="144" t="s">
        <v>178</v>
      </c>
      <c r="H34" s="124" t="s">
        <v>179</v>
      </c>
      <c r="I34" s="144" t="s">
        <v>180</v>
      </c>
      <c r="J34" s="125" t="s">
        <v>180</v>
      </c>
    </row>
    <row r="35" spans="1:10" s="96" customFormat="1" ht="312" x14ac:dyDescent="0.2">
      <c r="A35" s="139">
        <v>3</v>
      </c>
      <c r="B35" s="145" t="s">
        <v>169</v>
      </c>
      <c r="C35" s="146" t="s">
        <v>181</v>
      </c>
      <c r="D35" s="146" t="s">
        <v>169</v>
      </c>
      <c r="E35" s="141" t="s">
        <v>182</v>
      </c>
      <c r="F35" s="147" t="s">
        <v>183</v>
      </c>
      <c r="G35" s="147" t="s">
        <v>183</v>
      </c>
      <c r="H35" s="138">
        <v>23683</v>
      </c>
      <c r="I35" s="147" t="s">
        <v>184</v>
      </c>
      <c r="J35" s="141" t="s">
        <v>185</v>
      </c>
    </row>
    <row r="36" spans="1:10" s="96" customFormat="1" x14ac:dyDescent="0.2">
      <c r="A36" s="121" t="s">
        <v>186</v>
      </c>
      <c r="B36" s="122"/>
      <c r="C36" s="122"/>
      <c r="D36" s="122"/>
      <c r="E36" s="122"/>
      <c r="F36" s="122"/>
      <c r="G36" s="123"/>
      <c r="H36" s="123"/>
      <c r="I36" s="123"/>
      <c r="J36" s="123"/>
    </row>
    <row r="37" spans="1:10" s="96" customFormat="1" ht="96" x14ac:dyDescent="0.2">
      <c r="A37" s="124">
        <v>1</v>
      </c>
      <c r="B37" s="124" t="s">
        <v>187</v>
      </c>
      <c r="C37" s="148" t="s">
        <v>188</v>
      </c>
      <c r="D37" s="124" t="s">
        <v>187</v>
      </c>
      <c r="E37" s="129" t="s">
        <v>189</v>
      </c>
      <c r="F37" s="126" t="s">
        <v>190</v>
      </c>
      <c r="G37" s="130"/>
      <c r="H37" s="130"/>
      <c r="I37" s="130"/>
      <c r="J37" s="130"/>
    </row>
    <row r="38" spans="1:10" s="96" customFormat="1" ht="96" x14ac:dyDescent="0.2">
      <c r="A38" s="124">
        <v>2</v>
      </c>
      <c r="B38" s="124" t="s">
        <v>187</v>
      </c>
      <c r="C38" s="148" t="s">
        <v>191</v>
      </c>
      <c r="D38" s="124" t="s">
        <v>187</v>
      </c>
      <c r="E38" s="124" t="s">
        <v>192</v>
      </c>
      <c r="F38" s="126" t="s">
        <v>190</v>
      </c>
      <c r="G38" s="130"/>
      <c r="H38" s="130"/>
      <c r="I38" s="130"/>
      <c r="J38" s="130"/>
    </row>
    <row r="39" spans="1:10" s="96" customFormat="1" ht="96" x14ac:dyDescent="0.2">
      <c r="A39" s="124">
        <v>3</v>
      </c>
      <c r="B39" s="129" t="s">
        <v>187</v>
      </c>
      <c r="C39" s="148" t="s">
        <v>193</v>
      </c>
      <c r="D39" s="124" t="s">
        <v>187</v>
      </c>
      <c r="E39" s="124" t="s">
        <v>194</v>
      </c>
      <c r="F39" s="126" t="s">
        <v>190</v>
      </c>
      <c r="G39" s="130"/>
      <c r="H39" s="130"/>
      <c r="I39" s="130"/>
      <c r="J39" s="130"/>
    </row>
    <row r="40" spans="1:10" s="96" customFormat="1" ht="48" x14ac:dyDescent="0.2">
      <c r="A40" s="124">
        <v>4</v>
      </c>
      <c r="B40" s="129" t="s">
        <v>187</v>
      </c>
      <c r="C40" s="149" t="s">
        <v>195</v>
      </c>
      <c r="D40" s="124" t="s">
        <v>187</v>
      </c>
      <c r="E40" s="124" t="s">
        <v>196</v>
      </c>
      <c r="F40" s="126" t="s">
        <v>197</v>
      </c>
      <c r="G40" s="130"/>
      <c r="H40" s="130"/>
      <c r="I40" s="130"/>
      <c r="J40" s="130"/>
    </row>
    <row r="41" spans="1:10" s="96" customFormat="1" x14ac:dyDescent="0.2">
      <c r="A41" s="121" t="s">
        <v>198</v>
      </c>
      <c r="B41" s="122"/>
      <c r="C41" s="122"/>
      <c r="D41" s="122"/>
      <c r="E41" s="122"/>
      <c r="F41" s="122"/>
      <c r="G41" s="123"/>
      <c r="H41" s="123"/>
      <c r="I41" s="123"/>
      <c r="J41" s="123"/>
    </row>
    <row r="42" spans="1:10" s="96" customFormat="1" ht="264" x14ac:dyDescent="0.2">
      <c r="A42" s="150">
        <v>1</v>
      </c>
      <c r="B42" s="124" t="s">
        <v>199</v>
      </c>
      <c r="C42" s="130" t="s">
        <v>200</v>
      </c>
      <c r="D42" s="124" t="s">
        <v>199</v>
      </c>
      <c r="E42" s="129" t="s">
        <v>21</v>
      </c>
      <c r="F42" s="151" t="s">
        <v>201</v>
      </c>
      <c r="G42" s="126" t="s">
        <v>202</v>
      </c>
      <c r="H42" s="152">
        <v>242908</v>
      </c>
      <c r="I42" s="126" t="s">
        <v>203</v>
      </c>
      <c r="J42" s="126" t="s">
        <v>204</v>
      </c>
    </row>
    <row r="43" spans="1:10" s="96" customFormat="1" x14ac:dyDescent="0.2">
      <c r="A43" s="121" t="s">
        <v>205</v>
      </c>
      <c r="B43" s="122"/>
      <c r="C43" s="122"/>
      <c r="D43" s="122"/>
      <c r="E43" s="122"/>
      <c r="F43" s="122"/>
      <c r="G43" s="123"/>
      <c r="H43" s="123"/>
      <c r="I43" s="123"/>
      <c r="J43" s="123"/>
    </row>
    <row r="44" spans="1:10" s="96" customFormat="1" ht="384" x14ac:dyDescent="0.2">
      <c r="A44" s="149">
        <v>1</v>
      </c>
      <c r="B44" s="140" t="s">
        <v>206</v>
      </c>
      <c r="C44" s="141" t="s">
        <v>207</v>
      </c>
      <c r="D44" s="140" t="s">
        <v>206</v>
      </c>
      <c r="E44" s="140" t="s">
        <v>208</v>
      </c>
      <c r="F44" s="140" t="s">
        <v>209</v>
      </c>
      <c r="G44" s="140" t="s">
        <v>210</v>
      </c>
      <c r="H44" s="139" t="s">
        <v>211</v>
      </c>
      <c r="I44" s="140" t="s">
        <v>212</v>
      </c>
      <c r="J44" s="146" t="s">
        <v>213</v>
      </c>
    </row>
    <row r="45" spans="1:10" s="96" customFormat="1" x14ac:dyDescent="0.2">
      <c r="A45" s="121" t="s">
        <v>214</v>
      </c>
      <c r="B45" s="122"/>
      <c r="C45" s="122"/>
      <c r="D45" s="122"/>
      <c r="E45" s="122"/>
      <c r="F45" s="122"/>
      <c r="G45" s="123"/>
      <c r="H45" s="123"/>
      <c r="I45" s="123"/>
      <c r="J45" s="123"/>
    </row>
    <row r="46" spans="1:10" s="96" customFormat="1" ht="240" x14ac:dyDescent="0.2">
      <c r="A46" s="130">
        <v>1</v>
      </c>
      <c r="B46" s="129" t="s">
        <v>215</v>
      </c>
      <c r="C46" s="125" t="s">
        <v>216</v>
      </c>
      <c r="D46" s="130" t="s">
        <v>215</v>
      </c>
      <c r="E46" s="130" t="s">
        <v>155</v>
      </c>
      <c r="F46" s="126" t="s">
        <v>217</v>
      </c>
      <c r="G46" s="126" t="s">
        <v>218</v>
      </c>
      <c r="H46" s="126" t="s">
        <v>219</v>
      </c>
      <c r="I46" s="126" t="s">
        <v>220</v>
      </c>
      <c r="J46" s="126" t="s">
        <v>221</v>
      </c>
    </row>
    <row r="47" spans="1:10" s="96" customFormat="1" ht="264" x14ac:dyDescent="0.2">
      <c r="A47" s="130">
        <v>2</v>
      </c>
      <c r="B47" s="129" t="s">
        <v>215</v>
      </c>
      <c r="C47" s="134" t="s">
        <v>222</v>
      </c>
      <c r="D47" s="130" t="s">
        <v>215</v>
      </c>
      <c r="E47" s="130" t="s">
        <v>223</v>
      </c>
      <c r="F47" s="126" t="s">
        <v>224</v>
      </c>
      <c r="G47" s="126" t="s">
        <v>218</v>
      </c>
      <c r="H47" s="126" t="s">
        <v>219</v>
      </c>
      <c r="I47" s="126" t="s">
        <v>220</v>
      </c>
      <c r="J47" s="126" t="s">
        <v>221</v>
      </c>
    </row>
    <row r="48" spans="1:10" s="96" customFormat="1" ht="216" x14ac:dyDescent="0.2">
      <c r="A48" s="130">
        <v>3</v>
      </c>
      <c r="B48" s="124" t="s">
        <v>215</v>
      </c>
      <c r="C48" s="134" t="s">
        <v>225</v>
      </c>
      <c r="D48" s="130" t="s">
        <v>215</v>
      </c>
      <c r="E48" s="130" t="s">
        <v>223</v>
      </c>
      <c r="F48" s="126" t="s">
        <v>226</v>
      </c>
      <c r="G48" s="126" t="s">
        <v>227</v>
      </c>
      <c r="H48" s="130" t="s">
        <v>219</v>
      </c>
      <c r="I48" s="126" t="s">
        <v>220</v>
      </c>
      <c r="J48" s="126" t="s">
        <v>221</v>
      </c>
    </row>
    <row r="49" spans="1:10" s="96" customFormat="1" ht="288" x14ac:dyDescent="0.2">
      <c r="A49" s="130">
        <v>4</v>
      </c>
      <c r="B49" s="124" t="s">
        <v>215</v>
      </c>
      <c r="C49" s="134" t="s">
        <v>228</v>
      </c>
      <c r="D49" s="130" t="s">
        <v>215</v>
      </c>
      <c r="E49" s="130" t="s">
        <v>229</v>
      </c>
      <c r="F49" s="126" t="s">
        <v>230</v>
      </c>
      <c r="G49" s="126" t="s">
        <v>227</v>
      </c>
      <c r="H49" s="129" t="s">
        <v>219</v>
      </c>
      <c r="I49" s="126" t="s">
        <v>220</v>
      </c>
      <c r="J49" s="126" t="s">
        <v>221</v>
      </c>
    </row>
    <row r="50" spans="1:10" s="96" customFormat="1" x14ac:dyDescent="0.2">
      <c r="A50" s="130">
        <v>5</v>
      </c>
      <c r="B50" s="124" t="s">
        <v>215</v>
      </c>
      <c r="C50" s="134" t="s">
        <v>231</v>
      </c>
      <c r="D50" s="130" t="s">
        <v>215</v>
      </c>
      <c r="E50" s="130">
        <v>2564</v>
      </c>
      <c r="F50" s="130"/>
      <c r="G50" s="130"/>
      <c r="H50" s="130"/>
      <c r="I50" s="130"/>
      <c r="J50" s="130"/>
    </row>
    <row r="51" spans="1:10" s="96" customFormat="1" x14ac:dyDescent="0.2">
      <c r="A51" s="121" t="s">
        <v>232</v>
      </c>
      <c r="B51" s="122"/>
      <c r="C51" s="122"/>
      <c r="D51" s="122"/>
      <c r="E51" s="122"/>
      <c r="F51" s="122"/>
      <c r="G51" s="123"/>
      <c r="H51" s="123"/>
      <c r="I51" s="123"/>
      <c r="J51" s="123"/>
    </row>
    <row r="52" spans="1:10" s="96" customFormat="1" ht="120" x14ac:dyDescent="0.2">
      <c r="A52" s="153">
        <v>1</v>
      </c>
      <c r="B52" s="154" t="s">
        <v>233</v>
      </c>
      <c r="C52" s="155" t="s">
        <v>234</v>
      </c>
      <c r="D52" s="154" t="s">
        <v>233</v>
      </c>
      <c r="E52" s="156" t="s">
        <v>235</v>
      </c>
      <c r="F52" s="157" t="s">
        <v>236</v>
      </c>
      <c r="G52" s="126" t="s">
        <v>237</v>
      </c>
      <c r="H52" s="130" t="s">
        <v>238</v>
      </c>
      <c r="I52" s="126" t="s">
        <v>239</v>
      </c>
      <c r="J52" s="126" t="s">
        <v>240</v>
      </c>
    </row>
    <row r="53" spans="1:10" s="96" customFormat="1" ht="96" x14ac:dyDescent="0.2">
      <c r="A53" s="153">
        <v>2</v>
      </c>
      <c r="B53" s="154" t="s">
        <v>233</v>
      </c>
      <c r="C53" s="155" t="s">
        <v>241</v>
      </c>
      <c r="D53" s="154" t="s">
        <v>233</v>
      </c>
      <c r="E53" s="156" t="s">
        <v>242</v>
      </c>
      <c r="F53" s="157" t="s">
        <v>243</v>
      </c>
      <c r="G53" s="130" t="s">
        <v>244</v>
      </c>
      <c r="H53" s="130" t="s">
        <v>245</v>
      </c>
      <c r="I53" s="130" t="s">
        <v>244</v>
      </c>
      <c r="J53" s="130" t="s">
        <v>244</v>
      </c>
    </row>
    <row r="54" spans="1:10" s="96" customFormat="1" x14ac:dyDescent="0.2">
      <c r="A54" s="153">
        <v>3</v>
      </c>
      <c r="B54" s="158" t="s">
        <v>233</v>
      </c>
      <c r="C54" s="159" t="s">
        <v>246</v>
      </c>
      <c r="D54" s="160" t="s">
        <v>233</v>
      </c>
      <c r="E54" s="156" t="s">
        <v>247</v>
      </c>
      <c r="F54" s="157" t="s">
        <v>248</v>
      </c>
      <c r="G54" s="130"/>
      <c r="H54" s="130"/>
      <c r="I54" s="130"/>
      <c r="J54" s="130"/>
    </row>
    <row r="55" spans="1:10" s="96" customFormat="1" x14ac:dyDescent="0.2">
      <c r="A55" s="121" t="s">
        <v>249</v>
      </c>
      <c r="B55" s="122"/>
      <c r="C55" s="122"/>
      <c r="D55" s="122"/>
      <c r="E55" s="122"/>
      <c r="F55" s="122"/>
      <c r="G55" s="123"/>
      <c r="H55" s="123"/>
      <c r="I55" s="123"/>
      <c r="J55" s="123"/>
    </row>
    <row r="56" spans="1:10" s="96" customFormat="1" ht="96" x14ac:dyDescent="0.2">
      <c r="A56" s="129">
        <v>1</v>
      </c>
      <c r="B56" s="126" t="s">
        <v>250</v>
      </c>
      <c r="C56" s="125" t="s">
        <v>251</v>
      </c>
      <c r="D56" s="126" t="s">
        <v>250</v>
      </c>
      <c r="E56" s="126" t="s">
        <v>252</v>
      </c>
      <c r="F56" s="126" t="s">
        <v>253</v>
      </c>
      <c r="G56" s="126" t="s">
        <v>254</v>
      </c>
      <c r="H56" s="126" t="s">
        <v>255</v>
      </c>
      <c r="I56" s="126" t="s">
        <v>256</v>
      </c>
      <c r="J56" s="126" t="s">
        <v>257</v>
      </c>
    </row>
    <row r="57" spans="1:10" s="96" customFormat="1" x14ac:dyDescent="0.2">
      <c r="A57" s="129">
        <v>2</v>
      </c>
      <c r="B57" s="126" t="s">
        <v>250</v>
      </c>
      <c r="C57" s="125" t="s">
        <v>258</v>
      </c>
      <c r="D57" s="126" t="s">
        <v>250</v>
      </c>
      <c r="E57" s="126" t="s">
        <v>259</v>
      </c>
      <c r="F57" s="126"/>
      <c r="G57" s="126"/>
      <c r="H57" s="126"/>
      <c r="I57" s="126"/>
      <c r="J57" s="126"/>
    </row>
    <row r="58" spans="1:10" s="96" customFormat="1" ht="72" x14ac:dyDescent="0.2">
      <c r="A58" s="129">
        <v>3</v>
      </c>
      <c r="B58" s="126" t="s">
        <v>250</v>
      </c>
      <c r="C58" s="125" t="s">
        <v>260</v>
      </c>
      <c r="D58" s="126" t="s">
        <v>250</v>
      </c>
      <c r="E58" s="126" t="s">
        <v>259</v>
      </c>
      <c r="F58" s="126" t="s">
        <v>261</v>
      </c>
      <c r="G58" s="126" t="s">
        <v>262</v>
      </c>
      <c r="H58" s="161">
        <v>243028</v>
      </c>
      <c r="I58" s="126" t="s">
        <v>263</v>
      </c>
      <c r="J58" s="126" t="s">
        <v>263</v>
      </c>
    </row>
    <row r="59" spans="1:10" s="96" customFormat="1" ht="96" x14ac:dyDescent="0.2">
      <c r="A59" s="129">
        <v>4</v>
      </c>
      <c r="B59" s="126" t="s">
        <v>250</v>
      </c>
      <c r="C59" s="125" t="s">
        <v>264</v>
      </c>
      <c r="D59" s="126" t="s">
        <v>250</v>
      </c>
      <c r="E59" s="126" t="s">
        <v>265</v>
      </c>
      <c r="F59" s="126" t="s">
        <v>266</v>
      </c>
      <c r="G59" s="126" t="s">
        <v>267</v>
      </c>
      <c r="H59" s="126" t="s">
        <v>268</v>
      </c>
      <c r="I59" s="126" t="s">
        <v>269</v>
      </c>
      <c r="J59" s="126" t="s">
        <v>270</v>
      </c>
    </row>
    <row r="60" spans="1:10" s="96" customFormat="1" ht="144" x14ac:dyDescent="0.2">
      <c r="A60" s="129">
        <v>5</v>
      </c>
      <c r="B60" s="126" t="s">
        <v>250</v>
      </c>
      <c r="C60" s="125" t="s">
        <v>271</v>
      </c>
      <c r="D60" s="126" t="s">
        <v>250</v>
      </c>
      <c r="E60" s="126" t="s">
        <v>272</v>
      </c>
      <c r="F60" s="126" t="s">
        <v>273</v>
      </c>
      <c r="G60" s="126" t="s">
        <v>274</v>
      </c>
      <c r="H60" s="126" t="s">
        <v>275</v>
      </c>
      <c r="I60" s="126" t="s">
        <v>276</v>
      </c>
      <c r="J60" s="126" t="s">
        <v>276</v>
      </c>
    </row>
    <row r="61" spans="1:10" s="96" customFormat="1" ht="96" x14ac:dyDescent="0.2">
      <c r="A61" s="129">
        <v>6</v>
      </c>
      <c r="B61" s="126" t="s">
        <v>250</v>
      </c>
      <c r="C61" s="125" t="s">
        <v>277</v>
      </c>
      <c r="D61" s="126" t="s">
        <v>250</v>
      </c>
      <c r="E61" s="126" t="s">
        <v>278</v>
      </c>
      <c r="F61" s="126" t="s">
        <v>279</v>
      </c>
      <c r="G61" s="126" t="s">
        <v>280</v>
      </c>
      <c r="H61" s="126" t="s">
        <v>281</v>
      </c>
      <c r="I61" s="126" t="s">
        <v>282</v>
      </c>
      <c r="J61" s="126" t="s">
        <v>283</v>
      </c>
    </row>
    <row r="62" spans="1:10" s="96" customFormat="1" ht="96" x14ac:dyDescent="0.2">
      <c r="A62" s="129">
        <v>7</v>
      </c>
      <c r="B62" s="126" t="s">
        <v>250</v>
      </c>
      <c r="C62" s="125" t="s">
        <v>284</v>
      </c>
      <c r="D62" s="126" t="s">
        <v>250</v>
      </c>
      <c r="E62" s="126" t="s">
        <v>285</v>
      </c>
      <c r="F62" s="126" t="s">
        <v>286</v>
      </c>
      <c r="G62" s="126" t="s">
        <v>287</v>
      </c>
      <c r="H62" s="126" t="s">
        <v>288</v>
      </c>
      <c r="I62" s="126" t="s">
        <v>289</v>
      </c>
      <c r="J62" s="126" t="s">
        <v>290</v>
      </c>
    </row>
    <row r="63" spans="1:10" s="96" customFormat="1" ht="264" x14ac:dyDescent="0.2">
      <c r="A63" s="129">
        <v>8</v>
      </c>
      <c r="B63" s="126" t="s">
        <v>250</v>
      </c>
      <c r="C63" s="125" t="s">
        <v>291</v>
      </c>
      <c r="D63" s="126" t="s">
        <v>250</v>
      </c>
      <c r="E63" s="126" t="s">
        <v>292</v>
      </c>
      <c r="F63" s="126" t="s">
        <v>293</v>
      </c>
      <c r="G63" s="126" t="s">
        <v>294</v>
      </c>
      <c r="H63" s="126" t="s">
        <v>295</v>
      </c>
      <c r="I63" s="126" t="s">
        <v>296</v>
      </c>
      <c r="J63" s="126" t="s">
        <v>297</v>
      </c>
    </row>
    <row r="64" spans="1:10" s="96" customFormat="1" ht="96" x14ac:dyDescent="0.2">
      <c r="A64" s="129">
        <v>9</v>
      </c>
      <c r="B64" s="126" t="s">
        <v>250</v>
      </c>
      <c r="C64" s="125" t="s">
        <v>298</v>
      </c>
      <c r="D64" s="126" t="s">
        <v>250</v>
      </c>
      <c r="E64" s="126" t="s">
        <v>299</v>
      </c>
      <c r="F64" s="126" t="s">
        <v>300</v>
      </c>
      <c r="G64" s="126" t="s">
        <v>301</v>
      </c>
      <c r="H64" s="126">
        <v>242956</v>
      </c>
      <c r="I64" s="126" t="s">
        <v>302</v>
      </c>
      <c r="J64" s="126" t="s">
        <v>303</v>
      </c>
    </row>
    <row r="65" spans="1:10" s="96" customFormat="1" ht="168" x14ac:dyDescent="0.2">
      <c r="A65" s="129">
        <v>10</v>
      </c>
      <c r="B65" s="126" t="s">
        <v>250</v>
      </c>
      <c r="C65" s="125" t="s">
        <v>304</v>
      </c>
      <c r="D65" s="126" t="s">
        <v>250</v>
      </c>
      <c r="E65" s="126" t="s">
        <v>305</v>
      </c>
      <c r="F65" s="126"/>
      <c r="G65" s="126" t="s">
        <v>306</v>
      </c>
      <c r="H65" s="162">
        <v>242934</v>
      </c>
      <c r="I65" s="126" t="s">
        <v>307</v>
      </c>
      <c r="J65" s="126" t="s">
        <v>308</v>
      </c>
    </row>
    <row r="66" spans="1:10" s="96" customFormat="1" ht="168" x14ac:dyDescent="0.2">
      <c r="A66" s="129">
        <v>11</v>
      </c>
      <c r="B66" s="126" t="s">
        <v>250</v>
      </c>
      <c r="C66" s="125" t="s">
        <v>309</v>
      </c>
      <c r="D66" s="126" t="s">
        <v>250</v>
      </c>
      <c r="E66" s="126" t="s">
        <v>310</v>
      </c>
      <c r="F66" s="126" t="s">
        <v>311</v>
      </c>
      <c r="G66" s="126" t="s">
        <v>306</v>
      </c>
      <c r="H66" s="162">
        <v>242934</v>
      </c>
      <c r="I66" s="126" t="s">
        <v>307</v>
      </c>
      <c r="J66" s="126" t="s">
        <v>308</v>
      </c>
    </row>
    <row r="67" spans="1:10" s="96" customFormat="1" x14ac:dyDescent="0.2">
      <c r="A67" s="129">
        <v>12</v>
      </c>
      <c r="B67" s="126" t="s">
        <v>250</v>
      </c>
      <c r="C67" s="125" t="s">
        <v>312</v>
      </c>
      <c r="D67" s="126" t="s">
        <v>250</v>
      </c>
      <c r="E67" s="126" t="s">
        <v>313</v>
      </c>
      <c r="F67" s="126"/>
      <c r="G67" s="126"/>
      <c r="H67" s="126"/>
      <c r="I67" s="126"/>
      <c r="J67" s="126"/>
    </row>
    <row r="68" spans="1:10" s="96" customFormat="1" ht="168" x14ac:dyDescent="0.2">
      <c r="A68" s="129">
        <v>13</v>
      </c>
      <c r="B68" s="126" t="s">
        <v>250</v>
      </c>
      <c r="C68" s="125" t="s">
        <v>314</v>
      </c>
      <c r="D68" s="126" t="s">
        <v>250</v>
      </c>
      <c r="E68" s="126" t="s">
        <v>315</v>
      </c>
      <c r="F68" s="126" t="s">
        <v>316</v>
      </c>
      <c r="G68" s="126" t="s">
        <v>317</v>
      </c>
      <c r="H68" s="162">
        <v>242694</v>
      </c>
      <c r="I68" s="126" t="s">
        <v>318</v>
      </c>
      <c r="J68" s="126" t="s">
        <v>319</v>
      </c>
    </row>
    <row r="69" spans="1:10" s="96" customFormat="1" ht="48" x14ac:dyDescent="0.2">
      <c r="A69" s="129">
        <v>14</v>
      </c>
      <c r="B69" s="126" t="s">
        <v>250</v>
      </c>
      <c r="C69" s="125" t="s">
        <v>320</v>
      </c>
      <c r="D69" s="126" t="s">
        <v>250</v>
      </c>
      <c r="E69" s="126" t="s">
        <v>321</v>
      </c>
      <c r="F69" s="126" t="s">
        <v>322</v>
      </c>
      <c r="G69" s="126" t="s">
        <v>323</v>
      </c>
      <c r="H69" s="162">
        <v>242860</v>
      </c>
      <c r="I69" s="126" t="s">
        <v>324</v>
      </c>
      <c r="J69" s="126" t="s">
        <v>325</v>
      </c>
    </row>
    <row r="70" spans="1:10" s="96" customFormat="1" x14ac:dyDescent="0.2">
      <c r="A70" s="121" t="s">
        <v>43</v>
      </c>
      <c r="B70" s="122"/>
      <c r="C70" s="122"/>
      <c r="D70" s="122"/>
      <c r="E70" s="122"/>
      <c r="F70" s="122"/>
      <c r="G70" s="123"/>
      <c r="H70" s="123"/>
      <c r="I70" s="123"/>
      <c r="J70" s="123"/>
    </row>
    <row r="71" spans="1:10" s="96" customFormat="1" ht="336" x14ac:dyDescent="0.2">
      <c r="A71" s="133"/>
      <c r="B71" s="163" t="s">
        <v>326</v>
      </c>
      <c r="C71" s="164" t="s">
        <v>327</v>
      </c>
      <c r="D71" s="165" t="s">
        <v>326</v>
      </c>
      <c r="E71" s="166" t="s">
        <v>328</v>
      </c>
      <c r="F71" s="167" t="s">
        <v>329</v>
      </c>
      <c r="G71" s="167" t="s">
        <v>330</v>
      </c>
      <c r="H71" s="168" t="s">
        <v>331</v>
      </c>
      <c r="I71" s="167" t="s">
        <v>332</v>
      </c>
      <c r="J71" s="167" t="s">
        <v>333</v>
      </c>
    </row>
    <row r="72" spans="1:10" s="96" customFormat="1" ht="408" x14ac:dyDescent="0.2">
      <c r="A72" s="169"/>
      <c r="B72" s="170"/>
      <c r="C72" s="171"/>
      <c r="D72" s="169"/>
      <c r="E72" s="172"/>
      <c r="F72" s="173"/>
      <c r="G72" s="173"/>
      <c r="H72" s="174" t="s">
        <v>334</v>
      </c>
      <c r="I72" s="173"/>
      <c r="J72" s="173"/>
    </row>
    <row r="73" spans="1:10" s="96" customFormat="1" x14ac:dyDescent="0.2">
      <c r="A73" s="121" t="s">
        <v>335</v>
      </c>
      <c r="B73" s="122"/>
      <c r="C73" s="122"/>
      <c r="D73" s="122"/>
      <c r="E73" s="122"/>
      <c r="F73" s="122"/>
      <c r="G73" s="123"/>
      <c r="H73" s="123"/>
      <c r="I73" s="123"/>
      <c r="J73" s="123"/>
    </row>
    <row r="74" spans="1:10" s="96" customFormat="1" ht="63" customHeight="1" x14ac:dyDescent="0.2">
      <c r="A74" s="124">
        <v>1</v>
      </c>
      <c r="B74" s="125" t="s">
        <v>336</v>
      </c>
      <c r="C74" s="134" t="s">
        <v>337</v>
      </c>
      <c r="D74" s="126" t="s">
        <v>336</v>
      </c>
      <c r="E74" s="130">
        <v>2561</v>
      </c>
      <c r="F74" s="126" t="s">
        <v>338</v>
      </c>
      <c r="G74" s="130" t="s">
        <v>339</v>
      </c>
      <c r="H74" s="130" t="s">
        <v>340</v>
      </c>
      <c r="I74" s="126" t="s">
        <v>341</v>
      </c>
      <c r="J74" s="126" t="s">
        <v>342</v>
      </c>
    </row>
    <row r="75" spans="1:10" s="96" customFormat="1" x14ac:dyDescent="0.2">
      <c r="A75" s="124">
        <v>2</v>
      </c>
      <c r="B75" s="125" t="s">
        <v>336</v>
      </c>
      <c r="C75" s="134" t="s">
        <v>343</v>
      </c>
      <c r="D75" s="126" t="s">
        <v>336</v>
      </c>
      <c r="E75" s="130">
        <v>2561</v>
      </c>
      <c r="F75" s="126" t="s">
        <v>344</v>
      </c>
      <c r="G75" s="130" t="s">
        <v>339</v>
      </c>
      <c r="H75" s="130" t="s">
        <v>340</v>
      </c>
      <c r="I75" s="126" t="s">
        <v>341</v>
      </c>
      <c r="J75" s="126" t="s">
        <v>342</v>
      </c>
    </row>
    <row r="76" spans="1:10" s="96" customFormat="1" x14ac:dyDescent="0.2">
      <c r="A76" s="124">
        <v>3</v>
      </c>
      <c r="B76" s="125" t="s">
        <v>336</v>
      </c>
      <c r="C76" s="134" t="s">
        <v>345</v>
      </c>
      <c r="D76" s="126" t="s">
        <v>336</v>
      </c>
      <c r="E76" s="130">
        <v>2564</v>
      </c>
      <c r="F76" s="126" t="s">
        <v>346</v>
      </c>
      <c r="G76" s="130" t="s">
        <v>339</v>
      </c>
      <c r="H76" s="130" t="s">
        <v>340</v>
      </c>
      <c r="I76" s="126" t="s">
        <v>341</v>
      </c>
      <c r="J76" s="126" t="s">
        <v>342</v>
      </c>
    </row>
    <row r="77" spans="1:10" s="96" customFormat="1" x14ac:dyDescent="0.2">
      <c r="A77" s="124">
        <v>4</v>
      </c>
      <c r="B77" s="125" t="s">
        <v>336</v>
      </c>
      <c r="C77" s="134" t="s">
        <v>347</v>
      </c>
      <c r="D77" s="126" t="s">
        <v>336</v>
      </c>
      <c r="E77" s="130">
        <v>2561</v>
      </c>
      <c r="F77" s="130" t="s">
        <v>348</v>
      </c>
      <c r="G77" s="130" t="s">
        <v>339</v>
      </c>
      <c r="H77" s="130" t="s">
        <v>349</v>
      </c>
      <c r="I77" s="126" t="s">
        <v>341</v>
      </c>
      <c r="J77" s="126" t="s">
        <v>342</v>
      </c>
    </row>
    <row r="78" spans="1:10" s="96" customFormat="1" x14ac:dyDescent="0.2">
      <c r="A78" s="121" t="s">
        <v>350</v>
      </c>
      <c r="B78" s="122"/>
      <c r="C78" s="122"/>
      <c r="D78" s="122"/>
      <c r="E78" s="122"/>
      <c r="F78" s="122"/>
      <c r="G78" s="123"/>
      <c r="H78" s="123"/>
      <c r="I78" s="123"/>
      <c r="J78" s="123"/>
    </row>
    <row r="79" spans="1:10" s="96" customFormat="1" ht="168" x14ac:dyDescent="0.2">
      <c r="A79" s="124">
        <v>1</v>
      </c>
      <c r="B79" s="126" t="s">
        <v>351</v>
      </c>
      <c r="C79" s="125" t="s">
        <v>352</v>
      </c>
      <c r="D79" s="126" t="s">
        <v>353</v>
      </c>
      <c r="E79" s="126" t="s">
        <v>354</v>
      </c>
      <c r="F79" s="126" t="s">
        <v>355</v>
      </c>
      <c r="G79" s="126" t="s">
        <v>356</v>
      </c>
      <c r="H79" s="124" t="s">
        <v>357</v>
      </c>
      <c r="I79" s="126" t="s">
        <v>358</v>
      </c>
      <c r="J79" s="126" t="s">
        <v>359</v>
      </c>
    </row>
    <row r="80" spans="1:10" s="96" customFormat="1" x14ac:dyDescent="0.2">
      <c r="A80" s="121" t="s">
        <v>360</v>
      </c>
      <c r="B80" s="122"/>
      <c r="C80" s="122"/>
      <c r="D80" s="122"/>
      <c r="E80" s="122"/>
      <c r="F80" s="122"/>
      <c r="G80" s="123"/>
      <c r="H80" s="123"/>
      <c r="I80" s="123"/>
      <c r="J80" s="123"/>
    </row>
    <row r="81" spans="1:10" s="96" customFormat="1" ht="96" x14ac:dyDescent="0.2">
      <c r="A81" s="124">
        <v>1</v>
      </c>
      <c r="B81" s="124" t="s">
        <v>361</v>
      </c>
      <c r="C81" s="134" t="s">
        <v>362</v>
      </c>
      <c r="D81" s="130" t="s">
        <v>361</v>
      </c>
      <c r="E81" s="130" t="s">
        <v>363</v>
      </c>
      <c r="F81" s="126" t="s">
        <v>364</v>
      </c>
      <c r="G81" s="126" t="s">
        <v>365</v>
      </c>
      <c r="H81" s="126" t="s">
        <v>365</v>
      </c>
      <c r="I81" s="126" t="s">
        <v>365</v>
      </c>
      <c r="J81" s="126" t="s">
        <v>365</v>
      </c>
    </row>
    <row r="82" spans="1:10" s="96" customFormat="1" x14ac:dyDescent="0.2">
      <c r="A82" s="121" t="s">
        <v>47</v>
      </c>
      <c r="B82" s="122"/>
      <c r="C82" s="122"/>
      <c r="D82" s="122"/>
      <c r="E82" s="122"/>
      <c r="F82" s="122"/>
      <c r="G82" s="123"/>
      <c r="H82" s="123"/>
      <c r="I82" s="123"/>
      <c r="J82" s="123"/>
    </row>
    <row r="83" spans="1:10" s="96" customFormat="1" ht="192" x14ac:dyDescent="0.2">
      <c r="A83" s="124">
        <v>1</v>
      </c>
      <c r="B83" s="124" t="s">
        <v>366</v>
      </c>
      <c r="C83" s="134" t="s">
        <v>367</v>
      </c>
      <c r="D83" s="130" t="s">
        <v>366</v>
      </c>
      <c r="E83" s="124">
        <v>2556</v>
      </c>
      <c r="F83" s="126" t="s">
        <v>368</v>
      </c>
      <c r="G83" s="126" t="s">
        <v>369</v>
      </c>
      <c r="H83" s="152">
        <v>242885</v>
      </c>
      <c r="I83" s="126" t="s">
        <v>370</v>
      </c>
      <c r="J83" s="126" t="s">
        <v>371</v>
      </c>
    </row>
    <row r="84" spans="1:10" s="96" customFormat="1" ht="96" x14ac:dyDescent="0.2">
      <c r="A84" s="124">
        <v>2</v>
      </c>
      <c r="B84" s="124" t="s">
        <v>366</v>
      </c>
      <c r="C84" s="134" t="s">
        <v>372</v>
      </c>
      <c r="D84" s="130" t="s">
        <v>366</v>
      </c>
      <c r="E84" s="124" t="s">
        <v>373</v>
      </c>
      <c r="F84" s="126" t="s">
        <v>374</v>
      </c>
      <c r="G84" s="126" t="s">
        <v>375</v>
      </c>
      <c r="H84" s="152">
        <v>23760</v>
      </c>
      <c r="I84" s="126" t="s">
        <v>376</v>
      </c>
      <c r="J84" s="126" t="s">
        <v>377</v>
      </c>
    </row>
    <row r="85" spans="1:10" s="96" customFormat="1" ht="72" x14ac:dyDescent="0.2">
      <c r="A85" s="124">
        <v>3</v>
      </c>
      <c r="B85" s="124" t="s">
        <v>366</v>
      </c>
      <c r="C85" s="125" t="s">
        <v>378</v>
      </c>
      <c r="D85" s="130" t="s">
        <v>366</v>
      </c>
      <c r="E85" s="124" t="s">
        <v>373</v>
      </c>
      <c r="F85" s="126" t="s">
        <v>379</v>
      </c>
      <c r="G85" s="126" t="s">
        <v>380</v>
      </c>
      <c r="H85" s="152">
        <v>242967</v>
      </c>
      <c r="I85" s="126" t="s">
        <v>381</v>
      </c>
      <c r="J85" s="130"/>
    </row>
    <row r="86" spans="1:10" s="96" customFormat="1" ht="72" x14ac:dyDescent="0.2">
      <c r="A86" s="175">
        <v>4</v>
      </c>
      <c r="B86" s="175" t="s">
        <v>366</v>
      </c>
      <c r="C86" s="176" t="s">
        <v>382</v>
      </c>
      <c r="D86" s="175" t="s">
        <v>366</v>
      </c>
      <c r="E86" s="175" t="s">
        <v>373</v>
      </c>
      <c r="F86" s="177" t="s">
        <v>383</v>
      </c>
      <c r="G86" s="178" t="s">
        <v>384</v>
      </c>
      <c r="H86" s="152">
        <v>23652</v>
      </c>
      <c r="I86" s="126" t="s">
        <v>385</v>
      </c>
      <c r="J86" s="126" t="s">
        <v>386</v>
      </c>
    </row>
    <row r="87" spans="1:10" s="96" customFormat="1" ht="192" x14ac:dyDescent="0.2">
      <c r="A87" s="175"/>
      <c r="B87" s="175"/>
      <c r="C87" s="176"/>
      <c r="D87" s="175"/>
      <c r="E87" s="175"/>
      <c r="F87" s="177"/>
      <c r="G87" s="178" t="s">
        <v>387</v>
      </c>
      <c r="H87" s="152">
        <v>23655</v>
      </c>
      <c r="I87" s="126" t="s">
        <v>388</v>
      </c>
      <c r="J87" s="126" t="s">
        <v>389</v>
      </c>
    </row>
    <row r="88" spans="1:10" s="96" customFormat="1" ht="72" x14ac:dyDescent="0.2">
      <c r="A88" s="175">
        <v>5</v>
      </c>
      <c r="B88" s="175" t="s">
        <v>366</v>
      </c>
      <c r="C88" s="176" t="s">
        <v>390</v>
      </c>
      <c r="D88" s="175" t="s">
        <v>366</v>
      </c>
      <c r="E88" s="175" t="s">
        <v>391</v>
      </c>
      <c r="F88" s="179" t="s">
        <v>392</v>
      </c>
      <c r="G88" s="177" t="s">
        <v>393</v>
      </c>
      <c r="H88" s="180">
        <v>23719</v>
      </c>
      <c r="I88" s="177" t="s">
        <v>394</v>
      </c>
      <c r="J88" s="177" t="s">
        <v>395</v>
      </c>
    </row>
    <row r="89" spans="1:10" s="96" customFormat="1" ht="72" x14ac:dyDescent="0.2">
      <c r="A89" s="175"/>
      <c r="B89" s="175"/>
      <c r="C89" s="176"/>
      <c r="D89" s="175"/>
      <c r="E89" s="175"/>
      <c r="F89" s="181" t="s">
        <v>396</v>
      </c>
      <c r="G89" s="177"/>
      <c r="H89" s="175"/>
      <c r="I89" s="177"/>
      <c r="J89" s="177"/>
    </row>
    <row r="90" spans="1:10" s="96" customFormat="1" ht="48" x14ac:dyDescent="0.2">
      <c r="A90" s="175"/>
      <c r="B90" s="175"/>
      <c r="C90" s="176"/>
      <c r="D90" s="175"/>
      <c r="E90" s="175"/>
      <c r="F90" s="182" t="s">
        <v>397</v>
      </c>
      <c r="G90" s="177"/>
      <c r="H90" s="175"/>
      <c r="I90" s="177"/>
      <c r="J90" s="177"/>
    </row>
    <row r="91" spans="1:10" s="96" customFormat="1" ht="21" customHeight="1" x14ac:dyDescent="0.2">
      <c r="A91" s="183" t="s">
        <v>48</v>
      </c>
      <c r="B91" s="184"/>
      <c r="C91" s="184"/>
      <c r="D91" s="184"/>
      <c r="E91" s="184"/>
      <c r="F91" s="184"/>
      <c r="G91" s="185"/>
      <c r="H91" s="185"/>
      <c r="I91" s="185"/>
      <c r="J91" s="185"/>
    </row>
    <row r="92" spans="1:10" s="96" customFormat="1" ht="409.5" x14ac:dyDescent="0.2">
      <c r="A92" s="136">
        <v>1</v>
      </c>
      <c r="B92" s="179" t="s">
        <v>398</v>
      </c>
      <c r="C92" s="179" t="s">
        <v>399</v>
      </c>
      <c r="D92" s="179" t="s">
        <v>400</v>
      </c>
      <c r="E92" s="179" t="s">
        <v>401</v>
      </c>
      <c r="F92" s="179" t="s">
        <v>402</v>
      </c>
      <c r="G92" s="136"/>
      <c r="H92" s="136"/>
      <c r="I92" s="136"/>
      <c r="J92" s="136"/>
    </row>
    <row r="93" spans="1:10" s="96" customFormat="1" x14ac:dyDescent="0.2">
      <c r="A93" s="183" t="s">
        <v>50</v>
      </c>
      <c r="B93" s="184"/>
      <c r="C93" s="184"/>
      <c r="D93" s="184"/>
      <c r="E93" s="184"/>
      <c r="F93" s="184"/>
      <c r="G93" s="185"/>
      <c r="H93" s="185"/>
      <c r="I93" s="185"/>
      <c r="J93" s="185"/>
    </row>
    <row r="94" spans="1:10" s="96" customFormat="1" x14ac:dyDescent="0.2">
      <c r="A94" s="186"/>
      <c r="B94" s="187"/>
      <c r="C94" s="187"/>
      <c r="D94" s="187"/>
      <c r="E94" s="187"/>
      <c r="F94" s="187"/>
      <c r="G94" s="188"/>
      <c r="H94" s="188"/>
      <c r="I94" s="188"/>
      <c r="J94" s="188"/>
    </row>
    <row r="95" spans="1:10" s="96" customFormat="1" x14ac:dyDescent="0.2">
      <c r="A95" s="183" t="s">
        <v>51</v>
      </c>
      <c r="B95" s="184"/>
      <c r="C95" s="184"/>
      <c r="D95" s="184"/>
      <c r="E95" s="184"/>
      <c r="F95" s="184"/>
      <c r="G95" s="185"/>
      <c r="H95" s="185"/>
      <c r="I95" s="185"/>
      <c r="J95" s="185"/>
    </row>
    <row r="96" spans="1:10" s="96" customFormat="1" x14ac:dyDescent="0.2">
      <c r="A96" s="186"/>
      <c r="B96" s="187"/>
      <c r="C96" s="187"/>
      <c r="D96" s="187"/>
      <c r="E96" s="187"/>
      <c r="F96" s="187"/>
      <c r="G96" s="188"/>
      <c r="H96" s="188"/>
      <c r="I96" s="188"/>
      <c r="J96" s="188"/>
    </row>
    <row r="97" spans="1:10" s="96" customFormat="1" x14ac:dyDescent="0.2">
      <c r="A97" s="183" t="s">
        <v>52</v>
      </c>
      <c r="B97" s="184"/>
      <c r="C97" s="184"/>
      <c r="D97" s="184"/>
      <c r="E97" s="184"/>
      <c r="F97" s="184"/>
      <c r="G97" s="185"/>
      <c r="H97" s="185"/>
      <c r="I97" s="185"/>
      <c r="J97" s="185"/>
    </row>
    <row r="98" spans="1:10" s="96" customFormat="1" ht="120" x14ac:dyDescent="0.2">
      <c r="A98" s="136">
        <v>1</v>
      </c>
      <c r="B98" s="189" t="s">
        <v>403</v>
      </c>
      <c r="C98" s="190" t="s">
        <v>404</v>
      </c>
      <c r="D98" s="189" t="s">
        <v>405</v>
      </c>
      <c r="E98" s="179" t="s">
        <v>406</v>
      </c>
      <c r="F98" s="179" t="s">
        <v>407</v>
      </c>
      <c r="G98" s="179" t="s">
        <v>408</v>
      </c>
      <c r="H98" s="191" t="s">
        <v>409</v>
      </c>
      <c r="I98" s="179" t="s">
        <v>410</v>
      </c>
      <c r="J98" s="179" t="s">
        <v>411</v>
      </c>
    </row>
    <row r="99" spans="1:10" s="96" customFormat="1" x14ac:dyDescent="0.2">
      <c r="A99" s="183" t="s">
        <v>53</v>
      </c>
      <c r="B99" s="184"/>
      <c r="C99" s="184"/>
      <c r="D99" s="184"/>
      <c r="E99" s="184"/>
      <c r="F99" s="184"/>
      <c r="G99" s="185"/>
      <c r="H99" s="185"/>
      <c r="I99" s="185"/>
      <c r="J99" s="185"/>
    </row>
    <row r="100" spans="1:10" s="96" customFormat="1" ht="409.5" x14ac:dyDescent="0.2">
      <c r="A100" s="136">
        <v>1</v>
      </c>
      <c r="B100" s="136" t="s">
        <v>412</v>
      </c>
      <c r="C100" s="179" t="s">
        <v>413</v>
      </c>
      <c r="D100" s="136" t="s">
        <v>412</v>
      </c>
      <c r="E100" s="179" t="s">
        <v>414</v>
      </c>
      <c r="F100" s="179" t="s">
        <v>415</v>
      </c>
      <c r="G100" s="179" t="s">
        <v>416</v>
      </c>
      <c r="H100" s="136" t="s">
        <v>417</v>
      </c>
      <c r="I100" s="136" t="s">
        <v>132</v>
      </c>
      <c r="J100" s="179"/>
    </row>
    <row r="101" spans="1:10" s="96" customFormat="1" ht="409.5" x14ac:dyDescent="0.2">
      <c r="A101" s="132">
        <v>1</v>
      </c>
      <c r="B101" s="132" t="s">
        <v>412</v>
      </c>
      <c r="C101" s="144" t="s">
        <v>418</v>
      </c>
      <c r="D101" s="132" t="s">
        <v>412</v>
      </c>
      <c r="E101" s="133" t="s">
        <v>419</v>
      </c>
      <c r="F101" s="144" t="s">
        <v>420</v>
      </c>
      <c r="G101" s="144" t="s">
        <v>421</v>
      </c>
      <c r="H101" s="144" t="s">
        <v>422</v>
      </c>
      <c r="I101" s="144" t="s">
        <v>423</v>
      </c>
      <c r="J101" s="192" t="s">
        <v>424</v>
      </c>
    </row>
    <row r="102" spans="1:10" s="96" customFormat="1" x14ac:dyDescent="0.2">
      <c r="A102" s="183" t="s">
        <v>55</v>
      </c>
      <c r="B102" s="184"/>
      <c r="C102" s="184"/>
      <c r="D102" s="184"/>
      <c r="E102" s="184"/>
      <c r="F102" s="184"/>
      <c r="G102" s="185"/>
      <c r="H102" s="185"/>
      <c r="I102" s="185"/>
      <c r="J102" s="185"/>
    </row>
    <row r="103" spans="1:10" s="96" customFormat="1" x14ac:dyDescent="0.2">
      <c r="A103" s="133"/>
      <c r="B103" s="132"/>
      <c r="C103" s="133"/>
      <c r="D103" s="133"/>
      <c r="E103" s="133"/>
      <c r="F103" s="133"/>
      <c r="G103" s="133"/>
      <c r="H103" s="133"/>
      <c r="I103" s="133"/>
      <c r="J103" s="133"/>
    </row>
    <row r="104" spans="1:10" s="96" customFormat="1" x14ac:dyDescent="0.2">
      <c r="A104" s="183" t="s">
        <v>56</v>
      </c>
      <c r="B104" s="184"/>
      <c r="C104" s="184"/>
      <c r="D104" s="184"/>
      <c r="E104" s="184"/>
      <c r="F104" s="184"/>
      <c r="G104" s="185"/>
      <c r="H104" s="185"/>
      <c r="I104" s="185"/>
      <c r="J104" s="185"/>
    </row>
    <row r="105" spans="1:10" s="96" customFormat="1" x14ac:dyDescent="0.2">
      <c r="A105" s="193">
        <v>1</v>
      </c>
      <c r="B105" s="193" t="s">
        <v>425</v>
      </c>
      <c r="C105" s="193" t="s">
        <v>426</v>
      </c>
      <c r="D105" s="193" t="s">
        <v>425</v>
      </c>
      <c r="E105" s="193" t="s">
        <v>427</v>
      </c>
      <c r="F105" s="194" t="s">
        <v>428</v>
      </c>
      <c r="G105" s="195" t="s">
        <v>429</v>
      </c>
      <c r="H105" s="193" t="s">
        <v>132</v>
      </c>
      <c r="I105" s="193" t="s">
        <v>132</v>
      </c>
      <c r="J105" s="193" t="s">
        <v>132</v>
      </c>
    </row>
    <row r="106" spans="1:10" s="96" customFormat="1" x14ac:dyDescent="0.2">
      <c r="A106" s="196"/>
      <c r="B106" s="196"/>
      <c r="C106" s="196"/>
      <c r="D106" s="196"/>
      <c r="E106" s="196"/>
      <c r="F106" s="197"/>
      <c r="G106" s="198"/>
      <c r="H106" s="196"/>
      <c r="I106" s="196"/>
      <c r="J106" s="196"/>
    </row>
    <row r="107" spans="1:10" s="96" customFormat="1" x14ac:dyDescent="0.2">
      <c r="A107" s="199"/>
      <c r="B107" s="199"/>
      <c r="C107" s="199"/>
      <c r="D107" s="199"/>
      <c r="E107" s="199"/>
      <c r="F107" s="200"/>
      <c r="G107" s="201"/>
      <c r="H107" s="199"/>
      <c r="I107" s="199"/>
      <c r="J107" s="199"/>
    </row>
    <row r="108" spans="1:10" s="96" customFormat="1" x14ac:dyDescent="0.2">
      <c r="A108" s="132">
        <v>2</v>
      </c>
      <c r="B108" s="132" t="s">
        <v>425</v>
      </c>
      <c r="C108" s="133" t="s">
        <v>430</v>
      </c>
      <c r="D108" s="132" t="s">
        <v>425</v>
      </c>
      <c r="E108" s="132" t="s">
        <v>431</v>
      </c>
      <c r="F108" s="132" t="s">
        <v>432</v>
      </c>
      <c r="G108" s="132" t="s">
        <v>432</v>
      </c>
      <c r="H108" s="132" t="s">
        <v>132</v>
      </c>
      <c r="I108" s="132" t="s">
        <v>132</v>
      </c>
      <c r="J108" s="132" t="s">
        <v>132</v>
      </c>
    </row>
    <row r="109" spans="1:10" s="96" customFormat="1" x14ac:dyDescent="0.2">
      <c r="A109" s="183" t="s">
        <v>57</v>
      </c>
      <c r="B109" s="184"/>
      <c r="C109" s="184"/>
      <c r="D109" s="184"/>
      <c r="E109" s="184"/>
      <c r="F109" s="184"/>
      <c r="G109" s="185"/>
      <c r="H109" s="185"/>
      <c r="I109" s="185"/>
      <c r="J109" s="185"/>
    </row>
    <row r="110" spans="1:10" s="96" customFormat="1" ht="192" x14ac:dyDescent="0.2">
      <c r="A110" s="132">
        <v>1</v>
      </c>
      <c r="B110" s="202" t="s">
        <v>433</v>
      </c>
      <c r="C110" s="144" t="s">
        <v>434</v>
      </c>
      <c r="D110" s="203" t="s">
        <v>433</v>
      </c>
      <c r="E110" s="203" t="s">
        <v>435</v>
      </c>
      <c r="F110" s="144" t="s">
        <v>436</v>
      </c>
      <c r="G110" s="144" t="s">
        <v>437</v>
      </c>
      <c r="H110" s="132" t="s">
        <v>438</v>
      </c>
      <c r="I110" s="144" t="s">
        <v>439</v>
      </c>
      <c r="J110" s="144" t="s">
        <v>440</v>
      </c>
    </row>
    <row r="111" spans="1:10" s="96" customFormat="1" ht="360" x14ac:dyDescent="0.2">
      <c r="A111" s="132">
        <v>2</v>
      </c>
      <c r="B111" s="204" t="s">
        <v>433</v>
      </c>
      <c r="C111" s="144" t="s">
        <v>441</v>
      </c>
      <c r="D111" s="203" t="s">
        <v>442</v>
      </c>
      <c r="E111" s="132" t="s">
        <v>443</v>
      </c>
      <c r="F111" s="144" t="s">
        <v>444</v>
      </c>
      <c r="G111" s="144" t="s">
        <v>445</v>
      </c>
      <c r="H111" s="203" t="s">
        <v>446</v>
      </c>
      <c r="I111" s="144" t="s">
        <v>447</v>
      </c>
      <c r="J111" s="144" t="s">
        <v>448</v>
      </c>
    </row>
    <row r="112" spans="1:10" s="96" customFormat="1" x14ac:dyDescent="0.2">
      <c r="A112" s="183" t="s">
        <v>58</v>
      </c>
      <c r="B112" s="184"/>
      <c r="C112" s="184"/>
      <c r="D112" s="184"/>
      <c r="E112" s="184"/>
      <c r="F112" s="184"/>
      <c r="G112" s="185"/>
      <c r="H112" s="185"/>
      <c r="I112" s="185"/>
      <c r="J112" s="185"/>
    </row>
    <row r="113" spans="1:10" s="96" customFormat="1" ht="216" x14ac:dyDescent="0.2">
      <c r="A113" s="136">
        <v>1</v>
      </c>
      <c r="B113" s="136" t="s">
        <v>449</v>
      </c>
      <c r="C113" s="179" t="s">
        <v>450</v>
      </c>
      <c r="D113" s="179" t="s">
        <v>451</v>
      </c>
      <c r="E113" s="205" t="s">
        <v>452</v>
      </c>
      <c r="F113" s="206" t="s">
        <v>453</v>
      </c>
      <c r="G113" s="207" t="s">
        <v>454</v>
      </c>
      <c r="H113" s="139" t="s">
        <v>455</v>
      </c>
      <c r="I113" s="140" t="s">
        <v>456</v>
      </c>
      <c r="J113" s="140" t="s">
        <v>457</v>
      </c>
    </row>
    <row r="114" spans="1:10" s="96" customFormat="1" ht="72" x14ac:dyDescent="0.2">
      <c r="A114" s="136"/>
      <c r="B114" s="136"/>
      <c r="C114" s="179"/>
      <c r="D114" s="179"/>
      <c r="E114" s="205"/>
      <c r="F114" s="208"/>
      <c r="G114" s="207" t="s">
        <v>458</v>
      </c>
      <c r="H114" s="139" t="s">
        <v>455</v>
      </c>
      <c r="I114" s="140" t="s">
        <v>459</v>
      </c>
      <c r="J114" s="140" t="s">
        <v>460</v>
      </c>
    </row>
    <row r="115" spans="1:10" s="96" customFormat="1" ht="72" x14ac:dyDescent="0.2">
      <c r="A115" s="124">
        <v>2</v>
      </c>
      <c r="B115" s="124" t="s">
        <v>449</v>
      </c>
      <c r="C115" s="125" t="s">
        <v>461</v>
      </c>
      <c r="D115" s="126" t="s">
        <v>462</v>
      </c>
      <c r="E115" s="205" t="s">
        <v>463</v>
      </c>
      <c r="F115" s="209"/>
      <c r="G115" s="140" t="s">
        <v>464</v>
      </c>
      <c r="H115" s="139" t="s">
        <v>455</v>
      </c>
      <c r="I115" s="140" t="s">
        <v>465</v>
      </c>
      <c r="J115" s="140" t="s">
        <v>466</v>
      </c>
    </row>
    <row r="116" spans="1:10" s="96" customFormat="1" ht="48" x14ac:dyDescent="0.2">
      <c r="A116" s="124"/>
      <c r="B116" s="124"/>
      <c r="C116" s="125"/>
      <c r="D116" s="126"/>
      <c r="E116" s="210"/>
      <c r="F116" s="210"/>
      <c r="G116" s="147" t="s">
        <v>467</v>
      </c>
      <c r="H116" s="139" t="s">
        <v>455</v>
      </c>
      <c r="I116" s="140" t="s">
        <v>468</v>
      </c>
      <c r="J116" s="140" t="s">
        <v>469</v>
      </c>
    </row>
    <row r="117" spans="1:10" s="96" customFormat="1" x14ac:dyDescent="0.2">
      <c r="A117" s="183" t="s">
        <v>59</v>
      </c>
      <c r="B117" s="184"/>
      <c r="C117" s="184"/>
      <c r="D117" s="184"/>
      <c r="E117" s="184"/>
      <c r="F117" s="184"/>
      <c r="G117" s="185"/>
      <c r="H117" s="185"/>
      <c r="I117" s="185"/>
      <c r="J117" s="185"/>
    </row>
    <row r="118" spans="1:10" s="96" customFormat="1" x14ac:dyDescent="0.2">
      <c r="A118" s="133"/>
      <c r="B118" s="132"/>
      <c r="C118" s="133"/>
      <c r="D118" s="133"/>
      <c r="E118" s="133"/>
      <c r="F118" s="133"/>
      <c r="G118" s="133"/>
      <c r="H118" s="133"/>
      <c r="I118" s="133"/>
      <c r="J118" s="133"/>
    </row>
    <row r="119" spans="1:10" s="96" customFormat="1" x14ac:dyDescent="0.2"/>
    <row r="120" spans="1:10" s="96" customFormat="1" x14ac:dyDescent="0.2"/>
    <row r="121" spans="1:10" s="96" customFormat="1" x14ac:dyDescent="0.2"/>
    <row r="122" spans="1:10" s="96" customFormat="1" x14ac:dyDescent="0.2"/>
    <row r="123" spans="1:10" s="96" customFormat="1" x14ac:dyDescent="0.2"/>
    <row r="124" spans="1:10" s="96" customFormat="1" x14ac:dyDescent="0.2"/>
    <row r="125" spans="1:10" s="96" customFormat="1" x14ac:dyDescent="0.2"/>
    <row r="126" spans="1:10" s="96" customFormat="1" x14ac:dyDescent="0.2"/>
    <row r="127" spans="1:10" s="96" customFormat="1" x14ac:dyDescent="0.2"/>
    <row r="128" spans="1:10" s="96" customFormat="1" x14ac:dyDescent="0.2"/>
    <row r="129" s="96" customFormat="1" x14ac:dyDescent="0.2"/>
    <row r="130" s="96" customFormat="1" x14ac:dyDescent="0.2"/>
    <row r="131" s="96" customFormat="1" x14ac:dyDescent="0.2"/>
    <row r="132" s="96" customFormat="1" x14ac:dyDescent="0.2"/>
    <row r="133" s="96" customFormat="1" x14ac:dyDescent="0.2"/>
    <row r="134" s="96" customFormat="1" x14ac:dyDescent="0.2"/>
    <row r="135" s="96" customFormat="1" x14ac:dyDescent="0.2"/>
    <row r="136" s="96" customFormat="1" x14ac:dyDescent="0.2"/>
    <row r="137" s="96" customFormat="1" x14ac:dyDescent="0.2"/>
    <row r="138" s="96" customFormat="1" x14ac:dyDescent="0.2"/>
    <row r="139" s="96" customFormat="1" x14ac:dyDescent="0.2"/>
    <row r="140" s="96" customFormat="1" x14ac:dyDescent="0.2"/>
    <row r="141" s="96" customFormat="1" x14ac:dyDescent="0.2"/>
    <row r="142" s="96" customFormat="1" x14ac:dyDescent="0.2"/>
    <row r="143" s="96" customFormat="1" x14ac:dyDescent="0.2"/>
    <row r="144" s="96" customFormat="1" x14ac:dyDescent="0.2"/>
    <row r="145" s="96" customFormat="1" x14ac:dyDescent="0.2"/>
    <row r="146" s="96" customFormat="1" x14ac:dyDescent="0.2"/>
    <row r="147" s="96" customFormat="1" x14ac:dyDescent="0.2"/>
    <row r="148" s="96" customFormat="1" x14ac:dyDescent="0.2"/>
    <row r="149" s="96" customFormat="1" x14ac:dyDescent="0.2"/>
    <row r="150" s="96" customFormat="1" x14ac:dyDescent="0.2"/>
    <row r="151" s="96" customFormat="1" x14ac:dyDescent="0.2"/>
    <row r="152" s="96" customFormat="1" x14ac:dyDescent="0.2"/>
    <row r="153" s="96" customFormat="1" x14ac:dyDescent="0.2"/>
    <row r="154" s="96" customFormat="1" x14ac:dyDescent="0.2"/>
    <row r="155" s="96" customFormat="1" x14ac:dyDescent="0.2"/>
    <row r="156" s="96" customFormat="1" x14ac:dyDescent="0.2"/>
    <row r="157" s="96" customFormat="1" x14ac:dyDescent="0.2"/>
    <row r="158" s="96" customFormat="1" x14ac:dyDescent="0.2"/>
    <row r="159" s="96" customFormat="1" x14ac:dyDescent="0.2"/>
    <row r="160" s="96" customFormat="1" x14ac:dyDescent="0.2"/>
    <row r="161" s="96" customFormat="1" x14ac:dyDescent="0.2"/>
    <row r="162" s="96" customFormat="1" x14ac:dyDescent="0.2"/>
    <row r="163" s="96" customFormat="1" x14ac:dyDescent="0.2"/>
    <row r="164" s="96" customFormat="1" x14ac:dyDescent="0.2"/>
    <row r="165" s="96" customFormat="1" x14ac:dyDescent="0.2"/>
    <row r="166" s="96" customFormat="1" x14ac:dyDescent="0.2"/>
    <row r="167" s="96" customFormat="1" x14ac:dyDescent="0.2"/>
    <row r="168" s="96" customFormat="1" x14ac:dyDescent="0.2"/>
    <row r="169" s="96" customFormat="1" x14ac:dyDescent="0.2"/>
    <row r="170" s="96" customFormat="1" x14ac:dyDescent="0.2"/>
    <row r="171" s="96" customFormat="1" x14ac:dyDescent="0.2"/>
    <row r="172" s="96" customFormat="1" x14ac:dyDescent="0.2"/>
    <row r="173" s="96" customFormat="1" x14ac:dyDescent="0.2"/>
    <row r="174" s="96" customFormat="1" x14ac:dyDescent="0.2"/>
    <row r="175" s="96" customFormat="1" x14ac:dyDescent="0.2"/>
    <row r="176" s="96" customFormat="1" x14ac:dyDescent="0.2"/>
    <row r="177" s="96" customFormat="1" x14ac:dyDescent="0.2"/>
    <row r="178" s="96" customFormat="1" x14ac:dyDescent="0.2"/>
    <row r="179" s="96" customFormat="1" x14ac:dyDescent="0.2"/>
    <row r="180" s="96" customFormat="1" x14ac:dyDescent="0.2"/>
    <row r="181" s="96" customFormat="1" x14ac:dyDescent="0.2"/>
    <row r="182" s="96" customFormat="1" x14ac:dyDescent="0.2"/>
    <row r="183" s="96" customFormat="1" x14ac:dyDescent="0.2"/>
    <row r="184" s="96" customFormat="1" x14ac:dyDescent="0.2"/>
    <row r="185" s="96" customFormat="1" x14ac:dyDescent="0.2"/>
    <row r="186" s="96" customFormat="1" x14ac:dyDescent="0.2"/>
    <row r="187" s="96" customFormat="1" x14ac:dyDescent="0.2"/>
    <row r="188" s="96" customFormat="1" x14ac:dyDescent="0.2"/>
    <row r="189" s="96" customFormat="1" x14ac:dyDescent="0.2"/>
    <row r="190" s="96" customFormat="1" x14ac:dyDescent="0.2"/>
    <row r="191" s="96" customFormat="1" x14ac:dyDescent="0.2"/>
    <row r="192" s="96" customFormat="1" x14ac:dyDescent="0.2"/>
    <row r="193" s="96" customFormat="1" x14ac:dyDescent="0.2"/>
    <row r="194" s="96" customFormat="1" x14ac:dyDescent="0.2"/>
    <row r="195" s="96" customFormat="1" x14ac:dyDescent="0.2"/>
    <row r="196" s="96" customFormat="1" x14ac:dyDescent="0.2"/>
    <row r="197" s="96" customFormat="1" x14ac:dyDescent="0.2"/>
    <row r="198" s="96" customFormat="1" x14ac:dyDescent="0.2"/>
    <row r="199" s="96" customFormat="1" x14ac:dyDescent="0.2"/>
    <row r="200" s="96" customFormat="1" x14ac:dyDescent="0.2"/>
    <row r="201" s="96" customFormat="1" x14ac:dyDescent="0.2"/>
  </sheetData>
  <mergeCells count="50">
    <mergeCell ref="H105:H107"/>
    <mergeCell ref="I105:I107"/>
    <mergeCell ref="J105:J107"/>
    <mergeCell ref="F113:F115"/>
    <mergeCell ref="H88:H90"/>
    <mergeCell ref="I88:I90"/>
    <mergeCell ref="J88:J90"/>
    <mergeCell ref="A105:A107"/>
    <mergeCell ref="B105:B107"/>
    <mergeCell ref="C105:C107"/>
    <mergeCell ref="D105:D107"/>
    <mergeCell ref="E105:E107"/>
    <mergeCell ref="F105:F107"/>
    <mergeCell ref="G105:G107"/>
    <mergeCell ref="A88:A90"/>
    <mergeCell ref="B88:B90"/>
    <mergeCell ref="C88:C90"/>
    <mergeCell ref="D88:D90"/>
    <mergeCell ref="E88:E90"/>
    <mergeCell ref="G88:G90"/>
    <mergeCell ref="J71:J72"/>
    <mergeCell ref="A86:A87"/>
    <mergeCell ref="B86:B87"/>
    <mergeCell ref="C86:C87"/>
    <mergeCell ref="D86:D87"/>
    <mergeCell ref="E86:E87"/>
    <mergeCell ref="F86:F87"/>
    <mergeCell ref="G6:G7"/>
    <mergeCell ref="H6:H7"/>
    <mergeCell ref="I6:I7"/>
    <mergeCell ref="J6:J7"/>
    <mergeCell ref="B71:B72"/>
    <mergeCell ref="C71:C72"/>
    <mergeCell ref="E71:E72"/>
    <mergeCell ref="F71:F72"/>
    <mergeCell ref="G71:G72"/>
    <mergeCell ref="I71:I72"/>
    <mergeCell ref="A6:A7"/>
    <mergeCell ref="B6:B7"/>
    <mergeCell ref="C6:C7"/>
    <mergeCell ref="D6:D7"/>
    <mergeCell ref="E6:E7"/>
    <mergeCell ref="F6:F7"/>
    <mergeCell ref="A1:A5"/>
    <mergeCell ref="E1:E2"/>
    <mergeCell ref="F1:F2"/>
    <mergeCell ref="G1:G2"/>
    <mergeCell ref="B2:B4"/>
    <mergeCell ref="J2:J4"/>
    <mergeCell ref="G5:J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6 เดือน.xlsx]000'!#REF!</xm:f>
          </x14:formula1>
          <xm:sqref>J2:J4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3.6.2</vt:lpstr>
      <vt:lpstr>รายละเอียด 3.6.2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2022-04-12T03:48:43Z</dcterms:created>
  <dcterms:modified xsi:type="dcterms:W3CDTF">2022-04-12T03:48:55Z</dcterms:modified>
</cp:coreProperties>
</file>