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Z14" i="3"/>
  <c r="Y14" i="3"/>
  <c r="E26" i="1" s="1"/>
  <c r="X14" i="3"/>
  <c r="W14" i="3"/>
  <c r="V14" i="3"/>
  <c r="U14" i="3"/>
  <c r="T14" i="3"/>
  <c r="S14" i="3"/>
  <c r="R14" i="3"/>
  <c r="Q14" i="3"/>
  <c r="E18" i="1" s="1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F73" i="1"/>
  <c r="E73" i="1"/>
  <c r="D73" i="1"/>
  <c r="B73" i="1"/>
  <c r="A73" i="1"/>
  <c r="F72" i="1"/>
  <c r="E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E56" i="1"/>
  <c r="D56" i="1"/>
  <c r="B56" i="1"/>
  <c r="A56" i="1"/>
  <c r="F55" i="1"/>
  <c r="D55" i="1"/>
  <c r="B55" i="1"/>
  <c r="A55" i="1"/>
  <c r="G54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G50" i="1"/>
  <c r="F50" i="1"/>
  <c r="E50" i="1"/>
  <c r="D50" i="1"/>
  <c r="B50" i="1"/>
  <c r="A50" i="1"/>
  <c r="F49" i="1"/>
  <c r="D49" i="1"/>
  <c r="B49" i="1"/>
  <c r="A49" i="1"/>
  <c r="F48" i="1"/>
  <c r="E48" i="1"/>
  <c r="D48" i="1"/>
  <c r="B48" i="1"/>
  <c r="A48" i="1"/>
  <c r="F47" i="1"/>
  <c r="D47" i="1"/>
  <c r="B47" i="1"/>
  <c r="A47" i="1"/>
  <c r="F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G34" i="1"/>
  <c r="H34" i="1" s="1"/>
  <c r="I34" i="1" s="1"/>
  <c r="G33" i="1"/>
  <c r="G72" i="1" s="1"/>
  <c r="E32" i="1"/>
  <c r="G32" i="1" s="1"/>
  <c r="E31" i="1"/>
  <c r="E70" i="1" s="1"/>
  <c r="E30" i="1"/>
  <c r="G30" i="1" s="1"/>
  <c r="E29" i="1"/>
  <c r="G29" i="1" s="1"/>
  <c r="E28" i="1"/>
  <c r="G28" i="1" s="1"/>
  <c r="E27" i="1"/>
  <c r="E66" i="1" s="1"/>
  <c r="E25" i="1"/>
  <c r="G25" i="1" s="1"/>
  <c r="E24" i="1"/>
  <c r="G24" i="1" s="1"/>
  <c r="E23" i="1"/>
  <c r="E62" i="1" s="1"/>
  <c r="E22" i="1"/>
  <c r="G22" i="1" s="1"/>
  <c r="E21" i="1"/>
  <c r="G21" i="1" s="1"/>
  <c r="E20" i="1"/>
  <c r="G20" i="1" s="1"/>
  <c r="E19" i="1"/>
  <c r="E58" i="1" s="1"/>
  <c r="H17" i="1"/>
  <c r="I17" i="1" s="1"/>
  <c r="G17" i="1"/>
  <c r="G56" i="1" s="1"/>
  <c r="G16" i="1"/>
  <c r="G55" i="1" s="1"/>
  <c r="E16" i="1"/>
  <c r="E55" i="1" s="1"/>
  <c r="G15" i="1"/>
  <c r="H15" i="1" s="1"/>
  <c r="I15" i="1" s="1"/>
  <c r="E15" i="1"/>
  <c r="E54" i="1" s="1"/>
  <c r="G14" i="1"/>
  <c r="G53" i="1" s="1"/>
  <c r="E14" i="1"/>
  <c r="G13" i="1"/>
  <c r="H13" i="1" s="1"/>
  <c r="I13" i="1" s="1"/>
  <c r="E13" i="1"/>
  <c r="E52" i="1" s="1"/>
  <c r="G12" i="1"/>
  <c r="G51" i="1" s="1"/>
  <c r="E12" i="1"/>
  <c r="E51" i="1" s="1"/>
  <c r="G11" i="1"/>
  <c r="H11" i="1" s="1"/>
  <c r="I11" i="1" s="1"/>
  <c r="E10" i="1"/>
  <c r="E49" i="1" s="1"/>
  <c r="G9" i="1"/>
  <c r="H9" i="1" s="1"/>
  <c r="I9" i="1" s="1"/>
  <c r="G8" i="1"/>
  <c r="G47" i="1" s="1"/>
  <c r="E8" i="1"/>
  <c r="E47" i="1" s="1"/>
  <c r="E7" i="1"/>
  <c r="G7" i="1" s="1"/>
  <c r="G6" i="1"/>
  <c r="H6" i="1" s="1"/>
  <c r="I6" i="1" s="1"/>
  <c r="E6" i="1"/>
  <c r="E5" i="1"/>
  <c r="G5" i="1" s="1"/>
  <c r="H22" i="1" l="1"/>
  <c r="I22" i="1" s="1"/>
  <c r="G61" i="1"/>
  <c r="G18" i="1"/>
  <c r="E57" i="1"/>
  <c r="G71" i="1"/>
  <c r="H32" i="1"/>
  <c r="I32" i="1" s="1"/>
  <c r="G64" i="1"/>
  <c r="H25" i="1"/>
  <c r="I25" i="1" s="1"/>
  <c r="G67" i="1"/>
  <c r="H28" i="1"/>
  <c r="I28" i="1" s="1"/>
  <c r="G68" i="1"/>
  <c r="H29" i="1"/>
  <c r="I29" i="1" s="1"/>
  <c r="H7" i="1"/>
  <c r="I7" i="1" s="1"/>
  <c r="G46" i="1"/>
  <c r="G26" i="1"/>
  <c r="E65" i="1"/>
  <c r="G59" i="1"/>
  <c r="H20" i="1"/>
  <c r="I20" i="1" s="1"/>
  <c r="G60" i="1"/>
  <c r="H21" i="1"/>
  <c r="I21" i="1" s="1"/>
  <c r="H30" i="1"/>
  <c r="I30" i="1" s="1"/>
  <c r="G69" i="1"/>
  <c r="H5" i="1"/>
  <c r="I5" i="1" s="1"/>
  <c r="G44" i="1"/>
  <c r="G63" i="1"/>
  <c r="H24" i="1"/>
  <c r="I24" i="1" s="1"/>
  <c r="G10" i="1"/>
  <c r="H12" i="1"/>
  <c r="I12" i="1" s="1"/>
  <c r="H14" i="1"/>
  <c r="I14" i="1" s="1"/>
  <c r="H16" i="1"/>
  <c r="I16" i="1" s="1"/>
  <c r="E44" i="1"/>
  <c r="G45" i="1"/>
  <c r="E60" i="1"/>
  <c r="E64" i="1"/>
  <c r="E68" i="1"/>
  <c r="G73" i="1"/>
  <c r="H8" i="1"/>
  <c r="I8" i="1" s="1"/>
  <c r="G19" i="1"/>
  <c r="G23" i="1"/>
  <c r="G27" i="1"/>
  <c r="G31" i="1"/>
  <c r="H33" i="1"/>
  <c r="I33" i="1" s="1"/>
  <c r="G48" i="1"/>
  <c r="G52" i="1"/>
  <c r="E59" i="1"/>
  <c r="E63" i="1"/>
  <c r="E67" i="1"/>
  <c r="E71" i="1"/>
  <c r="E46" i="1"/>
  <c r="H27" i="1" l="1"/>
  <c r="I27" i="1" s="1"/>
  <c r="G66" i="1"/>
  <c r="H23" i="1"/>
  <c r="I23" i="1" s="1"/>
  <c r="G62" i="1"/>
  <c r="H26" i="1"/>
  <c r="I26" i="1" s="1"/>
  <c r="G65" i="1"/>
  <c r="G70" i="1"/>
  <c r="H31" i="1"/>
  <c r="I31" i="1" s="1"/>
  <c r="G58" i="1"/>
  <c r="H19" i="1"/>
  <c r="I19" i="1" s="1"/>
  <c r="G49" i="1"/>
  <c r="H10" i="1"/>
  <c r="I10" i="1" s="1"/>
  <c r="H18" i="1"/>
  <c r="I18" i="1" s="1"/>
  <c r="G57" i="1"/>
</calcChain>
</file>

<file path=xl/sharedStrings.xml><?xml version="1.0" encoding="utf-8"?>
<sst xmlns="http://schemas.openxmlformats.org/spreadsheetml/2006/main" count="618" uniqueCount="252">
  <si>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</si>
  <si>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</si>
  <si>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</si>
  <si>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</si>
  <si>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</si>
  <si>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7 เดือน</t>
  </si>
  <si>
    <t>ผู้รับผิดชอบ</t>
  </si>
  <si>
    <t>นางสาวรัชนี ใจชุ่ม</t>
  </si>
  <si>
    <t>โทร. 1022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</si>
  <si>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</si>
  <si>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</si>
  <si>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</si>
  <si>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</si>
  <si>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</si>
  <si>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</si>
  <si>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</si>
  <si>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</si>
  <si>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</si>
  <si>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</si>
  <si>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</si>
  <si>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</si>
  <si>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</si>
  <si>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</si>
  <si>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</si>
  <si>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</si>
  <si>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</si>
  <si>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</si>
  <si>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</si>
  <si>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</si>
  <si>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</si>
  <si>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</si>
  <si>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ไม่พบหลักฐานสรุปผลการจัดการข้อร้องเรียนประจำปี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</si>
  <si>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</si>
  <si>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</si>
  <si>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</si>
  <si>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</si>
  <si>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</si>
  <si>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</si>
  <si>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</si>
  <si>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</si>
  <si>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</si>
  <si>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</si>
  <si>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</si>
  <si>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</si>
  <si>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</si>
  <si>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</si>
  <si>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</si>
  <si>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</si>
  <si>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</si>
  <si>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</si>
  <si>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</si>
  <si>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</si>
  <si>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</si>
  <si>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</si>
  <si>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</si>
  <si>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</si>
  <si>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</si>
  <si>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ไม่พบหลักฐาน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</si>
  <si>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</si>
  <si>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</si>
  <si>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</si>
  <si>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</si>
  <si>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ไม่พบหลักฐานผลการดำเนินการตามแนวทางของตัวชี้วัด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</si>
  <si>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</si>
  <si>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</si>
  <si>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</si>
  <si>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</si>
  <si>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</si>
  <si>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</si>
  <si>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</si>
  <si>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</si>
  <si>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</si>
  <si>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</si>
  <si>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</si>
  <si>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</si>
  <si>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</si>
  <si>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</si>
  <si>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</si>
  <si>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</si>
  <si>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</si>
  <si>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</si>
  <si>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</si>
  <si>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</si>
  <si>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</si>
  <si>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</si>
  <si>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</si>
  <si>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</si>
  <si>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</si>
  <si>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</si>
  <si>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</si>
  <si>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</si>
  <si>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</si>
  <si>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</si>
  <si>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</si>
  <si>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</si>
  <si>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</si>
  <si>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</si>
  <si>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</si>
  <si>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 xml:space="preserve">มหาวิทยาลัยดำเนินการแต่งตั้งคณะกรรมการรับและบริหารข้อร้องเรียน ข้อเสนอแนะ และข้อคิดเห็น ประจำปีงบประมาณ พ.ศ. 2565
</t>
  </si>
  <si>
    <t>1.8.1 – 1 – 01 คำสั่งแต่งตั้งคณะกรรมการรับและบริหารข้อร้องเรียน ข้อเสนอแนะ และข้อคิดเห็น ประจำปีงบประมาณ พ.ศ. 2565</t>
  </si>
  <si>
    <t>กำหนดช่องทางการรับข้อร้องเรียน</t>
  </si>
  <si>
    <t>มหาวิทยาลัยมีการกำหนดช่องทางในการจัดการข้อร้องเรียน จำนวน 9 ช่องทาง ดังนี้ 1. หนังสือหรือจดหมาย 2. โทรศัพท์ 3. โทรสาร 4. สื่อต่างๆ เช่นหนังสือพิมพ์ 5. Facebook 6. Line 7. เดินทางมาร้องเรียน 8. การประชุม 9. ช่องทางอื่นๆ</t>
  </si>
  <si>
    <t>1.8.1 – 2 – 01 สรุปช่องทางรับข้อร้องเรียน</t>
  </si>
  <si>
    <t>กำหนดระบบในการจัดการข้อร้องเรียน</t>
  </si>
  <si>
    <t>1. มหาวิทยาลัย โดยกองกลางทบทวนระบบการจัดการข้อร้องเรียน ผ่านการประชุม 
2. มหาวิทยาลัย โดยกองกลางจัดทำ (ร่าง) คู่มือการปฏิบัติงานกระบวนการจัดการข้อร้องเรียน ข้อเสนอแนะ ข้อคิดเห็น</t>
  </si>
  <si>
    <t>1.8.1 – 3 - 01 รายงานการประชุม
1.8. – 3 - 02 (ร่าง) คู่มือการปฏิบัติงาน กระบวนการจัดการข้อร้องเรียน ข้อเสนอแนะ ข้อคิดเห็น</t>
  </si>
  <si>
    <t>มีการเผยแพร่ระบบในการจัดการข้อร้องเรียน ผ่านหน้าเว็บไซต์หรือช่องทางอื่น</t>
  </si>
  <si>
    <t>มหาวิทยาลัยมีการเผยแพร่ระบบการจัดการข้อร้องเรียน ผ่านเว็บไซต์ของมหาวิทยาลัย</t>
  </si>
  <si>
    <t>1.8.1 – 4 - 01 https://complain.ssru.ac.th/
1.8.1 – 4 – 02 https://ssru.ac.th/
datafiles/ita/complain/process.pdf</t>
  </si>
  <si>
    <t>ดำเนินการตามขั้นตอนในการจัดการข้อร้องเรียน</t>
  </si>
  <si>
    <t>มหาวิทยาลัยมีการดำเนินการตามขั้นตอนในการจัดการข้อร้องเรียน</t>
  </si>
  <si>
    <t>1.8.1 – 5 -01 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</si>
  <si>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แจ้งผลการจัดการข้อร้องเรียนให้กับผู้ร้องเรียนรับทราบ ตามขั้นตอนที่กำหนด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</si>
  <si>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</si>
  <si>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สรุปผลการจัดการข้อร้องเรียนประจำปี</t>
  </si>
  <si>
    <t>นางสาวเสาวภา ชัยพฤกษทล</t>
  </si>
  <si>
    <t>โทร. 1414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</si>
  <si>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</si>
  <si>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</si>
  <si>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</si>
  <si>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</si>
  <si>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</si>
  <si>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</si>
  <si>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</si>
  <si>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</si>
  <si>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</si>
  <si>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</si>
  <si>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</si>
  <si>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</si>
  <si>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</si>
  <si>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</si>
  <si>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</si>
  <si>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</si>
  <si>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</si>
  <si>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</si>
  <si>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</si>
  <si>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</si>
  <si>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</si>
  <si>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</si>
  <si>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</si>
  <si>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</si>
  <si>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</si>
  <si>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</si>
  <si>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</si>
  <si>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</si>
  <si>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P</t>
  </si>
  <si>
    <t>O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</si>
  <si>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</si>
  <si>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</si>
  <si>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</si>
  <si>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</si>
  <si>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</si>
  <si>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</si>
  <si>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</si>
  <si>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</si>
  <si>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</si>
  <si>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</si>
  <si>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</si>
  <si>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</si>
  <si>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</si>
  <si>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</si>
  <si>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</si>
  <si>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</si>
  <si>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</si>
  <si>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</si>
  <si>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</si>
  <si>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</si>
  <si>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</si>
  <si>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</si>
  <si>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</si>
  <si>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</si>
  <si>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</si>
  <si>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</si>
  <si>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</si>
  <si>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</si>
  <si>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</si>
  <si>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</si>
  <si>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</si>
  <si>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</si>
  <si>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</si>
  <si>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</si>
  <si>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</si>
  <si>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</si>
  <si>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</si>
  <si>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</si>
  <si>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</si>
  <si>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</si>
  <si>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√</t>
  </si>
  <si>
    <t>1.เปลี่ยนอะไหล่ชุดกุญแจ
2.เปลี่ยนชุดลูกบิดประตู</t>
  </si>
  <si>
    <t>√
√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</si>
  <si>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</si>
  <si>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</si>
  <si>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</si>
  <si>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>√
√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</si>
  <si>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</si>
  <si>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</si>
  <si>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√
√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</si>
  <si>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</si>
  <si>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</si>
  <si>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</si>
  <si>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</si>
  <si>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</si>
  <si>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</si>
  <si>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</si>
  <si>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</si>
  <si>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</si>
  <si>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</si>
  <si>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</si>
  <si>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</si>
  <si>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</si>
  <si>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</si>
  <si>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</si>
  <si>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</si>
  <si>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</si>
  <si>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</si>
  <si>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</si>
  <si>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</si>
  <si>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</si>
  <si>
    <t>1.ท่อระบายน้ำบริเวณระเบียง หลังห้องพักอาจารย์ ชั้น 3 ฝั่งตะวันตก มีการอุดตัน
น้ำขัง
2.ชักโครกห้องน้ำหญิง ชั้น 4 ฝั่งตะวันออก
อุดตัน ไหลลงช้า
3.ชักโครกห้องน้ำหญิง ชั้น 4 ฝั่งตะวันตก
อุดตัน ไหลลงช้า
4.ห้องน้ำนักศึกษา ทั้งชายและหญิง ชั้น M
ฝั่งตะวันตก กดน้ำไม่ลงทุกห้อง อุดตันทั้งระบบ</t>
  </si>
  <si>
    <t>1.จ้างช่างจากภายนอกมหาวิทยาลัย
เข้าทำการแก้ไข</t>
  </si>
  <si>
    <t>กลอนประตู ห้องเรียน 58507 ชำรุด</t>
  </si>
  <si>
    <t>เปลี่ยนอะไหล่ชุดกลอนประตู</t>
  </si>
  <si>
    <t>1.แผงควบคุมการขึ้นลงของจอโปรเจคเตอร์
ชำรุด
2.ชักโครกห้องน้ำหญิง ชั้น M ฝั่งตะวันออก
มีน้ำรั่วซึมตลอดเวลา</t>
  </si>
  <si>
    <t>แจ้งด้วยวาจาโดย
ตรงกับผู้รับผิดชอบ
แจ้งด้วยวาจาโดย
ตรงกับผู้รับผิดชอบ</t>
  </si>
  <si>
    <t>1.เปลี่ยนอะไหล่ปุ่มกด
2.เปลี่ยนก้านกดน้ำ</t>
  </si>
  <si>
    <t>1.ผ้าม่านเวทีโรงละครชำรุด
2.อุปกรณ์ควบคุมแสงสว่างไฟเพดานชำรุด</t>
  </si>
  <si>
    <t>1.เปลี่ยนอะไหล่ ตะขอแขวน ห่วงแขวน
ลูกล้อเลื่อน
2.ต่อสาย เปลี่ยนทางเดินไฟฟ้า (Bypass)
ระบบไฟฟ้า</t>
  </si>
  <si>
    <t>1.ประตูกระจกบานเปลือย บริเวณทางเข้า
ด้านหน้าอาคาร มีเสียงดังตอนปิดเปิด</t>
  </si>
  <si>
    <t>1.ตรวจสอบชุดโชคอัพจุดหมุนบานประตู
ทำความสะอาด</t>
  </si>
  <si>
    <t>1.ประตูตู้เก็บจาน ในครัว ชำรุด</t>
  </si>
  <si>
    <t>1.เปลี่ยนอะไหล่บานพับประตู 2 ตัว</t>
  </si>
  <si>
    <t>1.ไฟส่องพระรูป หน้าสำนักงานคณบดี
ดับ 2 หลอด
2.สาขาวิชาออกแบบนิเทศศิลป์ ขอให้ตรวจสอบห้องน้ำนักศึกษาทั้งหมด ที่อยู่ในพื้นที่สาขาวิชาฯ (ห้องน้ำนักศึกษาทั้งชายและหญิง ชั้น 2 และ ชั้น M ฝั่งตะวันตก</t>
  </si>
  <si>
    <t xml:space="preserve">1.เปลี่ยนหลอดไฟ MR-16
จำนวน 2 หลอด
2.เปลี่ยนหลอดไฟเพดาน 2 ชุด
เปลี่ยนก็อกน้ำอ่างล้างหน้า 1 ชุด
เปลี่ยนหัวฉีดชำระ 2 หัว
ปรับแต่งปริมาณน้ำ วาวล์โถปัสสาวะชาย 12 ชุด
ปรับแก้โถชักโครก น้ำไหลไม่หยุด 2 ชุด
</t>
  </si>
  <si>
    <t>1.ควบคุม ดูแล ช่าง เข้าทำการซ่อมห้องน้ำ
นักศึกษา ชั้น 5 ฝั่งตะวันออก (ลานจอดรถ)</t>
  </si>
  <si>
    <t xml:space="preserve">1.รื้อท่อน้ำที่ฝังอยู่ในผนังออกทั้งหมด
แล้วเปลี่ยนท่อใหม่ทดแทน </t>
  </si>
  <si>
    <t>1.ประสานงาน ช่างแอร์ เข้าตรวจสอบ
เครื่องปรับอากาศ โรงละครคณะศิลปกรรมศาสตร์ชั้น 2 ,ห้องสมาร์ทคลาสรูม ชั้น 4
,ห้องคอมพิวเตอร์ ชั้น 4</t>
  </si>
  <si>
    <t xml:space="preserve">1.ตรวจสอบการทำงานของระบบปรับ
อากาศ
</t>
  </si>
  <si>
    <t xml:space="preserve">1.ตรวจสอบทั่วไป
ห้องน้ำชั้น 1 ทั้งหมด
-ห้องน้ำหญิง ฝั่งตะวันตก (ฝั่งลิฟท์คู่)
-ห้องน้ำหญิง ฝั่งตะวันออก (ฝั่งลานจอดรถ)
2.ปั๊มน้ำขนาดเล็ก ด้านหลังห้องน้ำหญิงฝั่งตะวันตก (ฝั่งลิฟท์คู่) มีน้ำรั่วไหลตลอดเวลา
</t>
  </si>
  <si>
    <t xml:space="preserve">
-เปลี่ยนไฟเพดาน 3 ชุด
-เปลี่ยนไฟเพดาน 2 ชุด
-เปลี่ยนที่แขวนหัวฉีดชำระ 2 จุด
2.เปลี่ยนซีลยางกันรั่ว จุดเชื่อมต่อท่อน้ำกับปั๊มน้ำ 1 ชิ้น</t>
  </si>
  <si>
    <t>1.กุญแจประตูห้องพักอาจารย์ ชั้น 4
ฝั่งตะวันออกติดขัด ไม่สามารถใช้กุญแจไขได้</t>
  </si>
  <si>
    <t>1.เปลี่ยนอะไหล่ชุดกุญแจประตู</t>
  </si>
  <si>
    <t>1.บ่อพักน้ำดี ใต้ดิน ด้านหลังอาคารคณะ
ศิลปกรรมศาสตร์ มีน้ำล้นออกตลอดเวลา</t>
  </si>
  <si>
    <t>1.ตรวจซ่อม แก้ไข วาวล์น้ำไฟฟ้าเปิดค้าง
เนื่องจากมีสิ่งอุดตันที่กลไลของวาวล์
แก้ไขโดยการถอดชิ้นส่วนทำความสะอาด</t>
  </si>
  <si>
    <t>1.แอร์ห้องสำนักงานปริญญาโท สาขา
ศิลปะการแสดง ชั้น 4 ไม่เย็น ไม่มีลมออก</t>
  </si>
  <si>
    <t>1.ตรวจสอบเบื้องต้น พัดลมคอยล์เย็น
ไม่หมุน แจ้งช่างจากภายนอก
เข้าทำการแก้ไข</t>
  </si>
  <si>
    <t>1.ประตูทางออกอาคาร ฝั่งตะวันออก
(ลานจอดรถ) ชำรุด ไม่สามารถปิดได้</t>
  </si>
  <si>
    <t xml:space="preserve">1.ปรับแต่งแก้ไขระดับระนาบของประตู
,เปลี่ยนกลอนประตู
</t>
  </si>
  <si>
    <t>พื้นกระเบื่องห้องน้ำแตกเสียหาย</t>
  </si>
  <si>
    <t>กลุ่มไลน์</t>
  </si>
  <si>
    <t>ฝ่ายงานอาคารสถานที่</t>
  </si>
  <si>
    <t>แอร์ผนังไม่ติด</t>
  </si>
  <si>
    <t>ห้องพักคณบดีมีน้ำหยดจากฝ้า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</si>
</sst>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rgb="FFFFFF00"/>
        <bgColor theme="0"/>
      </patternFill>
    </fill>
    <fill>
      <patternFill patternType="solid">
        <fgColor theme="5" tint="0.79998168889431442"/>
        <bgColor rgb="FF54813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1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1" fillId="6" borderId="9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3" fillId="12" borderId="9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2" fontId="14" fillId="6" borderId="8" xfId="0" applyNumberFormat="1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7" fillId="14" borderId="15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7" fillId="14" borderId="10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9" fillId="18" borderId="9" xfId="0" applyFont="1" applyFill="1" applyBorder="1" applyAlignment="1">
      <alignment horizontal="center" vertical="top" wrapText="1"/>
    </xf>
    <xf numFmtId="188" fontId="9" fillId="18" borderId="9" xfId="0" applyNumberFormat="1" applyFont="1" applyFill="1" applyBorder="1" applyAlignment="1">
      <alignment horizontal="center" vertical="top" wrapText="1"/>
    </xf>
    <xf numFmtId="0" fontId="12" fillId="18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6" xfId="0" applyFont="1" applyFill="1" applyBorder="1"/>
    <xf numFmtId="0" fontId="2" fillId="6" borderId="0" xfId="0" applyFont="1" applyFill="1" applyBorder="1" applyAlignment="1">
      <alignment vertical="top"/>
    </xf>
    <xf numFmtId="0" fontId="17" fillId="6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7" xfId="0" applyFont="1" applyFill="1" applyBorder="1"/>
    <xf numFmtId="0" fontId="4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6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3" fillId="0" borderId="7" xfId="0" applyFont="1" applyBorder="1"/>
    <xf numFmtId="0" fontId="19" fillId="6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top"/>
    </xf>
    <xf numFmtId="0" fontId="3" fillId="5" borderId="2" xfId="1" applyFont="1" applyFill="1" applyBorder="1"/>
    <xf numFmtId="0" fontId="3" fillId="5" borderId="3" xfId="1" applyFont="1" applyFill="1" applyBorder="1"/>
    <xf numFmtId="0" fontId="2" fillId="6" borderId="2" xfId="1" applyFont="1" applyFill="1" applyBorder="1" applyAlignment="1">
      <alignment vertical="top"/>
    </xf>
    <xf numFmtId="0" fontId="5" fillId="13" borderId="0" xfId="1" applyFont="1" applyFill="1"/>
    <xf numFmtId="0" fontId="3" fillId="0" borderId="15" xfId="1" applyFont="1" applyBorder="1"/>
    <xf numFmtId="0" fontId="1" fillId="7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1" fillId="8" borderId="5" xfId="1" applyFont="1" applyFill="1" applyBorder="1" applyAlignment="1">
      <alignment horizontal="center" vertical="top"/>
    </xf>
    <xf numFmtId="0" fontId="7" fillId="9" borderId="5" xfId="1" applyFont="1" applyFill="1" applyBorder="1"/>
    <xf numFmtId="0" fontId="7" fillId="9" borderId="16" xfId="1" applyFont="1" applyFill="1" applyBorder="1"/>
    <xf numFmtId="0" fontId="2" fillId="6" borderId="0" xfId="1" applyFont="1" applyFill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4" fillId="6" borderId="4" xfId="1" applyFont="1" applyFill="1" applyBorder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4" fillId="6" borderId="6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0" fontId="9" fillId="3" borderId="13" xfId="1" applyFont="1" applyFill="1" applyBorder="1" applyAlignment="1">
      <alignment horizontal="center" vertical="center" wrapText="1"/>
    </xf>
    <xf numFmtId="0" fontId="3" fillId="4" borderId="7" xfId="1" applyFont="1" applyFill="1" applyBorder="1"/>
    <xf numFmtId="0" fontId="3" fillId="4" borderId="14" xfId="1" applyFont="1" applyFill="1" applyBorder="1"/>
    <xf numFmtId="0" fontId="3" fillId="4" borderId="11" xfId="1" applyFont="1" applyFill="1" applyBorder="1"/>
    <xf numFmtId="0" fontId="3" fillId="4" borderId="4" xfId="1" applyFont="1" applyFill="1" applyBorder="1"/>
    <xf numFmtId="0" fontId="3" fillId="4" borderId="16" xfId="1" applyFont="1" applyFill="1" applyBorder="1"/>
    <xf numFmtId="0" fontId="9" fillId="10" borderId="9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top"/>
    </xf>
    <xf numFmtId="0" fontId="4" fillId="0" borderId="13" xfId="1" applyFont="1" applyBorder="1" applyAlignment="1">
      <alignment horizontal="left" vertical="top" wrapText="1"/>
    </xf>
    <xf numFmtId="0" fontId="3" fillId="0" borderId="14" xfId="1" applyFont="1" applyBorder="1"/>
    <xf numFmtId="0" fontId="22" fillId="6" borderId="9" xfId="0" applyFont="1" applyFill="1" applyBorder="1" applyAlignment="1">
      <alignment horizontal="center" vertical="top"/>
    </xf>
    <xf numFmtId="0" fontId="22" fillId="19" borderId="9" xfId="0" applyFont="1" applyFill="1" applyBorder="1" applyAlignment="1">
      <alignment horizontal="center" vertical="top"/>
    </xf>
    <xf numFmtId="0" fontId="23" fillId="10" borderId="9" xfId="1" applyFont="1" applyFill="1" applyBorder="1" applyAlignment="1">
      <alignment horizontal="left" vertical="top"/>
    </xf>
    <xf numFmtId="0" fontId="9" fillId="10" borderId="13" xfId="1" applyFont="1" applyFill="1" applyBorder="1" applyAlignment="1">
      <alignment horizontal="center" vertical="top"/>
    </xf>
    <xf numFmtId="0" fontId="9" fillId="10" borderId="9" xfId="1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3" borderId="2" xfId="0" applyFont="1" applyFill="1" applyBorder="1" applyAlignment="1">
      <alignment vertical="center"/>
    </xf>
    <xf numFmtId="0" fontId="1" fillId="20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3" fillId="4" borderId="16" xfId="0" applyFont="1" applyFill="1" applyBorder="1"/>
    <xf numFmtId="0" fontId="14" fillId="6" borderId="7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left" vertical="top"/>
    </xf>
    <xf numFmtId="15" fontId="4" fillId="6" borderId="9" xfId="0" applyNumberFormat="1" applyFont="1" applyFill="1" applyBorder="1" applyAlignment="1">
      <alignment horizontal="left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70" zoomScaleNormal="70" workbookViewId="0">
      <pane xSplit="3" ySplit="4" topLeftCell="D20" activePane="bottomRight" state="frozen"/>
      <selection activeCell="R34" sqref="R34"/>
      <selection pane="topRight" activeCell="R34" sqref="R34"/>
      <selection pane="bottomLeft" activeCell="R34" sqref="R34"/>
      <selection pane="bottomRight" activeCell="R34" sqref="R34"/>
    </sheetView>
  </sheetViews>
  <sheetFormatPr defaultColWidth="12.625" defaultRowHeight="15" customHeight="1" x14ac:dyDescent="0.4"/>
  <cols>
    <col min="1" max="1" width="10.25" style="8" customWidth="1"/>
    <col min="2" max="2" width="11.125" style="8" customWidth="1"/>
    <col min="3" max="3" width="22.875" style="8" customWidth="1"/>
    <col min="4" max="4" width="9" style="8" customWidth="1"/>
    <col min="5" max="5" width="14.125" style="8" customWidth="1"/>
    <col min="6" max="6" width="17.5" style="8" customWidth="1"/>
    <col min="7" max="7" width="13.625" style="8" customWidth="1"/>
    <col min="8" max="8" width="13.125" style="8" customWidth="1"/>
    <col min="9" max="9" width="16.875" style="8" customWidth="1"/>
    <col min="10" max="10" width="30.5" style="8" customWidth="1"/>
    <col min="11" max="11" width="48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2" t="s">
        <v>10</v>
      </c>
      <c r="B4" s="23" t="s">
        <v>11</v>
      </c>
      <c r="C4" s="24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31"/>
      <c r="D5" s="32">
        <v>90</v>
      </c>
      <c r="E5" s="33">
        <f>'รายละเอียด 1.8.1 (2)'!D$14</f>
        <v>5</v>
      </c>
      <c r="F5" s="33">
        <v>8</v>
      </c>
      <c r="G5" s="34">
        <f>IFERROR(ROUND((E5/F5)*100,2),0)</f>
        <v>62.5</v>
      </c>
      <c r="H5" s="35">
        <f t="shared" ref="H5:H33" si="0">IF(G5=0,0,IF(G5="N/A",1,IF(G5&lt;=M$7,1,IF(G5=N$7,2,IF(G5&lt;N$7,(((G5-M$7)/Q$5)+1),IF(G5=O$7,3,IF(G5&lt;O$7,(((G5-N$7)/Q$5)+2),IF(G5=P$7,4,IF(G5&lt;P$7,(((G5-O$7)/Q$5)+3),IF(G5&gt;=Q$7,5,IF(G5&lt;Q$7,(((G5-P$7)/Q$5)+4),0)))))))))))</f>
        <v>2.25</v>
      </c>
      <c r="I5" s="36" t="str">
        <f t="shared" ref="I5:I34" si="1">IF(H5=5,"ü","û")</f>
        <v>û</v>
      </c>
      <c r="J5" s="37">
        <v>62.5</v>
      </c>
      <c r="K5" s="38" t="s">
        <v>21</v>
      </c>
      <c r="L5" s="7"/>
      <c r="M5" s="7" t="s">
        <v>22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9">
        <v>2</v>
      </c>
      <c r="B6" s="30" t="s">
        <v>23</v>
      </c>
      <c r="C6" s="31"/>
      <c r="D6" s="32">
        <v>90</v>
      </c>
      <c r="E6" s="33">
        <f>'รายละเอียด 1.8.1 (2)'!E$14</f>
        <v>7</v>
      </c>
      <c r="F6" s="33">
        <v>8</v>
      </c>
      <c r="G6" s="34">
        <f t="shared" ref="G6:G33" si="2">IFERROR(ROUND((E6/F6)*100,2),0)</f>
        <v>87.5</v>
      </c>
      <c r="H6" s="35">
        <f t="shared" si="0"/>
        <v>4.75</v>
      </c>
      <c r="I6" s="36" t="str">
        <f t="shared" si="1"/>
        <v>û</v>
      </c>
      <c r="J6" s="37">
        <v>87.5</v>
      </c>
      <c r="K6" s="38" t="s">
        <v>21</v>
      </c>
      <c r="L6" s="7"/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 x14ac:dyDescent="0.4">
      <c r="A7" s="29">
        <v>3</v>
      </c>
      <c r="B7" s="30" t="s">
        <v>29</v>
      </c>
      <c r="C7" s="31"/>
      <c r="D7" s="32">
        <v>90</v>
      </c>
      <c r="E7" s="33">
        <f>'รายละเอียด 1.8.1 (2)'!F$14</f>
        <v>7</v>
      </c>
      <c r="F7" s="33">
        <v>8</v>
      </c>
      <c r="G7" s="34">
        <f t="shared" si="2"/>
        <v>87.5</v>
      </c>
      <c r="H7" s="35">
        <f t="shared" si="0"/>
        <v>4.75</v>
      </c>
      <c r="I7" s="36" t="str">
        <f t="shared" si="1"/>
        <v>û</v>
      </c>
      <c r="J7" s="37">
        <v>87.5</v>
      </c>
      <c r="K7" s="38" t="s">
        <v>21</v>
      </c>
      <c r="L7" s="7"/>
      <c r="M7" s="41">
        <v>50</v>
      </c>
      <c r="N7" s="41">
        <v>60</v>
      </c>
      <c r="O7" s="41">
        <v>70</v>
      </c>
      <c r="P7" s="41">
        <v>80</v>
      </c>
      <c r="Q7" s="41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42" t="s">
        <v>30</v>
      </c>
      <c r="C8" s="31"/>
      <c r="D8" s="32">
        <v>90</v>
      </c>
      <c r="E8" s="33">
        <f>'รายละเอียด 1.8.1 (2)'!G$14</f>
        <v>7</v>
      </c>
      <c r="F8" s="33">
        <v>8</v>
      </c>
      <c r="G8" s="34">
        <f t="shared" si="2"/>
        <v>87.5</v>
      </c>
      <c r="H8" s="35">
        <f t="shared" si="0"/>
        <v>4.75</v>
      </c>
      <c r="I8" s="36" t="str">
        <f t="shared" si="1"/>
        <v>û</v>
      </c>
      <c r="J8" s="37">
        <v>100</v>
      </c>
      <c r="K8" s="43" t="s">
        <v>31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9">
        <v>5</v>
      </c>
      <c r="B9" s="42" t="s">
        <v>32</v>
      </c>
      <c r="C9" s="31"/>
      <c r="D9" s="32">
        <v>90</v>
      </c>
      <c r="E9" s="33">
        <v>7</v>
      </c>
      <c r="F9" s="33">
        <v>8</v>
      </c>
      <c r="G9" s="34">
        <f t="shared" si="2"/>
        <v>87.5</v>
      </c>
      <c r="H9" s="35">
        <f t="shared" si="0"/>
        <v>4.75</v>
      </c>
      <c r="I9" s="36" t="str">
        <f t="shared" si="1"/>
        <v>û</v>
      </c>
      <c r="J9" s="44">
        <v>70</v>
      </c>
      <c r="K9" s="3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9">
        <v>6</v>
      </c>
      <c r="B10" s="42" t="s">
        <v>33</v>
      </c>
      <c r="C10" s="31"/>
      <c r="D10" s="32">
        <v>90</v>
      </c>
      <c r="E10" s="33">
        <f>'รายละเอียด 1.8.1 (2)'!I$14</f>
        <v>6</v>
      </c>
      <c r="F10" s="33">
        <v>8</v>
      </c>
      <c r="G10" s="34">
        <f t="shared" si="2"/>
        <v>75</v>
      </c>
      <c r="H10" s="35">
        <f t="shared" si="0"/>
        <v>3.5</v>
      </c>
      <c r="I10" s="36" t="str">
        <f t="shared" si="1"/>
        <v>û</v>
      </c>
      <c r="J10" s="37">
        <v>75</v>
      </c>
      <c r="K10" s="38" t="s">
        <v>21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34</v>
      </c>
      <c r="C11" s="31"/>
      <c r="D11" s="32">
        <v>90</v>
      </c>
      <c r="E11" s="33">
        <v>7</v>
      </c>
      <c r="F11" s="33">
        <v>8</v>
      </c>
      <c r="G11" s="34">
        <f t="shared" si="2"/>
        <v>87.5</v>
      </c>
      <c r="H11" s="35">
        <f t="shared" si="0"/>
        <v>4.75</v>
      </c>
      <c r="I11" s="36" t="str">
        <f t="shared" si="1"/>
        <v>û</v>
      </c>
      <c r="J11" s="44">
        <v>88</v>
      </c>
      <c r="K11" s="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2" t="s">
        <v>35</v>
      </c>
      <c r="C12" s="31"/>
      <c r="D12" s="32">
        <v>90</v>
      </c>
      <c r="E12" s="33">
        <f>'รายละเอียด 1.8.1 (2)'!K$14</f>
        <v>7</v>
      </c>
      <c r="F12" s="33">
        <v>8</v>
      </c>
      <c r="G12" s="34">
        <f t="shared" si="2"/>
        <v>87.5</v>
      </c>
      <c r="H12" s="35">
        <f t="shared" si="0"/>
        <v>4.75</v>
      </c>
      <c r="I12" s="36" t="str">
        <f t="shared" si="1"/>
        <v>û</v>
      </c>
      <c r="J12" s="37">
        <v>87.5</v>
      </c>
      <c r="K12" s="38" t="s">
        <v>21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6" t="s">
        <v>36</v>
      </c>
      <c r="C13" s="31"/>
      <c r="D13" s="32">
        <v>90</v>
      </c>
      <c r="E13" s="33">
        <f>'รายละเอียด 1.8.1 (2)'!L$14</f>
        <v>0</v>
      </c>
      <c r="F13" s="33">
        <v>8</v>
      </c>
      <c r="G13" s="34">
        <f t="shared" si="2"/>
        <v>0</v>
      </c>
      <c r="H13" s="3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36" t="str">
        <f t="shared" si="1"/>
        <v>û</v>
      </c>
      <c r="J13" s="37">
        <v>0</v>
      </c>
      <c r="K13" s="38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7" t="s">
        <v>37</v>
      </c>
      <c r="C14" s="31"/>
      <c r="D14" s="32">
        <v>90</v>
      </c>
      <c r="E14" s="33">
        <f>'รายละเอียด 1.8.1 (2)'!M$14</f>
        <v>2</v>
      </c>
      <c r="F14" s="33">
        <v>8</v>
      </c>
      <c r="G14" s="34">
        <f t="shared" si="2"/>
        <v>25</v>
      </c>
      <c r="H14" s="35">
        <f t="shared" si="0"/>
        <v>1</v>
      </c>
      <c r="I14" s="36" t="str">
        <f t="shared" si="1"/>
        <v>û</v>
      </c>
      <c r="J14" s="37">
        <v>25</v>
      </c>
      <c r="K14" s="38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6" t="s">
        <v>38</v>
      </c>
      <c r="C15" s="31"/>
      <c r="D15" s="32">
        <v>90</v>
      </c>
      <c r="E15" s="33">
        <f>'รายละเอียด 1.8.1 (2)'!N$14</f>
        <v>7</v>
      </c>
      <c r="F15" s="33">
        <v>8</v>
      </c>
      <c r="G15" s="34">
        <f t="shared" si="2"/>
        <v>87.5</v>
      </c>
      <c r="H15" s="35">
        <f t="shared" si="0"/>
        <v>4.75</v>
      </c>
      <c r="I15" s="36" t="str">
        <f t="shared" si="1"/>
        <v>û</v>
      </c>
      <c r="J15" s="37">
        <v>87.5</v>
      </c>
      <c r="K15" s="38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6" t="s">
        <v>39</v>
      </c>
      <c r="C16" s="31"/>
      <c r="D16" s="32">
        <v>90</v>
      </c>
      <c r="E16" s="33">
        <f>'รายละเอียด 1.8.1 (2)'!O$14</f>
        <v>0</v>
      </c>
      <c r="F16" s="33">
        <v>8</v>
      </c>
      <c r="G16" s="34">
        <f t="shared" si="2"/>
        <v>0</v>
      </c>
      <c r="H16" s="35">
        <f t="shared" si="0"/>
        <v>0</v>
      </c>
      <c r="I16" s="36" t="str">
        <f t="shared" si="1"/>
        <v>û</v>
      </c>
      <c r="J16" s="37">
        <v>0</v>
      </c>
      <c r="K16" s="38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6" t="s">
        <v>40</v>
      </c>
      <c r="C17" s="31"/>
      <c r="D17" s="32">
        <v>90</v>
      </c>
      <c r="E17" s="33">
        <v>7</v>
      </c>
      <c r="F17" s="33">
        <v>8</v>
      </c>
      <c r="G17" s="34">
        <f t="shared" si="2"/>
        <v>87.5</v>
      </c>
      <c r="H17" s="35">
        <f t="shared" si="0"/>
        <v>4.75</v>
      </c>
      <c r="I17" s="36" t="str">
        <f t="shared" si="1"/>
        <v>û</v>
      </c>
      <c r="J17" s="37">
        <v>87.5</v>
      </c>
      <c r="K17" s="38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41</v>
      </c>
      <c r="C18" s="31"/>
      <c r="D18" s="32">
        <v>90</v>
      </c>
      <c r="E18" s="33">
        <f>'รายละเอียด 1.8.1 (2)'!Q$14</f>
        <v>7</v>
      </c>
      <c r="F18" s="33">
        <v>8</v>
      </c>
      <c r="G18" s="34">
        <f t="shared" si="2"/>
        <v>87.5</v>
      </c>
      <c r="H18" s="35">
        <f t="shared" si="0"/>
        <v>4.75</v>
      </c>
      <c r="I18" s="36" t="str">
        <f t="shared" si="1"/>
        <v>û</v>
      </c>
      <c r="J18" s="37">
        <v>87.5</v>
      </c>
      <c r="K18" s="38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42</v>
      </c>
      <c r="C19" s="31"/>
      <c r="D19" s="32">
        <v>90</v>
      </c>
      <c r="E19" s="33">
        <f>'รายละเอียด 1.8.1 (2)'!R$14</f>
        <v>7</v>
      </c>
      <c r="F19" s="33">
        <v>8</v>
      </c>
      <c r="G19" s="34">
        <f t="shared" si="2"/>
        <v>87.5</v>
      </c>
      <c r="H19" s="35">
        <f t="shared" si="0"/>
        <v>4.75</v>
      </c>
      <c r="I19" s="36" t="str">
        <f t="shared" si="1"/>
        <v>û</v>
      </c>
      <c r="J19" s="37">
        <v>87.5</v>
      </c>
      <c r="K19" s="38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43</v>
      </c>
      <c r="C20" s="31"/>
      <c r="D20" s="32">
        <v>90</v>
      </c>
      <c r="E20" s="33">
        <f>'รายละเอียด 1.8.1 (2)'!S$14</f>
        <v>6</v>
      </c>
      <c r="F20" s="33">
        <v>8</v>
      </c>
      <c r="G20" s="34">
        <f t="shared" si="2"/>
        <v>75</v>
      </c>
      <c r="H20" s="35">
        <f t="shared" si="0"/>
        <v>3.5</v>
      </c>
      <c r="I20" s="36" t="str">
        <f t="shared" si="1"/>
        <v>û</v>
      </c>
      <c r="J20" s="37">
        <v>75</v>
      </c>
      <c r="K20" s="38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7" t="s">
        <v>44</v>
      </c>
      <c r="C21" s="31"/>
      <c r="D21" s="32">
        <v>90</v>
      </c>
      <c r="E21" s="33">
        <f>'รายละเอียด 1.8.1 (2)'!T$14</f>
        <v>7</v>
      </c>
      <c r="F21" s="33">
        <v>8</v>
      </c>
      <c r="G21" s="34">
        <f t="shared" si="2"/>
        <v>87.5</v>
      </c>
      <c r="H21" s="35">
        <f t="shared" si="0"/>
        <v>4.75</v>
      </c>
      <c r="I21" s="36" t="str">
        <f t="shared" si="1"/>
        <v>û</v>
      </c>
      <c r="J21" s="37">
        <v>87.5</v>
      </c>
      <c r="K21" s="38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9">
        <v>18</v>
      </c>
      <c r="B22" s="47" t="s">
        <v>45</v>
      </c>
      <c r="C22" s="31"/>
      <c r="D22" s="32">
        <v>90</v>
      </c>
      <c r="E22" s="33">
        <f>'รายละเอียด 1.8.1 (2)'!U$14</f>
        <v>7</v>
      </c>
      <c r="F22" s="33">
        <v>8</v>
      </c>
      <c r="G22" s="34">
        <f t="shared" si="2"/>
        <v>87.5</v>
      </c>
      <c r="H22" s="35">
        <f t="shared" si="0"/>
        <v>4.75</v>
      </c>
      <c r="I22" s="36" t="str">
        <f t="shared" si="1"/>
        <v>û</v>
      </c>
      <c r="J22" s="44">
        <v>80</v>
      </c>
      <c r="K22" s="4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9">
        <v>19</v>
      </c>
      <c r="B23" s="47" t="s">
        <v>46</v>
      </c>
      <c r="C23" s="31"/>
      <c r="D23" s="32">
        <v>90</v>
      </c>
      <c r="E23" s="33">
        <f>'รายละเอียด 1.8.1 (2)'!V$14</f>
        <v>7</v>
      </c>
      <c r="F23" s="33">
        <v>8</v>
      </c>
      <c r="G23" s="34">
        <f>IFERROR(ROUND((E23/F23)*100,2),0)</f>
        <v>87.5</v>
      </c>
      <c r="H23" s="35">
        <f t="shared" si="0"/>
        <v>4.75</v>
      </c>
      <c r="I23" s="36" t="str">
        <f t="shared" si="1"/>
        <v>û</v>
      </c>
      <c r="J23" s="37">
        <v>87.5</v>
      </c>
      <c r="K23" s="38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9">
        <v>20</v>
      </c>
      <c r="B24" s="47" t="s">
        <v>47</v>
      </c>
      <c r="C24" s="31"/>
      <c r="D24" s="32">
        <v>90</v>
      </c>
      <c r="E24" s="33">
        <f>'รายละเอียด 1.8.1 (2)'!W$14</f>
        <v>7</v>
      </c>
      <c r="F24" s="33">
        <v>8</v>
      </c>
      <c r="G24" s="34">
        <f t="shared" si="2"/>
        <v>87.5</v>
      </c>
      <c r="H24" s="35">
        <f t="shared" si="0"/>
        <v>4.75</v>
      </c>
      <c r="I24" s="36" t="str">
        <f t="shared" si="1"/>
        <v>û</v>
      </c>
      <c r="J24" s="37">
        <v>87.5</v>
      </c>
      <c r="K24" s="38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9">
        <v>21</v>
      </c>
      <c r="B25" s="46" t="s">
        <v>48</v>
      </c>
      <c r="C25" s="31"/>
      <c r="D25" s="32">
        <v>90</v>
      </c>
      <c r="E25" s="33">
        <f>'รายละเอียด 1.8.1 (2)'!X$14</f>
        <v>7</v>
      </c>
      <c r="F25" s="33">
        <v>8</v>
      </c>
      <c r="G25" s="34">
        <f t="shared" si="2"/>
        <v>87.5</v>
      </c>
      <c r="H25" s="35">
        <f t="shared" si="0"/>
        <v>4.75</v>
      </c>
      <c r="I25" s="36" t="str">
        <f t="shared" si="1"/>
        <v>û</v>
      </c>
      <c r="J25" s="44">
        <v>70</v>
      </c>
      <c r="K25" s="3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9">
        <v>22</v>
      </c>
      <c r="B26" s="47" t="s">
        <v>49</v>
      </c>
      <c r="C26" s="31"/>
      <c r="D26" s="32">
        <v>90</v>
      </c>
      <c r="E26" s="33">
        <f>'รายละเอียด 1.8.1 (2)'!Y$14</f>
        <v>4</v>
      </c>
      <c r="F26" s="33">
        <v>8</v>
      </c>
      <c r="G26" s="34">
        <f t="shared" si="2"/>
        <v>50</v>
      </c>
      <c r="H26" s="35">
        <f t="shared" si="0"/>
        <v>1</v>
      </c>
      <c r="I26" s="36" t="str">
        <f t="shared" si="1"/>
        <v>û</v>
      </c>
      <c r="J26" s="44">
        <v>75</v>
      </c>
      <c r="K26" s="4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9">
        <v>23</v>
      </c>
      <c r="B27" s="30" t="s">
        <v>50</v>
      </c>
      <c r="C27" s="31"/>
      <c r="D27" s="32">
        <v>90</v>
      </c>
      <c r="E27" s="33">
        <f>'รายละเอียด 1.8.1 (2)'!Z$14</f>
        <v>2</v>
      </c>
      <c r="F27" s="33">
        <v>8</v>
      </c>
      <c r="G27" s="34">
        <f t="shared" si="2"/>
        <v>25</v>
      </c>
      <c r="H27" s="35">
        <f t="shared" si="0"/>
        <v>1</v>
      </c>
      <c r="I27" s="36" t="str">
        <f t="shared" si="1"/>
        <v>û</v>
      </c>
      <c r="J27" s="44">
        <v>50</v>
      </c>
      <c r="K27" s="4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9">
        <v>24</v>
      </c>
      <c r="B28" s="30" t="s">
        <v>51</v>
      </c>
      <c r="C28" s="31"/>
      <c r="D28" s="32">
        <v>90</v>
      </c>
      <c r="E28" s="33">
        <f>'รายละเอียด 1.8.1 (2)'!AA$14</f>
        <v>7</v>
      </c>
      <c r="F28" s="33">
        <v>8</v>
      </c>
      <c r="G28" s="34">
        <f t="shared" si="2"/>
        <v>87.5</v>
      </c>
      <c r="H28" s="35">
        <f>IF(G28=0,0,IF(G28="N/A",1,IF(G28&lt;=M$7,1,IF(G28=N$7,2,IF(G28&lt;N$7,(((G28-M$7)/Q$5)+1),IF(G28=O$7,3,IF(G28&lt;O$7,(((G28-N$7)/Q$5)+2),IF(G28=P$7,4,IF(G28&lt;P$7,(((G28-O$7)/Q$5)+3),IF(G28&gt;=Q$7,5,IF(G28&lt;Q$7,(((G28-P$7)/Q$5)+4),0)))))))))))</f>
        <v>4.75</v>
      </c>
      <c r="I28" s="36" t="str">
        <f t="shared" si="1"/>
        <v>û</v>
      </c>
      <c r="J28" s="37">
        <v>87.5</v>
      </c>
      <c r="K28" s="38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9">
        <v>25</v>
      </c>
      <c r="B29" s="48" t="s">
        <v>52</v>
      </c>
      <c r="C29" s="49"/>
      <c r="D29" s="32">
        <v>90</v>
      </c>
      <c r="E29" s="33">
        <f>'รายละเอียด 1.8.1 (2)'!AB$14</f>
        <v>7</v>
      </c>
      <c r="F29" s="33">
        <v>8</v>
      </c>
      <c r="G29" s="34">
        <f t="shared" si="2"/>
        <v>87.5</v>
      </c>
      <c r="H29" s="35">
        <f t="shared" si="0"/>
        <v>4.75</v>
      </c>
      <c r="I29" s="36" t="str">
        <f t="shared" si="1"/>
        <v>û</v>
      </c>
      <c r="J29" s="37">
        <v>87.5</v>
      </c>
      <c r="K29" s="38" t="s">
        <v>21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9">
        <v>26</v>
      </c>
      <c r="B30" s="30" t="s">
        <v>53</v>
      </c>
      <c r="C30" s="31"/>
      <c r="D30" s="32">
        <v>90</v>
      </c>
      <c r="E30" s="33">
        <f>'รายละเอียด 1.8.1 (2)'!AC$14</f>
        <v>6</v>
      </c>
      <c r="F30" s="33">
        <v>8</v>
      </c>
      <c r="G30" s="34">
        <f t="shared" si="2"/>
        <v>75</v>
      </c>
      <c r="H30" s="35">
        <f t="shared" si="0"/>
        <v>3.5</v>
      </c>
      <c r="I30" s="36" t="str">
        <f t="shared" si="1"/>
        <v>û</v>
      </c>
      <c r="J30" s="44">
        <v>87.5</v>
      </c>
      <c r="K30" s="3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9">
        <v>27</v>
      </c>
      <c r="B31" s="30" t="s">
        <v>54</v>
      </c>
      <c r="C31" s="50"/>
      <c r="D31" s="32">
        <v>90</v>
      </c>
      <c r="E31" s="33">
        <f>'รายละเอียด 1.8.1 (2)'!AD$14</f>
        <v>7</v>
      </c>
      <c r="F31" s="33">
        <v>8</v>
      </c>
      <c r="G31" s="34">
        <f t="shared" si="2"/>
        <v>87.5</v>
      </c>
      <c r="H31" s="35">
        <f t="shared" si="0"/>
        <v>4.75</v>
      </c>
      <c r="I31" s="36" t="str">
        <f t="shared" si="1"/>
        <v>û</v>
      </c>
      <c r="J31" s="37">
        <v>87.5</v>
      </c>
      <c r="K31" s="38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55</v>
      </c>
      <c r="C32" s="50"/>
      <c r="D32" s="32">
        <v>90</v>
      </c>
      <c r="E32" s="33">
        <f>'รายละเอียด 1.8.1 (2)'!AE$14</f>
        <v>3</v>
      </c>
      <c r="F32" s="33">
        <v>8</v>
      </c>
      <c r="G32" s="34">
        <f t="shared" si="2"/>
        <v>37.5</v>
      </c>
      <c r="H32" s="35">
        <f t="shared" si="0"/>
        <v>1</v>
      </c>
      <c r="I32" s="36" t="str">
        <f t="shared" si="1"/>
        <v>û</v>
      </c>
      <c r="J32" s="44">
        <v>87.5</v>
      </c>
      <c r="K32" s="4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9">
        <v>29</v>
      </c>
      <c r="B33" s="30" t="s">
        <v>56</v>
      </c>
      <c r="C33" s="50"/>
      <c r="D33" s="32">
        <v>90</v>
      </c>
      <c r="E33" s="33">
        <v>0</v>
      </c>
      <c r="F33" s="33">
        <v>8</v>
      </c>
      <c r="G33" s="34">
        <f t="shared" si="2"/>
        <v>0</v>
      </c>
      <c r="H33" s="35">
        <f t="shared" si="0"/>
        <v>0</v>
      </c>
      <c r="I33" s="36" t="str">
        <f t="shared" si="1"/>
        <v>û</v>
      </c>
      <c r="J33" s="44">
        <v>50</v>
      </c>
      <c r="K33" s="43" t="s">
        <v>57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1" t="s">
        <v>58</v>
      </c>
      <c r="B34" s="52"/>
      <c r="C34" s="53"/>
      <c r="D34" s="54">
        <v>90</v>
      </c>
      <c r="E34" s="55">
        <v>5</v>
      </c>
      <c r="F34" s="55">
        <v>8</v>
      </c>
      <c r="G34" s="56">
        <f>IFERROR(ROUND((E34/F34)*100,2),0)</f>
        <v>62.5</v>
      </c>
      <c r="H34" s="57">
        <f>IF(G34=0,0,IF(G34="N/A",1,IF(G34&lt;=M$7,1,IF(G34=N$7,2,IF(G34&lt;N$7,(((G34-M$7)/Q$5)+1),IF(G34=O$7,3,IF(G34&lt;O$7,(((G34-N$7)/Q$5)+2),IF(G34=P$7,4,IF(G34&lt;P$7,(((G34-O$7)/Q$5)+3),IF(G34&gt;=Q$7,5,IF(G34&lt;Q$7,(((G34-P$7)/Q$5)+4),0)))))))))))</f>
        <v>2.25</v>
      </c>
      <c r="I34" s="58" t="str">
        <f t="shared" si="1"/>
        <v>û</v>
      </c>
      <c r="J34" s="59"/>
      <c r="K34" s="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1" t="s">
        <v>59</v>
      </c>
      <c r="B36" s="62"/>
      <c r="C36" s="63" t="s">
        <v>60</v>
      </c>
      <c r="D36" s="64"/>
      <c r="E36" s="64"/>
      <c r="F36" s="65"/>
      <c r="G36" s="66" t="s">
        <v>2</v>
      </c>
      <c r="H36" s="66" t="s">
        <v>61</v>
      </c>
      <c r="I36" s="66" t="s">
        <v>17</v>
      </c>
      <c r="J36" s="67" t="s">
        <v>18</v>
      </c>
      <c r="K36" s="68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2.15" customHeight="1" x14ac:dyDescent="0.4">
      <c r="A37" s="61"/>
      <c r="B37" s="62"/>
      <c r="C37" s="69"/>
      <c r="D37" s="70"/>
      <c r="E37" s="70"/>
      <c r="F37" s="71"/>
      <c r="G37" s="72">
        <v>2</v>
      </c>
      <c r="H37" s="73">
        <v>2</v>
      </c>
      <c r="I37" s="74" t="str">
        <f>IF(H37=5,"ü","û")</f>
        <v>û</v>
      </c>
      <c r="J37" s="75">
        <v>3</v>
      </c>
      <c r="K37" s="76" t="s">
        <v>62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0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จำนวนขั้นตอนที่ดำเนินการบรรลุเป้าหมาย</v>
      </c>
      <c r="F43" s="7" t="str">
        <f t="shared" si="3"/>
        <v>จำนวนขั้นตอนทั้งหมด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0">
        <f t="shared" si="3"/>
        <v>1</v>
      </c>
      <c r="B44" s="7" t="str">
        <f t="shared" si="3"/>
        <v>1) คณะครุศาสตร์</v>
      </c>
      <c r="C44" s="7" t="s">
        <v>63</v>
      </c>
      <c r="D44" s="7">
        <f t="shared" si="3"/>
        <v>90</v>
      </c>
      <c r="E44" s="7">
        <f t="shared" si="3"/>
        <v>5</v>
      </c>
      <c r="F44" s="7">
        <f t="shared" si="3"/>
        <v>8</v>
      </c>
      <c r="G44" s="7">
        <f t="shared" si="3"/>
        <v>62.5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0">
        <f t="shared" si="3"/>
        <v>2</v>
      </c>
      <c r="B45" s="7" t="str">
        <f t="shared" si="3"/>
        <v>2) คณะวิทยาศาสตร์และเทคโนโลยี</v>
      </c>
      <c r="C45" s="7" t="s">
        <v>64</v>
      </c>
      <c r="D45" s="7">
        <f t="shared" si="3"/>
        <v>90</v>
      </c>
      <c r="E45" s="7">
        <f t="shared" si="3"/>
        <v>7</v>
      </c>
      <c r="F45" s="7">
        <f t="shared" si="3"/>
        <v>8</v>
      </c>
      <c r="G45" s="7">
        <f t="shared" si="3"/>
        <v>87.5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0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65</v>
      </c>
      <c r="D46" s="7">
        <f t="shared" si="3"/>
        <v>90</v>
      </c>
      <c r="E46" s="7">
        <f t="shared" si="3"/>
        <v>7</v>
      </c>
      <c r="F46" s="7">
        <f t="shared" si="3"/>
        <v>8</v>
      </c>
      <c r="G46" s="7">
        <f t="shared" si="3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0">
        <f t="shared" si="3"/>
        <v>4</v>
      </c>
      <c r="B47" s="7" t="str">
        <f t="shared" si="3"/>
        <v>4) คณะวิทยาการจัดการ</v>
      </c>
      <c r="C47" s="7" t="s">
        <v>66</v>
      </c>
      <c r="D47" s="7">
        <f t="shared" si="3"/>
        <v>90</v>
      </c>
      <c r="E47" s="7">
        <f t="shared" si="3"/>
        <v>7</v>
      </c>
      <c r="F47" s="7">
        <f t="shared" si="3"/>
        <v>8</v>
      </c>
      <c r="G47" s="7">
        <f t="shared" si="3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0">
        <f t="shared" si="3"/>
        <v>5</v>
      </c>
      <c r="B48" s="7" t="str">
        <f t="shared" si="3"/>
        <v>5) คณะเทคโนโลยีอุตสาหกรรม</v>
      </c>
      <c r="C48" s="7" t="s">
        <v>67</v>
      </c>
      <c r="D48" s="7">
        <f t="shared" si="3"/>
        <v>90</v>
      </c>
      <c r="E48" s="7">
        <f t="shared" si="3"/>
        <v>7</v>
      </c>
      <c r="F48" s="7">
        <f t="shared" si="3"/>
        <v>8</v>
      </c>
      <c r="G48" s="7">
        <f t="shared" si="3"/>
        <v>87.5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0">
        <f t="shared" si="3"/>
        <v>6</v>
      </c>
      <c r="B49" s="7" t="str">
        <f t="shared" si="3"/>
        <v>6) คณะศิลปกรรมศาสตร์</v>
      </c>
      <c r="C49" s="7" t="s">
        <v>68</v>
      </c>
      <c r="D49" s="7">
        <f t="shared" si="3"/>
        <v>90</v>
      </c>
      <c r="E49" s="7">
        <f t="shared" si="3"/>
        <v>6</v>
      </c>
      <c r="F49" s="7">
        <f t="shared" si="3"/>
        <v>8</v>
      </c>
      <c r="G49" s="7">
        <f t="shared" si="3"/>
        <v>75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0">
        <f t="shared" si="3"/>
        <v>7</v>
      </c>
      <c r="B50" s="7" t="str">
        <f t="shared" si="3"/>
        <v>7)  บัณฑิตวิทยาลัย</v>
      </c>
      <c r="C50" s="7" t="s">
        <v>69</v>
      </c>
      <c r="D50" s="7">
        <f t="shared" si="3"/>
        <v>90</v>
      </c>
      <c r="E50" s="7">
        <f t="shared" si="3"/>
        <v>7</v>
      </c>
      <c r="F50" s="7">
        <f t="shared" si="3"/>
        <v>8</v>
      </c>
      <c r="G50" s="7">
        <f t="shared" si="3"/>
        <v>87.5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0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70</v>
      </c>
      <c r="D51" s="7">
        <f t="shared" si="3"/>
        <v>90</v>
      </c>
      <c r="E51" s="7">
        <f t="shared" si="3"/>
        <v>7</v>
      </c>
      <c r="F51" s="7">
        <f t="shared" si="3"/>
        <v>8</v>
      </c>
      <c r="G51" s="7">
        <f t="shared" si="3"/>
        <v>87.5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0">
        <f t="shared" si="3"/>
        <v>9</v>
      </c>
      <c r="B52" s="7" t="str">
        <f t="shared" si="3"/>
        <v>9)  วิทยาลัยพยาบาลและสุขภาพ</v>
      </c>
      <c r="C52" s="7" t="s">
        <v>71</v>
      </c>
      <c r="D52" s="7">
        <f t="shared" si="3"/>
        <v>90</v>
      </c>
      <c r="E52" s="7">
        <f t="shared" si="3"/>
        <v>0</v>
      </c>
      <c r="F52" s="7">
        <f t="shared" si="3"/>
        <v>8</v>
      </c>
      <c r="G52" s="7">
        <f t="shared" si="3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0">
        <f t="shared" si="3"/>
        <v>10</v>
      </c>
      <c r="B53" s="7" t="str">
        <f t="shared" si="3"/>
        <v>10) วิทยาลัยสหเวชศาสตร์</v>
      </c>
      <c r="C53" s="7" t="s">
        <v>72</v>
      </c>
      <c r="D53" s="7">
        <f t="shared" si="3"/>
        <v>90</v>
      </c>
      <c r="E53" s="7">
        <f t="shared" si="3"/>
        <v>2</v>
      </c>
      <c r="F53" s="7">
        <f t="shared" si="3"/>
        <v>8</v>
      </c>
      <c r="G53" s="7">
        <f t="shared" si="3"/>
        <v>25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0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73</v>
      </c>
      <c r="D54" s="7">
        <f t="shared" si="3"/>
        <v>90</v>
      </c>
      <c r="E54" s="7">
        <f t="shared" si="3"/>
        <v>7</v>
      </c>
      <c r="F54" s="7">
        <f t="shared" si="3"/>
        <v>8</v>
      </c>
      <c r="G54" s="7">
        <f t="shared" si="3"/>
        <v>87.5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0">
        <f t="shared" si="3"/>
        <v>12</v>
      </c>
      <c r="B55" s="7" t="str">
        <f t="shared" si="3"/>
        <v>12) วิทยาลัยสถาปัตยกรรมศาสตร์</v>
      </c>
      <c r="C55" s="7" t="s">
        <v>74</v>
      </c>
      <c r="D55" s="7">
        <f t="shared" si="3"/>
        <v>90</v>
      </c>
      <c r="E55" s="7">
        <f t="shared" si="3"/>
        <v>0</v>
      </c>
      <c r="F55" s="7">
        <f t="shared" si="3"/>
        <v>8</v>
      </c>
      <c r="G55" s="7">
        <f t="shared" si="3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0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75</v>
      </c>
      <c r="D56" s="7">
        <f t="shared" si="3"/>
        <v>90</v>
      </c>
      <c r="E56" s="7">
        <f t="shared" si="3"/>
        <v>7</v>
      </c>
      <c r="F56" s="7">
        <f t="shared" si="3"/>
        <v>8</v>
      </c>
      <c r="G56" s="7">
        <f t="shared" si="3"/>
        <v>87.5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0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76</v>
      </c>
      <c r="D57" s="7">
        <f t="shared" si="3"/>
        <v>90</v>
      </c>
      <c r="E57" s="7">
        <f t="shared" si="3"/>
        <v>7</v>
      </c>
      <c r="F57" s="7">
        <f t="shared" si="3"/>
        <v>8</v>
      </c>
      <c r="G57" s="7">
        <f t="shared" si="3"/>
        <v>87.5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0">
        <f t="shared" si="3"/>
        <v>15</v>
      </c>
      <c r="B58" s="7" t="str">
        <f t="shared" si="3"/>
        <v>15) วิทยาลัยนิเทศศาสตร์</v>
      </c>
      <c r="C58" s="7" t="s">
        <v>77</v>
      </c>
      <c r="D58" s="7">
        <f t="shared" si="3"/>
        <v>90</v>
      </c>
      <c r="E58" s="7">
        <f t="shared" si="3"/>
        <v>7</v>
      </c>
      <c r="F58" s="7">
        <f t="shared" si="3"/>
        <v>8</v>
      </c>
      <c r="G58" s="7">
        <f t="shared" si="3"/>
        <v>87.5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0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78</v>
      </c>
      <c r="D59" s="7">
        <f t="shared" si="4"/>
        <v>90</v>
      </c>
      <c r="E59" s="7">
        <f t="shared" si="4"/>
        <v>6</v>
      </c>
      <c r="F59" s="7">
        <f t="shared" si="4"/>
        <v>8</v>
      </c>
      <c r="G59" s="7">
        <f t="shared" si="4"/>
        <v>75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0">
        <f t="shared" si="4"/>
        <v>17</v>
      </c>
      <c r="B60" s="7" t="str">
        <f t="shared" si="4"/>
        <v>17) สำนักงานอธิการบดี</v>
      </c>
      <c r="C60" s="7" t="s">
        <v>79</v>
      </c>
      <c r="D60" s="7">
        <f t="shared" si="4"/>
        <v>90</v>
      </c>
      <c r="E60" s="7">
        <f t="shared" si="4"/>
        <v>7</v>
      </c>
      <c r="F60" s="7">
        <f t="shared" si="4"/>
        <v>8</v>
      </c>
      <c r="G60" s="7">
        <f t="shared" si="4"/>
        <v>87.5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0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80</v>
      </c>
      <c r="D61" s="7">
        <f t="shared" si="4"/>
        <v>90</v>
      </c>
      <c r="E61" s="7">
        <f t="shared" si="4"/>
        <v>7</v>
      </c>
      <c r="F61" s="7">
        <f t="shared" si="4"/>
        <v>8</v>
      </c>
      <c r="G61" s="7">
        <f t="shared" si="4"/>
        <v>87.5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0">
        <f t="shared" si="4"/>
        <v>19</v>
      </c>
      <c r="B62" s="7" t="str">
        <f t="shared" si="4"/>
        <v>19) สำนักศิลปะและวัฒนธรรม</v>
      </c>
      <c r="C62" s="7" t="s">
        <v>81</v>
      </c>
      <c r="D62" s="7">
        <f t="shared" si="4"/>
        <v>90</v>
      </c>
      <c r="E62" s="7">
        <f t="shared" si="4"/>
        <v>7</v>
      </c>
      <c r="F62" s="7">
        <f t="shared" si="4"/>
        <v>8</v>
      </c>
      <c r="G62" s="7">
        <f t="shared" si="4"/>
        <v>87.5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0">
        <f t="shared" si="4"/>
        <v>20</v>
      </c>
      <c r="B63" s="7" t="str">
        <f t="shared" si="4"/>
        <v>20) สถาบันวิจัยและพัฒนา</v>
      </c>
      <c r="C63" s="7" t="s">
        <v>82</v>
      </c>
      <c r="D63" s="7">
        <f t="shared" si="4"/>
        <v>90</v>
      </c>
      <c r="E63" s="7">
        <f t="shared" si="4"/>
        <v>7</v>
      </c>
      <c r="F63" s="7">
        <f t="shared" si="4"/>
        <v>8</v>
      </c>
      <c r="G63" s="7">
        <f t="shared" si="4"/>
        <v>87.5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0">
        <f t="shared" si="4"/>
        <v>21</v>
      </c>
      <c r="B64" s="7" t="str">
        <f t="shared" si="4"/>
        <v>21) สำนักวิชาการศึกษาทั่วไปฯ</v>
      </c>
      <c r="C64" s="7" t="s">
        <v>83</v>
      </c>
      <c r="D64" s="7">
        <f t="shared" si="4"/>
        <v>90</v>
      </c>
      <c r="E64" s="7">
        <f t="shared" si="4"/>
        <v>7</v>
      </c>
      <c r="F64" s="7">
        <f t="shared" si="4"/>
        <v>8</v>
      </c>
      <c r="G64" s="7">
        <f t="shared" si="4"/>
        <v>87.5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0">
        <f t="shared" si="4"/>
        <v>22</v>
      </c>
      <c r="B65" s="7" t="str">
        <f t="shared" si="4"/>
        <v>22) สสสร.</v>
      </c>
      <c r="C65" s="7" t="s">
        <v>84</v>
      </c>
      <c r="D65" s="7">
        <f t="shared" si="4"/>
        <v>90</v>
      </c>
      <c r="E65" s="7">
        <f t="shared" si="4"/>
        <v>4</v>
      </c>
      <c r="F65" s="7">
        <f t="shared" si="4"/>
        <v>8</v>
      </c>
      <c r="G65" s="7">
        <f t="shared" si="4"/>
        <v>50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0">
        <f t="shared" si="4"/>
        <v>23</v>
      </c>
      <c r="B66" s="7" t="str">
        <f t="shared" si="4"/>
        <v>23) หน่วยงานตรวจสอบภายใน</v>
      </c>
      <c r="C66" s="7" t="s">
        <v>85</v>
      </c>
      <c r="D66" s="7">
        <f t="shared" si="4"/>
        <v>90</v>
      </c>
      <c r="E66" s="7">
        <f t="shared" si="4"/>
        <v>2</v>
      </c>
      <c r="F66" s="7">
        <f t="shared" si="4"/>
        <v>8</v>
      </c>
      <c r="G66" s="7">
        <f t="shared" si="4"/>
        <v>25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0">
        <f t="shared" si="4"/>
        <v>24</v>
      </c>
      <c r="B67" s="7" t="str">
        <f t="shared" si="4"/>
        <v>24) สำนักทรัพย์สินและรายได้</v>
      </c>
      <c r="C67" s="7" t="s">
        <v>86</v>
      </c>
      <c r="D67" s="7">
        <f t="shared" si="4"/>
        <v>90</v>
      </c>
      <c r="E67" s="7">
        <f t="shared" si="4"/>
        <v>7</v>
      </c>
      <c r="F67" s="7">
        <f t="shared" si="4"/>
        <v>8</v>
      </c>
      <c r="G67" s="7">
        <f t="shared" si="4"/>
        <v>87.5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0">
        <f t="shared" si="4"/>
        <v>25</v>
      </c>
      <c r="B68" s="7" t="str">
        <f t="shared" si="4"/>
        <v>25) โรงเรียนสาธิต</v>
      </c>
      <c r="C68" s="7" t="s">
        <v>87</v>
      </c>
      <c r="D68" s="7">
        <f t="shared" si="4"/>
        <v>90</v>
      </c>
      <c r="E68" s="7">
        <f t="shared" si="4"/>
        <v>7</v>
      </c>
      <c r="F68" s="7">
        <f t="shared" si="4"/>
        <v>8</v>
      </c>
      <c r="G68" s="7">
        <f t="shared" si="4"/>
        <v>87.5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0">
        <f t="shared" si="4"/>
        <v>26</v>
      </c>
      <c r="B69" s="7" t="str">
        <f t="shared" si="4"/>
        <v>26) วิทยาเขตนครปฐม</v>
      </c>
      <c r="C69" s="7" t="s">
        <v>88</v>
      </c>
      <c r="D69" s="7">
        <f t="shared" si="4"/>
        <v>90</v>
      </c>
      <c r="E69" s="7">
        <f t="shared" si="4"/>
        <v>6</v>
      </c>
      <c r="F69" s="7">
        <f t="shared" si="4"/>
        <v>8</v>
      </c>
      <c r="G69" s="7">
        <f t="shared" si="4"/>
        <v>75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0">
        <f t="shared" si="4"/>
        <v>27</v>
      </c>
      <c r="B70" s="7" t="str">
        <f t="shared" si="4"/>
        <v>27) ศูนย์การศึกษา จ. สุมทรสงคราม</v>
      </c>
      <c r="C70" s="7" t="s">
        <v>89</v>
      </c>
      <c r="D70" s="7">
        <f t="shared" si="4"/>
        <v>90</v>
      </c>
      <c r="E70" s="7">
        <f t="shared" si="4"/>
        <v>7</v>
      </c>
      <c r="F70" s="7">
        <f t="shared" si="4"/>
        <v>8</v>
      </c>
      <c r="G70" s="7">
        <f t="shared" si="4"/>
        <v>87.5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0">
        <f t="shared" si="4"/>
        <v>28</v>
      </c>
      <c r="B71" s="7" t="str">
        <f t="shared" si="4"/>
        <v>28) ศูนย์การศึกษา จ. ระนอง</v>
      </c>
      <c r="C71" s="7" t="s">
        <v>90</v>
      </c>
      <c r="D71" s="7">
        <f t="shared" si="4"/>
        <v>90</v>
      </c>
      <c r="E71" s="7">
        <f t="shared" si="4"/>
        <v>3</v>
      </c>
      <c r="F71" s="7">
        <f t="shared" si="4"/>
        <v>8</v>
      </c>
      <c r="G71" s="7">
        <f t="shared" si="4"/>
        <v>37.5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0">
        <f t="shared" si="4"/>
        <v>29</v>
      </c>
      <c r="B72" s="7" t="str">
        <f t="shared" si="4"/>
        <v>29) สถาบันส่งเสริมและพัฒนาสุขภาพสังคมสูงวัย</v>
      </c>
      <c r="C72" s="7" t="s">
        <v>91</v>
      </c>
      <c r="D72" s="7">
        <f t="shared" si="4"/>
        <v>90</v>
      </c>
      <c r="E72" s="7">
        <f t="shared" si="4"/>
        <v>0</v>
      </c>
      <c r="F72" s="7">
        <f t="shared" si="4"/>
        <v>8</v>
      </c>
      <c r="G72" s="7">
        <f t="shared" si="4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0" t="str">
        <f t="shared" si="4"/>
        <v>ระดับมหาวิทยาลัย</v>
      </c>
      <c r="B73" s="7">
        <f t="shared" si="4"/>
        <v>0</v>
      </c>
      <c r="C73" s="7" t="s">
        <v>92</v>
      </c>
      <c r="D73" s="7">
        <f t="shared" si="4"/>
        <v>90</v>
      </c>
      <c r="E73" s="7">
        <f t="shared" si="4"/>
        <v>5</v>
      </c>
      <c r="F73" s="7">
        <f t="shared" si="4"/>
        <v>8</v>
      </c>
      <c r="G73" s="7">
        <f t="shared" si="4"/>
        <v>62.5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R34" sqref="R34"/>
      <selection pane="bottomLeft" activeCell="R34" sqref="R3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8"/>
      <c r="B1" s="79" t="s">
        <v>93</v>
      </c>
      <c r="C1" s="80" t="s">
        <v>1</v>
      </c>
      <c r="D1" s="80"/>
      <c r="E1" s="80"/>
      <c r="F1" s="80"/>
      <c r="G1" s="81" t="s">
        <v>2</v>
      </c>
      <c r="H1" s="5"/>
      <c r="I1" s="8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3"/>
      <c r="B2" s="84" t="s">
        <v>3</v>
      </c>
      <c r="C2" s="85" t="s">
        <v>4</v>
      </c>
      <c r="D2" s="86"/>
      <c r="E2" s="86"/>
      <c r="F2" s="86"/>
      <c r="G2" s="87" t="s">
        <v>5</v>
      </c>
      <c r="H2" s="88"/>
      <c r="I2" s="8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3"/>
      <c r="B3" s="18" t="s">
        <v>6</v>
      </c>
      <c r="C3" s="18" t="s">
        <v>7</v>
      </c>
      <c r="D3" s="19"/>
      <c r="E3" s="20" t="s">
        <v>8</v>
      </c>
      <c r="F3" s="90"/>
      <c r="G3" s="90"/>
      <c r="H3" s="9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1" t="s">
        <v>10</v>
      </c>
      <c r="B4" s="92" t="s">
        <v>94</v>
      </c>
      <c r="C4" s="93"/>
      <c r="D4" s="92" t="s">
        <v>95</v>
      </c>
      <c r="E4" s="94"/>
      <c r="F4" s="93"/>
      <c r="G4" s="92" t="s">
        <v>96</v>
      </c>
      <c r="H4" s="9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4">
      <c r="A5" s="95">
        <v>1</v>
      </c>
      <c r="B5" s="42" t="s">
        <v>97</v>
      </c>
      <c r="C5" s="31"/>
      <c r="D5" s="42" t="s">
        <v>98</v>
      </c>
      <c r="E5" s="96"/>
      <c r="F5" s="97"/>
      <c r="G5" s="30" t="s">
        <v>99</v>
      </c>
      <c r="H5" s="9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6.75" customHeight="1" x14ac:dyDescent="0.4">
      <c r="A6" s="95">
        <v>2</v>
      </c>
      <c r="B6" s="42" t="s">
        <v>100</v>
      </c>
      <c r="C6" s="31"/>
      <c r="D6" s="42" t="s">
        <v>101</v>
      </c>
      <c r="E6" s="99"/>
      <c r="F6" s="98"/>
      <c r="G6" s="100" t="s">
        <v>102</v>
      </c>
      <c r="H6" s="3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0" customHeight="1" x14ac:dyDescent="0.4">
      <c r="A7" s="95">
        <v>3</v>
      </c>
      <c r="B7" s="42" t="s">
        <v>103</v>
      </c>
      <c r="C7" s="31"/>
      <c r="D7" s="101" t="s">
        <v>104</v>
      </c>
      <c r="E7" s="99"/>
      <c r="F7" s="98"/>
      <c r="G7" s="30" t="s">
        <v>105</v>
      </c>
      <c r="H7" s="9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4">
      <c r="A8" s="95">
        <v>4</v>
      </c>
      <c r="B8" s="42" t="s">
        <v>106</v>
      </c>
      <c r="C8" s="31"/>
      <c r="D8" s="42" t="s">
        <v>107</v>
      </c>
      <c r="E8" s="99"/>
      <c r="F8" s="98"/>
      <c r="G8" s="30" t="s">
        <v>108</v>
      </c>
      <c r="H8" s="9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4">
      <c r="A9" s="95">
        <v>5</v>
      </c>
      <c r="B9" s="42" t="s">
        <v>109</v>
      </c>
      <c r="C9" s="31"/>
      <c r="D9" s="102" t="s">
        <v>110</v>
      </c>
      <c r="E9" s="103"/>
      <c r="F9" s="31"/>
      <c r="G9" s="30" t="s">
        <v>111</v>
      </c>
      <c r="H9" s="9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75" customHeight="1" x14ac:dyDescent="0.4">
      <c r="A10" s="95">
        <v>6</v>
      </c>
      <c r="B10" s="42" t="s">
        <v>112</v>
      </c>
      <c r="C10" s="31"/>
      <c r="D10" s="102"/>
      <c r="E10" s="103"/>
      <c r="F10" s="31"/>
      <c r="G10" s="100"/>
      <c r="H10" s="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4">
      <c r="A11" s="95">
        <v>7</v>
      </c>
      <c r="B11" s="42" t="s">
        <v>113</v>
      </c>
      <c r="C11" s="31"/>
      <c r="D11" s="102"/>
      <c r="E11" s="103"/>
      <c r="F11" s="31"/>
      <c r="G11" s="100"/>
      <c r="H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4">
      <c r="A12" s="95">
        <v>8</v>
      </c>
      <c r="B12" s="42" t="s">
        <v>114</v>
      </c>
      <c r="C12" s="31"/>
      <c r="D12" s="102"/>
      <c r="E12" s="103"/>
      <c r="F12" s="31"/>
      <c r="G12" s="100"/>
      <c r="H12" s="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7"/>
      <c r="B200" s="77"/>
      <c r="C200" s="77"/>
      <c r="D200" s="77"/>
      <c r="E200" s="77"/>
      <c r="F200" s="77"/>
      <c r="G200" s="77"/>
      <c r="H200" s="7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7"/>
      <c r="B201" s="77"/>
      <c r="C201" s="77"/>
      <c r="D201" s="77"/>
      <c r="E201" s="77"/>
      <c r="F201" s="77"/>
      <c r="G201" s="77"/>
      <c r="H201" s="7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7"/>
      <c r="B202" s="77"/>
      <c r="C202" s="77"/>
      <c r="D202" s="77"/>
      <c r="E202" s="77"/>
      <c r="F202" s="77"/>
      <c r="G202" s="77"/>
      <c r="H202" s="7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7"/>
      <c r="B203" s="77"/>
      <c r="C203" s="77"/>
      <c r="D203" s="77"/>
      <c r="E203" s="77"/>
      <c r="F203" s="77"/>
      <c r="G203" s="77"/>
      <c r="H203" s="7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7"/>
      <c r="B204" s="77"/>
      <c r="C204" s="77"/>
      <c r="D204" s="77"/>
      <c r="E204" s="77"/>
      <c r="F204" s="77"/>
      <c r="G204" s="77"/>
      <c r="H204" s="7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7"/>
      <c r="B205" s="77"/>
      <c r="C205" s="77"/>
      <c r="D205" s="77"/>
      <c r="E205" s="77"/>
      <c r="F205" s="77"/>
      <c r="G205" s="77"/>
      <c r="H205" s="7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7"/>
      <c r="B206" s="77"/>
      <c r="C206" s="77"/>
      <c r="D206" s="77"/>
      <c r="E206" s="77"/>
      <c r="F206" s="77"/>
      <c r="G206" s="77"/>
      <c r="H206" s="7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7"/>
      <c r="B207" s="77"/>
      <c r="C207" s="77"/>
      <c r="D207" s="77"/>
      <c r="E207" s="77"/>
      <c r="F207" s="77"/>
      <c r="G207" s="77"/>
      <c r="H207" s="7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7"/>
      <c r="B208" s="77"/>
      <c r="C208" s="77"/>
      <c r="D208" s="77"/>
      <c r="E208" s="77"/>
      <c r="F208" s="77"/>
      <c r="G208" s="77"/>
      <c r="H208" s="7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7"/>
      <c r="B209" s="77"/>
      <c r="C209" s="77"/>
      <c r="D209" s="77"/>
      <c r="E209" s="77"/>
      <c r="F209" s="77"/>
      <c r="G209" s="77"/>
      <c r="H209" s="7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7"/>
      <c r="B210" s="77"/>
      <c r="C210" s="77"/>
      <c r="D210" s="77"/>
      <c r="E210" s="77"/>
      <c r="F210" s="77"/>
      <c r="G210" s="77"/>
      <c r="H210" s="7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7"/>
      <c r="B211" s="77"/>
      <c r="C211" s="77"/>
      <c r="D211" s="77"/>
      <c r="E211" s="77"/>
      <c r="F211" s="77"/>
      <c r="G211" s="77"/>
      <c r="H211" s="7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7"/>
      <c r="B212" s="77"/>
      <c r="C212" s="77"/>
      <c r="D212" s="77"/>
      <c r="E212" s="77"/>
      <c r="F212" s="77"/>
      <c r="G212" s="77"/>
      <c r="H212" s="7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7"/>
      <c r="B213" s="77"/>
      <c r="C213" s="77"/>
      <c r="D213" s="77"/>
      <c r="E213" s="77"/>
      <c r="F213" s="77"/>
      <c r="G213" s="77"/>
      <c r="H213" s="7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7"/>
      <c r="B214" s="77"/>
      <c r="C214" s="77"/>
      <c r="D214" s="77"/>
      <c r="E214" s="77"/>
      <c r="F214" s="77"/>
      <c r="G214" s="77"/>
      <c r="H214" s="7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7"/>
      <c r="B215" s="77"/>
      <c r="C215" s="77"/>
      <c r="D215" s="77"/>
      <c r="E215" s="77"/>
      <c r="F215" s="77"/>
      <c r="G215" s="77"/>
      <c r="H215" s="7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7"/>
      <c r="B216" s="77"/>
      <c r="C216" s="77"/>
      <c r="D216" s="77"/>
      <c r="E216" s="77"/>
      <c r="F216" s="77"/>
      <c r="G216" s="77"/>
      <c r="H216" s="7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7"/>
      <c r="B217" s="77"/>
      <c r="C217" s="77"/>
      <c r="D217" s="77"/>
      <c r="E217" s="77"/>
      <c r="F217" s="77"/>
      <c r="G217" s="77"/>
      <c r="H217" s="7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7"/>
      <c r="B218" s="77"/>
      <c r="C218" s="77"/>
      <c r="D218" s="77"/>
      <c r="E218" s="77"/>
      <c r="F218" s="77"/>
      <c r="G218" s="77"/>
      <c r="H218" s="7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7"/>
      <c r="B219" s="77"/>
      <c r="C219" s="77"/>
      <c r="D219" s="77"/>
      <c r="E219" s="77"/>
      <c r="F219" s="77"/>
      <c r="G219" s="77"/>
      <c r="H219" s="7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7"/>
      <c r="B220" s="77"/>
      <c r="C220" s="77"/>
      <c r="D220" s="77"/>
      <c r="E220" s="77"/>
      <c r="F220" s="77"/>
      <c r="G220" s="77"/>
      <c r="H220" s="7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7"/>
      <c r="B221" s="77"/>
      <c r="C221" s="77"/>
      <c r="D221" s="77"/>
      <c r="E221" s="77"/>
      <c r="F221" s="77"/>
      <c r="G221" s="77"/>
      <c r="H221" s="7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7"/>
      <c r="B222" s="77"/>
      <c r="C222" s="77"/>
      <c r="D222" s="77"/>
      <c r="E222" s="77"/>
      <c r="F222" s="77"/>
      <c r="G222" s="77"/>
      <c r="H222" s="7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7"/>
      <c r="B223" s="77"/>
      <c r="C223" s="77"/>
      <c r="D223" s="77"/>
      <c r="E223" s="77"/>
      <c r="F223" s="77"/>
      <c r="G223" s="77"/>
      <c r="H223" s="7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7"/>
      <c r="B224" s="77"/>
      <c r="C224" s="77"/>
      <c r="D224" s="77"/>
      <c r="E224" s="77"/>
      <c r="F224" s="77"/>
      <c r="G224" s="77"/>
      <c r="H224" s="7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7"/>
      <c r="B225" s="77"/>
      <c r="C225" s="77"/>
      <c r="D225" s="77"/>
      <c r="E225" s="77"/>
      <c r="F225" s="77"/>
      <c r="G225" s="77"/>
      <c r="H225" s="7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7"/>
      <c r="B226" s="77"/>
      <c r="C226" s="77"/>
      <c r="D226" s="77"/>
      <c r="E226" s="77"/>
      <c r="F226" s="77"/>
      <c r="G226" s="77"/>
      <c r="H226" s="7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7"/>
      <c r="B227" s="77"/>
      <c r="C227" s="77"/>
      <c r="D227" s="77"/>
      <c r="E227" s="77"/>
      <c r="F227" s="77"/>
      <c r="G227" s="77"/>
      <c r="H227" s="7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7"/>
      <c r="B228" s="77"/>
      <c r="C228" s="77"/>
      <c r="D228" s="77"/>
      <c r="E228" s="77"/>
      <c r="F228" s="77"/>
      <c r="G228" s="77"/>
      <c r="H228" s="7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7"/>
      <c r="B229" s="77"/>
      <c r="C229" s="77"/>
      <c r="D229" s="77"/>
      <c r="E229" s="77"/>
      <c r="F229" s="77"/>
      <c r="G229" s="77"/>
      <c r="H229" s="7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7"/>
      <c r="B230" s="77"/>
      <c r="C230" s="77"/>
      <c r="D230" s="77"/>
      <c r="E230" s="77"/>
      <c r="F230" s="77"/>
      <c r="G230" s="77"/>
      <c r="H230" s="7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7"/>
      <c r="B231" s="77"/>
      <c r="C231" s="77"/>
      <c r="D231" s="77"/>
      <c r="E231" s="77"/>
      <c r="F231" s="77"/>
      <c r="G231" s="77"/>
      <c r="H231" s="7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7"/>
      <c r="B232" s="77"/>
      <c r="C232" s="77"/>
      <c r="D232" s="77"/>
      <c r="E232" s="77"/>
      <c r="F232" s="77"/>
      <c r="G232" s="77"/>
      <c r="H232" s="7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7"/>
      <c r="B233" s="77"/>
      <c r="C233" s="77"/>
      <c r="D233" s="77"/>
      <c r="E233" s="77"/>
      <c r="F233" s="77"/>
      <c r="G233" s="77"/>
      <c r="H233" s="7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7"/>
      <c r="B234" s="77"/>
      <c r="C234" s="77"/>
      <c r="D234" s="77"/>
      <c r="E234" s="77"/>
      <c r="F234" s="77"/>
      <c r="G234" s="77"/>
      <c r="H234" s="7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7"/>
      <c r="B235" s="77"/>
      <c r="C235" s="77"/>
      <c r="D235" s="77"/>
      <c r="E235" s="77"/>
      <c r="F235" s="77"/>
      <c r="G235" s="77"/>
      <c r="H235" s="7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7"/>
      <c r="B236" s="77"/>
      <c r="C236" s="77"/>
      <c r="D236" s="77"/>
      <c r="E236" s="77"/>
      <c r="F236" s="77"/>
      <c r="G236" s="77"/>
      <c r="H236" s="7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7"/>
      <c r="B237" s="77"/>
      <c r="C237" s="77"/>
      <c r="D237" s="77"/>
      <c r="E237" s="77"/>
      <c r="F237" s="77"/>
      <c r="G237" s="77"/>
      <c r="H237" s="7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7"/>
      <c r="B238" s="77"/>
      <c r="C238" s="77"/>
      <c r="D238" s="77"/>
      <c r="E238" s="77"/>
      <c r="F238" s="77"/>
      <c r="G238" s="77"/>
      <c r="H238" s="7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7"/>
      <c r="B239" s="77"/>
      <c r="C239" s="77"/>
      <c r="D239" s="77"/>
      <c r="E239" s="77"/>
      <c r="F239" s="77"/>
      <c r="G239" s="77"/>
      <c r="H239" s="7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7"/>
      <c r="B240" s="77"/>
      <c r="C240" s="77"/>
      <c r="D240" s="77"/>
      <c r="E240" s="77"/>
      <c r="F240" s="77"/>
      <c r="G240" s="77"/>
      <c r="H240" s="7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7"/>
      <c r="B241" s="77"/>
      <c r="C241" s="77"/>
      <c r="D241" s="77"/>
      <c r="E241" s="77"/>
      <c r="F241" s="77"/>
      <c r="G241" s="77"/>
      <c r="H241" s="7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7"/>
      <c r="B242" s="77"/>
      <c r="C242" s="77"/>
      <c r="D242" s="77"/>
      <c r="E242" s="77"/>
      <c r="F242" s="77"/>
      <c r="G242" s="77"/>
      <c r="H242" s="7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7"/>
      <c r="B243" s="77"/>
      <c r="C243" s="77"/>
      <c r="D243" s="77"/>
      <c r="E243" s="77"/>
      <c r="F243" s="77"/>
      <c r="G243" s="77"/>
      <c r="H243" s="7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7"/>
      <c r="B244" s="77"/>
      <c r="C244" s="77"/>
      <c r="D244" s="77"/>
      <c r="E244" s="77"/>
      <c r="F244" s="77"/>
      <c r="G244" s="77"/>
      <c r="H244" s="7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7"/>
      <c r="B245" s="77"/>
      <c r="C245" s="77"/>
      <c r="D245" s="77"/>
      <c r="E245" s="77"/>
      <c r="F245" s="77"/>
      <c r="G245" s="77"/>
      <c r="H245" s="7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7"/>
      <c r="B246" s="77"/>
      <c r="C246" s="77"/>
      <c r="D246" s="77"/>
      <c r="E246" s="77"/>
      <c r="F246" s="77"/>
      <c r="G246" s="77"/>
      <c r="H246" s="7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7"/>
      <c r="B247" s="77"/>
      <c r="C247" s="77"/>
      <c r="D247" s="77"/>
      <c r="E247" s="77"/>
      <c r="F247" s="77"/>
      <c r="G247" s="77"/>
      <c r="H247" s="7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7"/>
      <c r="B248" s="77"/>
      <c r="C248" s="77"/>
      <c r="D248" s="77"/>
      <c r="E248" s="77"/>
      <c r="F248" s="77"/>
      <c r="G248" s="77"/>
      <c r="H248" s="7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7"/>
      <c r="B249" s="77"/>
      <c r="C249" s="77"/>
      <c r="D249" s="77"/>
      <c r="E249" s="77"/>
      <c r="F249" s="77"/>
      <c r="G249" s="77"/>
      <c r="H249" s="7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7"/>
      <c r="B250" s="77"/>
      <c r="C250" s="77"/>
      <c r="D250" s="77"/>
      <c r="E250" s="77"/>
      <c r="F250" s="77"/>
      <c r="G250" s="77"/>
      <c r="H250" s="7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7"/>
      <c r="B251" s="77"/>
      <c r="C251" s="77"/>
      <c r="D251" s="77"/>
      <c r="E251" s="77"/>
      <c r="F251" s="77"/>
      <c r="G251" s="77"/>
      <c r="H251" s="7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7"/>
      <c r="B252" s="77"/>
      <c r="C252" s="77"/>
      <c r="D252" s="77"/>
      <c r="E252" s="77"/>
      <c r="F252" s="77"/>
      <c r="G252" s="77"/>
      <c r="H252" s="7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7"/>
      <c r="B253" s="77"/>
      <c r="C253" s="77"/>
      <c r="D253" s="77"/>
      <c r="E253" s="77"/>
      <c r="F253" s="77"/>
      <c r="G253" s="77"/>
      <c r="H253" s="7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7"/>
      <c r="B254" s="77"/>
      <c r="C254" s="77"/>
      <c r="D254" s="77"/>
      <c r="E254" s="77"/>
      <c r="F254" s="77"/>
      <c r="G254" s="77"/>
      <c r="H254" s="7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7"/>
      <c r="B255" s="77"/>
      <c r="C255" s="77"/>
      <c r="D255" s="77"/>
      <c r="E255" s="77"/>
      <c r="F255" s="77"/>
      <c r="G255" s="77"/>
      <c r="H255" s="7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7"/>
      <c r="B256" s="77"/>
      <c r="C256" s="77"/>
      <c r="D256" s="77"/>
      <c r="E256" s="77"/>
      <c r="F256" s="77"/>
      <c r="G256" s="77"/>
      <c r="H256" s="7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7"/>
      <c r="B257" s="77"/>
      <c r="C257" s="77"/>
      <c r="D257" s="77"/>
      <c r="E257" s="77"/>
      <c r="F257" s="77"/>
      <c r="G257" s="77"/>
      <c r="H257" s="7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7"/>
      <c r="B258" s="77"/>
      <c r="C258" s="77"/>
      <c r="D258" s="77"/>
      <c r="E258" s="77"/>
      <c r="F258" s="77"/>
      <c r="G258" s="77"/>
      <c r="H258" s="7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7"/>
      <c r="B259" s="77"/>
      <c r="C259" s="77"/>
      <c r="D259" s="77"/>
      <c r="E259" s="77"/>
      <c r="F259" s="77"/>
      <c r="G259" s="77"/>
      <c r="H259" s="7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7"/>
      <c r="B260" s="77"/>
      <c r="C260" s="77"/>
      <c r="D260" s="77"/>
      <c r="E260" s="77"/>
      <c r="F260" s="77"/>
      <c r="G260" s="77"/>
      <c r="H260" s="7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7"/>
      <c r="B261" s="77"/>
      <c r="C261" s="77"/>
      <c r="D261" s="77"/>
      <c r="E261" s="77"/>
      <c r="F261" s="77"/>
      <c r="G261" s="77"/>
      <c r="H261" s="7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7"/>
      <c r="B262" s="77"/>
      <c r="C262" s="77"/>
      <c r="D262" s="77"/>
      <c r="E262" s="77"/>
      <c r="F262" s="77"/>
      <c r="G262" s="77"/>
      <c r="H262" s="7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7"/>
      <c r="B263" s="77"/>
      <c r="C263" s="77"/>
      <c r="D263" s="77"/>
      <c r="E263" s="77"/>
      <c r="F263" s="77"/>
      <c r="G263" s="77"/>
      <c r="H263" s="7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7"/>
      <c r="B264" s="77"/>
      <c r="C264" s="77"/>
      <c r="D264" s="77"/>
      <c r="E264" s="77"/>
      <c r="F264" s="77"/>
      <c r="G264" s="77"/>
      <c r="H264" s="7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7"/>
      <c r="B265" s="77"/>
      <c r="C265" s="77"/>
      <c r="D265" s="77"/>
      <c r="E265" s="77"/>
      <c r="F265" s="77"/>
      <c r="G265" s="77"/>
      <c r="H265" s="7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7"/>
      <c r="B266" s="77"/>
      <c r="C266" s="77"/>
      <c r="D266" s="77"/>
      <c r="E266" s="77"/>
      <c r="F266" s="77"/>
      <c r="G266" s="77"/>
      <c r="H266" s="7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7"/>
      <c r="B267" s="77"/>
      <c r="C267" s="77"/>
      <c r="D267" s="77"/>
      <c r="E267" s="77"/>
      <c r="F267" s="77"/>
      <c r="G267" s="77"/>
      <c r="H267" s="7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7"/>
      <c r="B268" s="77"/>
      <c r="C268" s="77"/>
      <c r="D268" s="77"/>
      <c r="E268" s="77"/>
      <c r="F268" s="77"/>
      <c r="G268" s="77"/>
      <c r="H268" s="7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7"/>
      <c r="B269" s="77"/>
      <c r="C269" s="77"/>
      <c r="D269" s="77"/>
      <c r="E269" s="77"/>
      <c r="F269" s="77"/>
      <c r="G269" s="77"/>
      <c r="H269" s="7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7"/>
      <c r="B270" s="77"/>
      <c r="C270" s="77"/>
      <c r="D270" s="77"/>
      <c r="E270" s="77"/>
      <c r="F270" s="77"/>
      <c r="G270" s="77"/>
      <c r="H270" s="7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7"/>
      <c r="B271" s="77"/>
      <c r="C271" s="77"/>
      <c r="D271" s="77"/>
      <c r="E271" s="77"/>
      <c r="F271" s="77"/>
      <c r="G271" s="77"/>
      <c r="H271" s="7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7"/>
      <c r="B272" s="77"/>
      <c r="C272" s="77"/>
      <c r="D272" s="77"/>
      <c r="E272" s="77"/>
      <c r="F272" s="77"/>
      <c r="G272" s="77"/>
      <c r="H272" s="7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7"/>
      <c r="B273" s="77"/>
      <c r="C273" s="77"/>
      <c r="D273" s="77"/>
      <c r="E273" s="77"/>
      <c r="F273" s="77"/>
      <c r="G273" s="77"/>
      <c r="H273" s="7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7"/>
      <c r="B274" s="77"/>
      <c r="C274" s="77"/>
      <c r="D274" s="77"/>
      <c r="E274" s="77"/>
      <c r="F274" s="77"/>
      <c r="G274" s="77"/>
      <c r="H274" s="7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7"/>
      <c r="B275" s="77"/>
      <c r="C275" s="77"/>
      <c r="D275" s="77"/>
      <c r="E275" s="77"/>
      <c r="F275" s="77"/>
      <c r="G275" s="77"/>
      <c r="H275" s="7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7"/>
      <c r="B276" s="77"/>
      <c r="C276" s="77"/>
      <c r="D276" s="77"/>
      <c r="E276" s="77"/>
      <c r="F276" s="77"/>
      <c r="G276" s="77"/>
      <c r="H276" s="7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7"/>
      <c r="B277" s="77"/>
      <c r="C277" s="77"/>
      <c r="D277" s="77"/>
      <c r="E277" s="77"/>
      <c r="F277" s="77"/>
      <c r="G277" s="77"/>
      <c r="H277" s="7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7"/>
      <c r="B278" s="77"/>
      <c r="C278" s="77"/>
      <c r="D278" s="77"/>
      <c r="E278" s="77"/>
      <c r="F278" s="77"/>
      <c r="G278" s="77"/>
      <c r="H278" s="7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7"/>
      <c r="B279" s="77"/>
      <c r="C279" s="77"/>
      <c r="D279" s="77"/>
      <c r="E279" s="77"/>
      <c r="F279" s="77"/>
      <c r="G279" s="77"/>
      <c r="H279" s="7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7"/>
      <c r="B280" s="77"/>
      <c r="C280" s="77"/>
      <c r="D280" s="77"/>
      <c r="E280" s="77"/>
      <c r="F280" s="77"/>
      <c r="G280" s="77"/>
      <c r="H280" s="7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7"/>
      <c r="B281" s="77"/>
      <c r="C281" s="77"/>
      <c r="D281" s="77"/>
      <c r="E281" s="77"/>
      <c r="F281" s="77"/>
      <c r="G281" s="77"/>
      <c r="H281" s="7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7"/>
      <c r="B282" s="77"/>
      <c r="C282" s="77"/>
      <c r="D282" s="77"/>
      <c r="E282" s="77"/>
      <c r="F282" s="77"/>
      <c r="G282" s="77"/>
      <c r="H282" s="7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7"/>
      <c r="B283" s="77"/>
      <c r="C283" s="77"/>
      <c r="D283" s="77"/>
      <c r="E283" s="77"/>
      <c r="F283" s="77"/>
      <c r="G283" s="77"/>
      <c r="H283" s="7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7"/>
      <c r="B284" s="77"/>
      <c r="C284" s="77"/>
      <c r="D284" s="77"/>
      <c r="E284" s="77"/>
      <c r="F284" s="77"/>
      <c r="G284" s="77"/>
      <c r="H284" s="7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7"/>
      <c r="B285" s="77"/>
      <c r="C285" s="77"/>
      <c r="D285" s="77"/>
      <c r="E285" s="77"/>
      <c r="F285" s="77"/>
      <c r="G285" s="77"/>
      <c r="H285" s="7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7"/>
      <c r="B286" s="77"/>
      <c r="C286" s="77"/>
      <c r="D286" s="77"/>
      <c r="E286" s="77"/>
      <c r="F286" s="77"/>
      <c r="G286" s="77"/>
      <c r="H286" s="7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7"/>
      <c r="B287" s="77"/>
      <c r="C287" s="77"/>
      <c r="D287" s="77"/>
      <c r="E287" s="77"/>
      <c r="F287" s="77"/>
      <c r="G287" s="77"/>
      <c r="H287" s="7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7"/>
      <c r="B288" s="77"/>
      <c r="C288" s="77"/>
      <c r="D288" s="77"/>
      <c r="E288" s="77"/>
      <c r="F288" s="77"/>
      <c r="G288" s="77"/>
      <c r="H288" s="7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7"/>
      <c r="B289" s="77"/>
      <c r="C289" s="77"/>
      <c r="D289" s="77"/>
      <c r="E289" s="77"/>
      <c r="F289" s="77"/>
      <c r="G289" s="77"/>
      <c r="H289" s="7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7"/>
      <c r="B290" s="77"/>
      <c r="C290" s="77"/>
      <c r="D290" s="77"/>
      <c r="E290" s="77"/>
      <c r="F290" s="77"/>
      <c r="G290" s="77"/>
      <c r="H290" s="7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7"/>
      <c r="B291" s="77"/>
      <c r="C291" s="77"/>
      <c r="D291" s="77"/>
      <c r="E291" s="77"/>
      <c r="F291" s="77"/>
      <c r="G291" s="77"/>
      <c r="H291" s="7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7"/>
      <c r="B292" s="77"/>
      <c r="C292" s="77"/>
      <c r="D292" s="77"/>
      <c r="E292" s="77"/>
      <c r="F292" s="77"/>
      <c r="G292" s="77"/>
      <c r="H292" s="7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7"/>
      <c r="B293" s="77"/>
      <c r="C293" s="77"/>
      <c r="D293" s="77"/>
      <c r="E293" s="77"/>
      <c r="F293" s="77"/>
      <c r="G293" s="77"/>
      <c r="H293" s="7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7"/>
      <c r="B294" s="77"/>
      <c r="C294" s="77"/>
      <c r="D294" s="77"/>
      <c r="E294" s="77"/>
      <c r="F294" s="77"/>
      <c r="G294" s="77"/>
      <c r="H294" s="7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7"/>
      <c r="B295" s="77"/>
      <c r="C295" s="77"/>
      <c r="D295" s="77"/>
      <c r="E295" s="77"/>
      <c r="F295" s="77"/>
      <c r="G295" s="77"/>
      <c r="H295" s="7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7"/>
      <c r="B296" s="77"/>
      <c r="C296" s="77"/>
      <c r="D296" s="77"/>
      <c r="E296" s="77"/>
      <c r="F296" s="77"/>
      <c r="G296" s="77"/>
      <c r="H296" s="7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7"/>
      <c r="B297" s="77"/>
      <c r="C297" s="77"/>
      <c r="D297" s="77"/>
      <c r="E297" s="77"/>
      <c r="F297" s="77"/>
      <c r="G297" s="77"/>
      <c r="H297" s="7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7"/>
      <c r="B298" s="77"/>
      <c r="C298" s="77"/>
      <c r="D298" s="77"/>
      <c r="E298" s="77"/>
      <c r="F298" s="77"/>
      <c r="G298" s="77"/>
      <c r="H298" s="7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7"/>
      <c r="B299" s="77"/>
      <c r="C299" s="77"/>
      <c r="D299" s="77"/>
      <c r="E299" s="77"/>
      <c r="F299" s="77"/>
      <c r="G299" s="77"/>
      <c r="H299" s="7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7"/>
      <c r="B300" s="77"/>
      <c r="C300" s="77"/>
      <c r="D300" s="77"/>
      <c r="E300" s="77"/>
      <c r="F300" s="77"/>
      <c r="G300" s="77"/>
      <c r="H300" s="7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7"/>
      <c r="B301" s="77"/>
      <c r="C301" s="77"/>
      <c r="D301" s="77"/>
      <c r="E301" s="77"/>
      <c r="F301" s="77"/>
      <c r="G301" s="77"/>
      <c r="H301" s="7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7"/>
      <c r="B302" s="77"/>
      <c r="C302" s="77"/>
      <c r="D302" s="77"/>
      <c r="E302" s="77"/>
      <c r="F302" s="77"/>
      <c r="G302" s="77"/>
      <c r="H302" s="7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7"/>
      <c r="B303" s="77"/>
      <c r="C303" s="77"/>
      <c r="D303" s="77"/>
      <c r="E303" s="77"/>
      <c r="F303" s="77"/>
      <c r="G303" s="77"/>
      <c r="H303" s="7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7"/>
      <c r="B304" s="77"/>
      <c r="C304" s="77"/>
      <c r="D304" s="77"/>
      <c r="E304" s="77"/>
      <c r="F304" s="77"/>
      <c r="G304" s="77"/>
      <c r="H304" s="7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7"/>
      <c r="B305" s="77"/>
      <c r="C305" s="77"/>
      <c r="D305" s="77"/>
      <c r="E305" s="77"/>
      <c r="F305" s="77"/>
      <c r="G305" s="77"/>
      <c r="H305" s="7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7"/>
      <c r="B306" s="77"/>
      <c r="C306" s="77"/>
      <c r="D306" s="77"/>
      <c r="E306" s="77"/>
      <c r="F306" s="77"/>
      <c r="G306" s="77"/>
      <c r="H306" s="7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7"/>
      <c r="B307" s="77"/>
      <c r="C307" s="77"/>
      <c r="D307" s="77"/>
      <c r="E307" s="77"/>
      <c r="F307" s="77"/>
      <c r="G307" s="77"/>
      <c r="H307" s="7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7"/>
      <c r="B308" s="77"/>
      <c r="C308" s="77"/>
      <c r="D308" s="77"/>
      <c r="E308" s="77"/>
      <c r="F308" s="77"/>
      <c r="G308" s="77"/>
      <c r="H308" s="7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7"/>
      <c r="B309" s="77"/>
      <c r="C309" s="77"/>
      <c r="D309" s="77"/>
      <c r="E309" s="77"/>
      <c r="F309" s="77"/>
      <c r="G309" s="77"/>
      <c r="H309" s="7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7"/>
      <c r="B310" s="77"/>
      <c r="C310" s="77"/>
      <c r="D310" s="77"/>
      <c r="E310" s="77"/>
      <c r="F310" s="77"/>
      <c r="G310" s="77"/>
      <c r="H310" s="7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7"/>
      <c r="B311" s="77"/>
      <c r="C311" s="77"/>
      <c r="D311" s="77"/>
      <c r="E311" s="77"/>
      <c r="F311" s="77"/>
      <c r="G311" s="77"/>
      <c r="H311" s="7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7"/>
      <c r="B312" s="77"/>
      <c r="C312" s="77"/>
      <c r="D312" s="77"/>
      <c r="E312" s="77"/>
      <c r="F312" s="77"/>
      <c r="G312" s="77"/>
      <c r="H312" s="7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7"/>
      <c r="B313" s="77"/>
      <c r="C313" s="77"/>
      <c r="D313" s="77"/>
      <c r="E313" s="77"/>
      <c r="F313" s="77"/>
      <c r="G313" s="77"/>
      <c r="H313" s="7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7"/>
      <c r="B314" s="77"/>
      <c r="C314" s="77"/>
      <c r="D314" s="77"/>
      <c r="E314" s="77"/>
      <c r="F314" s="77"/>
      <c r="G314" s="77"/>
      <c r="H314" s="7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7"/>
      <c r="B315" s="77"/>
      <c r="C315" s="77"/>
      <c r="D315" s="77"/>
      <c r="E315" s="77"/>
      <c r="F315" s="77"/>
      <c r="G315" s="77"/>
      <c r="H315" s="7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7"/>
      <c r="B316" s="77"/>
      <c r="C316" s="77"/>
      <c r="D316" s="77"/>
      <c r="E316" s="77"/>
      <c r="F316" s="77"/>
      <c r="G316" s="77"/>
      <c r="H316" s="7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7"/>
      <c r="B317" s="77"/>
      <c r="C317" s="77"/>
      <c r="D317" s="77"/>
      <c r="E317" s="77"/>
      <c r="F317" s="77"/>
      <c r="G317" s="77"/>
      <c r="H317" s="7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7"/>
      <c r="B318" s="77"/>
      <c r="C318" s="77"/>
      <c r="D318" s="77"/>
      <c r="E318" s="77"/>
      <c r="F318" s="77"/>
      <c r="G318" s="77"/>
      <c r="H318" s="7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7"/>
      <c r="B319" s="77"/>
      <c r="C319" s="77"/>
      <c r="D319" s="77"/>
      <c r="E319" s="77"/>
      <c r="F319" s="77"/>
      <c r="G319" s="77"/>
      <c r="H319" s="7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7"/>
      <c r="B320" s="77"/>
      <c r="C320" s="77"/>
      <c r="D320" s="77"/>
      <c r="E320" s="77"/>
      <c r="F320" s="77"/>
      <c r="G320" s="77"/>
      <c r="H320" s="7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7"/>
      <c r="B321" s="77"/>
      <c r="C321" s="77"/>
      <c r="D321" s="77"/>
      <c r="E321" s="77"/>
      <c r="F321" s="77"/>
      <c r="G321" s="77"/>
      <c r="H321" s="7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7"/>
      <c r="B322" s="77"/>
      <c r="C322" s="77"/>
      <c r="D322" s="77"/>
      <c r="E322" s="77"/>
      <c r="F322" s="77"/>
      <c r="G322" s="77"/>
      <c r="H322" s="7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7"/>
      <c r="B323" s="77"/>
      <c r="C323" s="77"/>
      <c r="D323" s="77"/>
      <c r="E323" s="77"/>
      <c r="F323" s="77"/>
      <c r="G323" s="77"/>
      <c r="H323" s="7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7"/>
      <c r="B324" s="77"/>
      <c r="C324" s="77"/>
      <c r="D324" s="77"/>
      <c r="E324" s="77"/>
      <c r="F324" s="77"/>
      <c r="G324" s="77"/>
      <c r="H324" s="7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7"/>
      <c r="B325" s="77"/>
      <c r="C325" s="77"/>
      <c r="D325" s="77"/>
      <c r="E325" s="77"/>
      <c r="F325" s="77"/>
      <c r="G325" s="77"/>
      <c r="H325" s="7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7"/>
      <c r="B326" s="77"/>
      <c r="C326" s="77"/>
      <c r="D326" s="77"/>
      <c r="E326" s="77"/>
      <c r="F326" s="77"/>
      <c r="G326" s="77"/>
      <c r="H326" s="7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7"/>
      <c r="B327" s="77"/>
      <c r="C327" s="77"/>
      <c r="D327" s="77"/>
      <c r="E327" s="77"/>
      <c r="F327" s="77"/>
      <c r="G327" s="77"/>
      <c r="H327" s="7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7"/>
      <c r="B328" s="77"/>
      <c r="C328" s="77"/>
      <c r="D328" s="77"/>
      <c r="E328" s="77"/>
      <c r="F328" s="77"/>
      <c r="G328" s="77"/>
      <c r="H328" s="7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7"/>
      <c r="B329" s="77"/>
      <c r="C329" s="77"/>
      <c r="D329" s="77"/>
      <c r="E329" s="77"/>
      <c r="F329" s="77"/>
      <c r="G329" s="77"/>
      <c r="H329" s="7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7"/>
      <c r="B330" s="77"/>
      <c r="C330" s="77"/>
      <c r="D330" s="77"/>
      <c r="E330" s="77"/>
      <c r="F330" s="77"/>
      <c r="G330" s="77"/>
      <c r="H330" s="7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7"/>
      <c r="B331" s="77"/>
      <c r="C331" s="77"/>
      <c r="D331" s="77"/>
      <c r="E331" s="77"/>
      <c r="F331" s="77"/>
      <c r="G331" s="77"/>
      <c r="H331" s="7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7"/>
      <c r="B332" s="77"/>
      <c r="C332" s="77"/>
      <c r="D332" s="77"/>
      <c r="E332" s="77"/>
      <c r="F332" s="77"/>
      <c r="G332" s="77"/>
      <c r="H332" s="7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7"/>
      <c r="B333" s="77"/>
      <c r="C333" s="77"/>
      <c r="D333" s="77"/>
      <c r="E333" s="77"/>
      <c r="F333" s="77"/>
      <c r="G333" s="77"/>
      <c r="H333" s="7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7"/>
      <c r="B334" s="77"/>
      <c r="C334" s="77"/>
      <c r="D334" s="77"/>
      <c r="E334" s="77"/>
      <c r="F334" s="77"/>
      <c r="G334" s="77"/>
      <c r="H334" s="7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7"/>
      <c r="B335" s="77"/>
      <c r="C335" s="77"/>
      <c r="D335" s="77"/>
      <c r="E335" s="77"/>
      <c r="F335" s="77"/>
      <c r="G335" s="77"/>
      <c r="H335" s="7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7"/>
      <c r="B336" s="77"/>
      <c r="C336" s="77"/>
      <c r="D336" s="77"/>
      <c r="E336" s="77"/>
      <c r="F336" s="77"/>
      <c r="G336" s="77"/>
      <c r="H336" s="7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7"/>
      <c r="B337" s="77"/>
      <c r="C337" s="77"/>
      <c r="D337" s="77"/>
      <c r="E337" s="77"/>
      <c r="F337" s="77"/>
      <c r="G337" s="77"/>
      <c r="H337" s="7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7"/>
      <c r="B338" s="77"/>
      <c r="C338" s="77"/>
      <c r="D338" s="77"/>
      <c r="E338" s="77"/>
      <c r="F338" s="77"/>
      <c r="G338" s="77"/>
      <c r="H338" s="7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7"/>
      <c r="B339" s="77"/>
      <c r="C339" s="77"/>
      <c r="D339" s="77"/>
      <c r="E339" s="77"/>
      <c r="F339" s="77"/>
      <c r="G339" s="77"/>
      <c r="H339" s="7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7"/>
      <c r="B340" s="77"/>
      <c r="C340" s="77"/>
      <c r="D340" s="77"/>
      <c r="E340" s="77"/>
      <c r="F340" s="77"/>
      <c r="G340" s="77"/>
      <c r="H340" s="7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7"/>
      <c r="B341" s="77"/>
      <c r="C341" s="77"/>
      <c r="D341" s="77"/>
      <c r="E341" s="77"/>
      <c r="F341" s="77"/>
      <c r="G341" s="77"/>
      <c r="H341" s="7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7"/>
      <c r="B342" s="77"/>
      <c r="C342" s="77"/>
      <c r="D342" s="77"/>
      <c r="E342" s="77"/>
      <c r="F342" s="77"/>
      <c r="G342" s="77"/>
      <c r="H342" s="7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7"/>
      <c r="B343" s="77"/>
      <c r="C343" s="77"/>
      <c r="D343" s="77"/>
      <c r="E343" s="77"/>
      <c r="F343" s="77"/>
      <c r="G343" s="77"/>
      <c r="H343" s="7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7"/>
      <c r="B344" s="77"/>
      <c r="C344" s="77"/>
      <c r="D344" s="77"/>
      <c r="E344" s="77"/>
      <c r="F344" s="77"/>
      <c r="G344" s="77"/>
      <c r="H344" s="7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7"/>
      <c r="B345" s="77"/>
      <c r="C345" s="77"/>
      <c r="D345" s="77"/>
      <c r="E345" s="77"/>
      <c r="F345" s="77"/>
      <c r="G345" s="77"/>
      <c r="H345" s="7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7"/>
      <c r="B346" s="77"/>
      <c r="C346" s="77"/>
      <c r="D346" s="77"/>
      <c r="E346" s="77"/>
      <c r="F346" s="77"/>
      <c r="G346" s="77"/>
      <c r="H346" s="7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7"/>
      <c r="B347" s="77"/>
      <c r="C347" s="77"/>
      <c r="D347" s="77"/>
      <c r="E347" s="77"/>
      <c r="F347" s="77"/>
      <c r="G347" s="77"/>
      <c r="H347" s="7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7"/>
      <c r="B348" s="77"/>
      <c r="C348" s="77"/>
      <c r="D348" s="77"/>
      <c r="E348" s="77"/>
      <c r="F348" s="77"/>
      <c r="G348" s="77"/>
      <c r="H348" s="7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7"/>
      <c r="B349" s="77"/>
      <c r="C349" s="77"/>
      <c r="D349" s="77"/>
      <c r="E349" s="77"/>
      <c r="F349" s="77"/>
      <c r="G349" s="77"/>
      <c r="H349" s="7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7"/>
      <c r="B350" s="77"/>
      <c r="C350" s="77"/>
      <c r="D350" s="77"/>
      <c r="E350" s="77"/>
      <c r="F350" s="77"/>
      <c r="G350" s="77"/>
      <c r="H350" s="7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7"/>
      <c r="B351" s="77"/>
      <c r="C351" s="77"/>
      <c r="D351" s="77"/>
      <c r="E351" s="77"/>
      <c r="F351" s="77"/>
      <c r="G351" s="77"/>
      <c r="H351" s="7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7"/>
      <c r="B352" s="77"/>
      <c r="C352" s="77"/>
      <c r="D352" s="77"/>
      <c r="E352" s="77"/>
      <c r="F352" s="77"/>
      <c r="G352" s="77"/>
      <c r="H352" s="7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7"/>
      <c r="B353" s="77"/>
      <c r="C353" s="77"/>
      <c r="D353" s="77"/>
      <c r="E353" s="77"/>
      <c r="F353" s="77"/>
      <c r="G353" s="77"/>
      <c r="H353" s="7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7"/>
      <c r="B354" s="77"/>
      <c r="C354" s="77"/>
      <c r="D354" s="77"/>
      <c r="E354" s="77"/>
      <c r="F354" s="77"/>
      <c r="G354" s="77"/>
      <c r="H354" s="7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7"/>
      <c r="B355" s="77"/>
      <c r="C355" s="77"/>
      <c r="D355" s="77"/>
      <c r="E355" s="77"/>
      <c r="F355" s="77"/>
      <c r="G355" s="77"/>
      <c r="H355" s="7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7"/>
      <c r="B356" s="77"/>
      <c r="C356" s="77"/>
      <c r="D356" s="77"/>
      <c r="E356" s="77"/>
      <c r="F356" s="77"/>
      <c r="G356" s="77"/>
      <c r="H356" s="7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7"/>
      <c r="B357" s="77"/>
      <c r="C357" s="77"/>
      <c r="D357" s="77"/>
      <c r="E357" s="77"/>
      <c r="F357" s="77"/>
      <c r="G357" s="77"/>
      <c r="H357" s="7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7"/>
      <c r="B358" s="77"/>
      <c r="C358" s="77"/>
      <c r="D358" s="77"/>
      <c r="E358" s="77"/>
      <c r="F358" s="77"/>
      <c r="G358" s="77"/>
      <c r="H358" s="7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7"/>
      <c r="B359" s="77"/>
      <c r="C359" s="77"/>
      <c r="D359" s="77"/>
      <c r="E359" s="77"/>
      <c r="F359" s="77"/>
      <c r="G359" s="77"/>
      <c r="H359" s="7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7"/>
      <c r="B360" s="77"/>
      <c r="C360" s="77"/>
      <c r="D360" s="77"/>
      <c r="E360" s="77"/>
      <c r="F360" s="77"/>
      <c r="G360" s="77"/>
      <c r="H360" s="7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7"/>
      <c r="B361" s="77"/>
      <c r="C361" s="77"/>
      <c r="D361" s="77"/>
      <c r="E361" s="77"/>
      <c r="F361" s="77"/>
      <c r="G361" s="77"/>
      <c r="H361" s="7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7"/>
      <c r="B362" s="77"/>
      <c r="C362" s="77"/>
      <c r="D362" s="77"/>
      <c r="E362" s="77"/>
      <c r="F362" s="77"/>
      <c r="G362" s="77"/>
      <c r="H362" s="7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7"/>
      <c r="B363" s="77"/>
      <c r="C363" s="77"/>
      <c r="D363" s="77"/>
      <c r="E363" s="77"/>
      <c r="F363" s="77"/>
      <c r="G363" s="77"/>
      <c r="H363" s="7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7"/>
      <c r="B364" s="77"/>
      <c r="C364" s="77"/>
      <c r="D364" s="77"/>
      <c r="E364" s="77"/>
      <c r="F364" s="77"/>
      <c r="G364" s="77"/>
      <c r="H364" s="7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7"/>
      <c r="B365" s="77"/>
      <c r="C365" s="77"/>
      <c r="D365" s="77"/>
      <c r="E365" s="77"/>
      <c r="F365" s="77"/>
      <c r="G365" s="77"/>
      <c r="H365" s="7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7"/>
      <c r="B366" s="77"/>
      <c r="C366" s="77"/>
      <c r="D366" s="77"/>
      <c r="E366" s="77"/>
      <c r="F366" s="77"/>
      <c r="G366" s="77"/>
      <c r="H366" s="7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7"/>
      <c r="B367" s="77"/>
      <c r="C367" s="77"/>
      <c r="D367" s="77"/>
      <c r="E367" s="77"/>
      <c r="F367" s="77"/>
      <c r="G367" s="77"/>
      <c r="H367" s="7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7"/>
      <c r="B368" s="77"/>
      <c r="C368" s="77"/>
      <c r="D368" s="77"/>
      <c r="E368" s="77"/>
      <c r="F368" s="77"/>
      <c r="G368" s="77"/>
      <c r="H368" s="7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7"/>
      <c r="B369" s="77"/>
      <c r="C369" s="77"/>
      <c r="D369" s="77"/>
      <c r="E369" s="77"/>
      <c r="F369" s="77"/>
      <c r="G369" s="77"/>
      <c r="H369" s="7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7"/>
      <c r="B370" s="77"/>
      <c r="C370" s="77"/>
      <c r="D370" s="77"/>
      <c r="E370" s="77"/>
      <c r="F370" s="77"/>
      <c r="G370" s="77"/>
      <c r="H370" s="7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7"/>
      <c r="B371" s="77"/>
      <c r="C371" s="77"/>
      <c r="D371" s="77"/>
      <c r="E371" s="77"/>
      <c r="F371" s="77"/>
      <c r="G371" s="77"/>
      <c r="H371" s="7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7"/>
      <c r="B372" s="77"/>
      <c r="C372" s="77"/>
      <c r="D372" s="77"/>
      <c r="E372" s="77"/>
      <c r="F372" s="77"/>
      <c r="G372" s="77"/>
      <c r="H372" s="7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7"/>
      <c r="B373" s="77"/>
      <c r="C373" s="77"/>
      <c r="D373" s="77"/>
      <c r="E373" s="77"/>
      <c r="F373" s="77"/>
      <c r="G373" s="77"/>
      <c r="H373" s="7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7"/>
      <c r="B374" s="77"/>
      <c r="C374" s="77"/>
      <c r="D374" s="77"/>
      <c r="E374" s="77"/>
      <c r="F374" s="77"/>
      <c r="G374" s="77"/>
      <c r="H374" s="7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7"/>
      <c r="B375" s="77"/>
      <c r="C375" s="77"/>
      <c r="D375" s="77"/>
      <c r="E375" s="77"/>
      <c r="F375" s="77"/>
      <c r="G375" s="77"/>
      <c r="H375" s="7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7"/>
      <c r="B376" s="77"/>
      <c r="C376" s="77"/>
      <c r="D376" s="77"/>
      <c r="E376" s="77"/>
      <c r="F376" s="77"/>
      <c r="G376" s="77"/>
      <c r="H376" s="7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7"/>
      <c r="B377" s="77"/>
      <c r="C377" s="77"/>
      <c r="D377" s="77"/>
      <c r="E377" s="77"/>
      <c r="F377" s="77"/>
      <c r="G377" s="77"/>
      <c r="H377" s="7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7"/>
      <c r="B378" s="77"/>
      <c r="C378" s="77"/>
      <c r="D378" s="77"/>
      <c r="E378" s="77"/>
      <c r="F378" s="77"/>
      <c r="G378" s="77"/>
      <c r="H378" s="7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7"/>
      <c r="B379" s="77"/>
      <c r="C379" s="77"/>
      <c r="D379" s="77"/>
      <c r="E379" s="77"/>
      <c r="F379" s="77"/>
      <c r="G379" s="77"/>
      <c r="H379" s="7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7"/>
      <c r="B380" s="77"/>
      <c r="C380" s="77"/>
      <c r="D380" s="77"/>
      <c r="E380" s="77"/>
      <c r="F380" s="77"/>
      <c r="G380" s="77"/>
      <c r="H380" s="7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7"/>
      <c r="B381" s="77"/>
      <c r="C381" s="77"/>
      <c r="D381" s="77"/>
      <c r="E381" s="77"/>
      <c r="F381" s="77"/>
      <c r="G381" s="77"/>
      <c r="H381" s="7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7"/>
      <c r="B382" s="77"/>
      <c r="C382" s="77"/>
      <c r="D382" s="77"/>
      <c r="E382" s="77"/>
      <c r="F382" s="77"/>
      <c r="G382" s="77"/>
      <c r="H382" s="7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7"/>
      <c r="B383" s="77"/>
      <c r="C383" s="77"/>
      <c r="D383" s="77"/>
      <c r="E383" s="77"/>
      <c r="F383" s="77"/>
      <c r="G383" s="77"/>
      <c r="H383" s="7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7"/>
      <c r="B384" s="77"/>
      <c r="C384" s="77"/>
      <c r="D384" s="77"/>
      <c r="E384" s="77"/>
      <c r="F384" s="77"/>
      <c r="G384" s="77"/>
      <c r="H384" s="7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7"/>
      <c r="B385" s="77"/>
      <c r="C385" s="77"/>
      <c r="D385" s="77"/>
      <c r="E385" s="77"/>
      <c r="F385" s="77"/>
      <c r="G385" s="77"/>
      <c r="H385" s="7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7"/>
      <c r="B386" s="77"/>
      <c r="C386" s="77"/>
      <c r="D386" s="77"/>
      <c r="E386" s="77"/>
      <c r="F386" s="77"/>
      <c r="G386" s="77"/>
      <c r="H386" s="7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7"/>
      <c r="B387" s="77"/>
      <c r="C387" s="77"/>
      <c r="D387" s="77"/>
      <c r="E387" s="77"/>
      <c r="F387" s="77"/>
      <c r="G387" s="77"/>
      <c r="H387" s="7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7"/>
      <c r="B388" s="77"/>
      <c r="C388" s="77"/>
      <c r="D388" s="77"/>
      <c r="E388" s="77"/>
      <c r="F388" s="77"/>
      <c r="G388" s="77"/>
      <c r="H388" s="7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7"/>
      <c r="B389" s="77"/>
      <c r="C389" s="77"/>
      <c r="D389" s="77"/>
      <c r="E389" s="77"/>
      <c r="F389" s="77"/>
      <c r="G389" s="77"/>
      <c r="H389" s="7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7"/>
      <c r="B390" s="77"/>
      <c r="C390" s="77"/>
      <c r="D390" s="77"/>
      <c r="E390" s="77"/>
      <c r="F390" s="77"/>
      <c r="G390" s="77"/>
      <c r="H390" s="7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7"/>
      <c r="B391" s="77"/>
      <c r="C391" s="77"/>
      <c r="D391" s="77"/>
      <c r="E391" s="77"/>
      <c r="F391" s="77"/>
      <c r="G391" s="77"/>
      <c r="H391" s="7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7"/>
      <c r="B392" s="77"/>
      <c r="C392" s="77"/>
      <c r="D392" s="77"/>
      <c r="E392" s="77"/>
      <c r="F392" s="77"/>
      <c r="G392" s="77"/>
      <c r="H392" s="7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7"/>
      <c r="B393" s="77"/>
      <c r="C393" s="77"/>
      <c r="D393" s="77"/>
      <c r="E393" s="77"/>
      <c r="F393" s="77"/>
      <c r="G393" s="77"/>
      <c r="H393" s="7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7"/>
      <c r="B394" s="77"/>
      <c r="C394" s="77"/>
      <c r="D394" s="77"/>
      <c r="E394" s="77"/>
      <c r="F394" s="77"/>
      <c r="G394" s="77"/>
      <c r="H394" s="7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7"/>
      <c r="B395" s="77"/>
      <c r="C395" s="77"/>
      <c r="D395" s="77"/>
      <c r="E395" s="77"/>
      <c r="F395" s="77"/>
      <c r="G395" s="77"/>
      <c r="H395" s="7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7"/>
      <c r="B396" s="77"/>
      <c r="C396" s="77"/>
      <c r="D396" s="77"/>
      <c r="E396" s="77"/>
      <c r="F396" s="77"/>
      <c r="G396" s="77"/>
      <c r="H396" s="7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7"/>
      <c r="B397" s="77"/>
      <c r="C397" s="77"/>
      <c r="D397" s="77"/>
      <c r="E397" s="77"/>
      <c r="F397" s="77"/>
      <c r="G397" s="77"/>
      <c r="H397" s="7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7"/>
      <c r="B398" s="77"/>
      <c r="C398" s="77"/>
      <c r="D398" s="77"/>
      <c r="E398" s="77"/>
      <c r="F398" s="77"/>
      <c r="G398" s="77"/>
      <c r="H398" s="7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7"/>
      <c r="B399" s="77"/>
      <c r="C399" s="77"/>
      <c r="D399" s="77"/>
      <c r="E399" s="77"/>
      <c r="F399" s="77"/>
      <c r="G399" s="77"/>
      <c r="H399" s="7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7"/>
      <c r="B400" s="77"/>
      <c r="C400" s="77"/>
      <c r="D400" s="77"/>
      <c r="E400" s="77"/>
      <c r="F400" s="77"/>
      <c r="G400" s="77"/>
      <c r="H400" s="7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7"/>
      <c r="B401" s="77"/>
      <c r="C401" s="77"/>
      <c r="D401" s="77"/>
      <c r="E401" s="77"/>
      <c r="F401" s="77"/>
      <c r="G401" s="77"/>
      <c r="H401" s="7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7"/>
      <c r="B402" s="77"/>
      <c r="C402" s="77"/>
      <c r="D402" s="77"/>
      <c r="E402" s="77"/>
      <c r="F402" s="77"/>
      <c r="G402" s="77"/>
      <c r="H402" s="7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7"/>
      <c r="B403" s="77"/>
      <c r="C403" s="77"/>
      <c r="D403" s="77"/>
      <c r="E403" s="77"/>
      <c r="F403" s="77"/>
      <c r="G403" s="77"/>
      <c r="H403" s="7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7"/>
      <c r="B404" s="77"/>
      <c r="C404" s="77"/>
      <c r="D404" s="77"/>
      <c r="E404" s="77"/>
      <c r="F404" s="77"/>
      <c r="G404" s="77"/>
      <c r="H404" s="7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7"/>
      <c r="B405" s="77"/>
      <c r="C405" s="77"/>
      <c r="D405" s="77"/>
      <c r="E405" s="77"/>
      <c r="F405" s="77"/>
      <c r="G405" s="77"/>
      <c r="H405" s="7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7"/>
      <c r="B406" s="77"/>
      <c r="C406" s="77"/>
      <c r="D406" s="77"/>
      <c r="E406" s="77"/>
      <c r="F406" s="77"/>
      <c r="G406" s="77"/>
      <c r="H406" s="7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7"/>
      <c r="B407" s="77"/>
      <c r="C407" s="77"/>
      <c r="D407" s="77"/>
      <c r="E407" s="77"/>
      <c r="F407" s="77"/>
      <c r="G407" s="77"/>
      <c r="H407" s="7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7"/>
      <c r="B408" s="77"/>
      <c r="C408" s="77"/>
      <c r="D408" s="77"/>
      <c r="E408" s="77"/>
      <c r="F408" s="77"/>
      <c r="G408" s="77"/>
      <c r="H408" s="7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7"/>
      <c r="B409" s="77"/>
      <c r="C409" s="77"/>
      <c r="D409" s="77"/>
      <c r="E409" s="77"/>
      <c r="F409" s="77"/>
      <c r="G409" s="77"/>
      <c r="H409" s="7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7"/>
      <c r="B410" s="77"/>
      <c r="C410" s="77"/>
      <c r="D410" s="77"/>
      <c r="E410" s="77"/>
      <c r="F410" s="77"/>
      <c r="G410" s="77"/>
      <c r="H410" s="7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7"/>
      <c r="B411" s="77"/>
      <c r="C411" s="77"/>
      <c r="D411" s="77"/>
      <c r="E411" s="77"/>
      <c r="F411" s="77"/>
      <c r="G411" s="77"/>
      <c r="H411" s="7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7"/>
      <c r="B412" s="77"/>
      <c r="C412" s="77"/>
      <c r="D412" s="77"/>
      <c r="E412" s="77"/>
      <c r="F412" s="77"/>
      <c r="G412" s="77"/>
      <c r="H412" s="7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7"/>
      <c r="B413" s="77"/>
      <c r="C413" s="77"/>
      <c r="D413" s="77"/>
      <c r="E413" s="77"/>
      <c r="F413" s="77"/>
      <c r="G413" s="77"/>
      <c r="H413" s="7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7"/>
      <c r="B414" s="77"/>
      <c r="C414" s="77"/>
      <c r="D414" s="77"/>
      <c r="E414" s="77"/>
      <c r="F414" s="77"/>
      <c r="G414" s="77"/>
      <c r="H414" s="7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7"/>
      <c r="B415" s="77"/>
      <c r="C415" s="77"/>
      <c r="D415" s="77"/>
      <c r="E415" s="77"/>
      <c r="F415" s="77"/>
      <c r="G415" s="77"/>
      <c r="H415" s="7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7"/>
      <c r="B416" s="77"/>
      <c r="C416" s="77"/>
      <c r="D416" s="77"/>
      <c r="E416" s="77"/>
      <c r="F416" s="77"/>
      <c r="G416" s="77"/>
      <c r="H416" s="7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7"/>
      <c r="B417" s="77"/>
      <c r="C417" s="77"/>
      <c r="D417" s="77"/>
      <c r="E417" s="77"/>
      <c r="F417" s="77"/>
      <c r="G417" s="77"/>
      <c r="H417" s="7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7"/>
      <c r="B418" s="77"/>
      <c r="C418" s="77"/>
      <c r="D418" s="77"/>
      <c r="E418" s="77"/>
      <c r="F418" s="77"/>
      <c r="G418" s="77"/>
      <c r="H418" s="7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7"/>
      <c r="B419" s="77"/>
      <c r="C419" s="77"/>
      <c r="D419" s="77"/>
      <c r="E419" s="77"/>
      <c r="F419" s="77"/>
      <c r="G419" s="77"/>
      <c r="H419" s="7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7"/>
      <c r="B420" s="77"/>
      <c r="C420" s="77"/>
      <c r="D420" s="77"/>
      <c r="E420" s="77"/>
      <c r="F420" s="77"/>
      <c r="G420" s="77"/>
      <c r="H420" s="7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7"/>
      <c r="B421" s="77"/>
      <c r="C421" s="77"/>
      <c r="D421" s="77"/>
      <c r="E421" s="77"/>
      <c r="F421" s="77"/>
      <c r="G421" s="77"/>
      <c r="H421" s="7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7"/>
      <c r="B422" s="77"/>
      <c r="C422" s="77"/>
      <c r="D422" s="77"/>
      <c r="E422" s="77"/>
      <c r="F422" s="77"/>
      <c r="G422" s="77"/>
      <c r="H422" s="7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7"/>
      <c r="B423" s="77"/>
      <c r="C423" s="77"/>
      <c r="D423" s="77"/>
      <c r="E423" s="77"/>
      <c r="F423" s="77"/>
      <c r="G423" s="77"/>
      <c r="H423" s="7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7"/>
      <c r="B424" s="77"/>
      <c r="C424" s="77"/>
      <c r="D424" s="77"/>
      <c r="E424" s="77"/>
      <c r="F424" s="77"/>
      <c r="G424" s="77"/>
      <c r="H424" s="7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7"/>
      <c r="B425" s="77"/>
      <c r="C425" s="77"/>
      <c r="D425" s="77"/>
      <c r="E425" s="77"/>
      <c r="F425" s="77"/>
      <c r="G425" s="77"/>
      <c r="H425" s="7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7"/>
      <c r="B426" s="77"/>
      <c r="C426" s="77"/>
      <c r="D426" s="77"/>
      <c r="E426" s="77"/>
      <c r="F426" s="77"/>
      <c r="G426" s="77"/>
      <c r="H426" s="7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7"/>
      <c r="B427" s="77"/>
      <c r="C427" s="77"/>
      <c r="D427" s="77"/>
      <c r="E427" s="77"/>
      <c r="F427" s="77"/>
      <c r="G427" s="77"/>
      <c r="H427" s="7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7"/>
      <c r="B428" s="77"/>
      <c r="C428" s="77"/>
      <c r="D428" s="77"/>
      <c r="E428" s="77"/>
      <c r="F428" s="77"/>
      <c r="G428" s="77"/>
      <c r="H428" s="7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7"/>
      <c r="B429" s="77"/>
      <c r="C429" s="77"/>
      <c r="D429" s="77"/>
      <c r="E429" s="77"/>
      <c r="F429" s="77"/>
      <c r="G429" s="77"/>
      <c r="H429" s="7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7"/>
      <c r="B430" s="77"/>
      <c r="C430" s="77"/>
      <c r="D430" s="77"/>
      <c r="E430" s="77"/>
      <c r="F430" s="77"/>
      <c r="G430" s="77"/>
      <c r="H430" s="7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7"/>
      <c r="B431" s="77"/>
      <c r="C431" s="77"/>
      <c r="D431" s="77"/>
      <c r="E431" s="77"/>
      <c r="F431" s="77"/>
      <c r="G431" s="77"/>
      <c r="H431" s="7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7"/>
      <c r="B432" s="77"/>
      <c r="C432" s="77"/>
      <c r="D432" s="77"/>
      <c r="E432" s="77"/>
      <c r="F432" s="77"/>
      <c r="G432" s="77"/>
      <c r="H432" s="7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7"/>
      <c r="B433" s="77"/>
      <c r="C433" s="77"/>
      <c r="D433" s="77"/>
      <c r="E433" s="77"/>
      <c r="F433" s="77"/>
      <c r="G433" s="77"/>
      <c r="H433" s="7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7"/>
      <c r="B434" s="77"/>
      <c r="C434" s="77"/>
      <c r="D434" s="77"/>
      <c r="E434" s="77"/>
      <c r="F434" s="77"/>
      <c r="G434" s="77"/>
      <c r="H434" s="7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7"/>
      <c r="B435" s="77"/>
      <c r="C435" s="77"/>
      <c r="D435" s="77"/>
      <c r="E435" s="77"/>
      <c r="F435" s="77"/>
      <c r="G435" s="77"/>
      <c r="H435" s="7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7"/>
      <c r="B436" s="77"/>
      <c r="C436" s="77"/>
      <c r="D436" s="77"/>
      <c r="E436" s="77"/>
      <c r="F436" s="77"/>
      <c r="G436" s="77"/>
      <c r="H436" s="7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7"/>
      <c r="B437" s="77"/>
      <c r="C437" s="77"/>
      <c r="D437" s="77"/>
      <c r="E437" s="77"/>
      <c r="F437" s="77"/>
      <c r="G437" s="77"/>
      <c r="H437" s="7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7"/>
      <c r="B438" s="77"/>
      <c r="C438" s="77"/>
      <c r="D438" s="77"/>
      <c r="E438" s="77"/>
      <c r="F438" s="77"/>
      <c r="G438" s="77"/>
      <c r="H438" s="7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7"/>
      <c r="B439" s="77"/>
      <c r="C439" s="77"/>
      <c r="D439" s="77"/>
      <c r="E439" s="77"/>
      <c r="F439" s="77"/>
      <c r="G439" s="77"/>
      <c r="H439" s="7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7"/>
      <c r="B440" s="77"/>
      <c r="C440" s="77"/>
      <c r="D440" s="77"/>
      <c r="E440" s="77"/>
      <c r="F440" s="77"/>
      <c r="G440" s="77"/>
      <c r="H440" s="7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7"/>
      <c r="B441" s="77"/>
      <c r="C441" s="77"/>
      <c r="D441" s="77"/>
      <c r="E441" s="77"/>
      <c r="F441" s="77"/>
      <c r="G441" s="77"/>
      <c r="H441" s="7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7"/>
      <c r="B442" s="77"/>
      <c r="C442" s="77"/>
      <c r="D442" s="77"/>
      <c r="E442" s="77"/>
      <c r="F442" s="77"/>
      <c r="G442" s="77"/>
      <c r="H442" s="7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7"/>
      <c r="B443" s="77"/>
      <c r="C443" s="77"/>
      <c r="D443" s="77"/>
      <c r="E443" s="77"/>
      <c r="F443" s="77"/>
      <c r="G443" s="77"/>
      <c r="H443" s="7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7"/>
      <c r="B444" s="77"/>
      <c r="C444" s="77"/>
      <c r="D444" s="77"/>
      <c r="E444" s="77"/>
      <c r="F444" s="77"/>
      <c r="G444" s="77"/>
      <c r="H444" s="7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7"/>
      <c r="B445" s="77"/>
      <c r="C445" s="77"/>
      <c r="D445" s="77"/>
      <c r="E445" s="77"/>
      <c r="F445" s="77"/>
      <c r="G445" s="77"/>
      <c r="H445" s="7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7"/>
      <c r="B446" s="77"/>
      <c r="C446" s="77"/>
      <c r="D446" s="77"/>
      <c r="E446" s="77"/>
      <c r="F446" s="77"/>
      <c r="G446" s="77"/>
      <c r="H446" s="7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7"/>
      <c r="B447" s="77"/>
      <c r="C447" s="77"/>
      <c r="D447" s="77"/>
      <c r="E447" s="77"/>
      <c r="F447" s="77"/>
      <c r="G447" s="77"/>
      <c r="H447" s="7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7"/>
      <c r="B448" s="77"/>
      <c r="C448" s="77"/>
      <c r="D448" s="77"/>
      <c r="E448" s="77"/>
      <c r="F448" s="77"/>
      <c r="G448" s="77"/>
      <c r="H448" s="7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7"/>
      <c r="B449" s="77"/>
      <c r="C449" s="77"/>
      <c r="D449" s="77"/>
      <c r="E449" s="77"/>
      <c r="F449" s="77"/>
      <c r="G449" s="77"/>
      <c r="H449" s="7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7"/>
      <c r="B450" s="77"/>
      <c r="C450" s="77"/>
      <c r="D450" s="77"/>
      <c r="E450" s="77"/>
      <c r="F450" s="77"/>
      <c r="G450" s="77"/>
      <c r="H450" s="7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7"/>
      <c r="B451" s="77"/>
      <c r="C451" s="77"/>
      <c r="D451" s="77"/>
      <c r="E451" s="77"/>
      <c r="F451" s="77"/>
      <c r="G451" s="77"/>
      <c r="H451" s="7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7"/>
      <c r="B452" s="77"/>
      <c r="C452" s="77"/>
      <c r="D452" s="77"/>
      <c r="E452" s="77"/>
      <c r="F452" s="77"/>
      <c r="G452" s="77"/>
      <c r="H452" s="7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7"/>
      <c r="B453" s="77"/>
      <c r="C453" s="77"/>
      <c r="D453" s="77"/>
      <c r="E453" s="77"/>
      <c r="F453" s="77"/>
      <c r="G453" s="77"/>
      <c r="H453" s="7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7"/>
      <c r="B454" s="77"/>
      <c r="C454" s="77"/>
      <c r="D454" s="77"/>
      <c r="E454" s="77"/>
      <c r="F454" s="77"/>
      <c r="G454" s="77"/>
      <c r="H454" s="7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7"/>
      <c r="B455" s="77"/>
      <c r="C455" s="77"/>
      <c r="D455" s="77"/>
      <c r="E455" s="77"/>
      <c r="F455" s="77"/>
      <c r="G455" s="77"/>
      <c r="H455" s="7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7"/>
      <c r="B456" s="77"/>
      <c r="C456" s="77"/>
      <c r="D456" s="77"/>
      <c r="E456" s="77"/>
      <c r="F456" s="77"/>
      <c r="G456" s="77"/>
      <c r="H456" s="7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7"/>
      <c r="B457" s="77"/>
      <c r="C457" s="77"/>
      <c r="D457" s="77"/>
      <c r="E457" s="77"/>
      <c r="F457" s="77"/>
      <c r="G457" s="77"/>
      <c r="H457" s="7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7"/>
      <c r="B458" s="77"/>
      <c r="C458" s="77"/>
      <c r="D458" s="77"/>
      <c r="E458" s="77"/>
      <c r="F458" s="77"/>
      <c r="G458" s="77"/>
      <c r="H458" s="7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7"/>
      <c r="B459" s="77"/>
      <c r="C459" s="77"/>
      <c r="D459" s="77"/>
      <c r="E459" s="77"/>
      <c r="F459" s="77"/>
      <c r="G459" s="77"/>
      <c r="H459" s="7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7"/>
      <c r="B460" s="77"/>
      <c r="C460" s="77"/>
      <c r="D460" s="77"/>
      <c r="E460" s="77"/>
      <c r="F460" s="77"/>
      <c r="G460" s="77"/>
      <c r="H460" s="7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7"/>
      <c r="B461" s="77"/>
      <c r="C461" s="77"/>
      <c r="D461" s="77"/>
      <c r="E461" s="77"/>
      <c r="F461" s="77"/>
      <c r="G461" s="77"/>
      <c r="H461" s="7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7"/>
      <c r="B462" s="77"/>
      <c r="C462" s="77"/>
      <c r="D462" s="77"/>
      <c r="E462" s="77"/>
      <c r="F462" s="77"/>
      <c r="G462" s="77"/>
      <c r="H462" s="7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7"/>
      <c r="B463" s="77"/>
      <c r="C463" s="77"/>
      <c r="D463" s="77"/>
      <c r="E463" s="77"/>
      <c r="F463" s="77"/>
      <c r="G463" s="77"/>
      <c r="H463" s="7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7"/>
      <c r="B464" s="77"/>
      <c r="C464" s="77"/>
      <c r="D464" s="77"/>
      <c r="E464" s="77"/>
      <c r="F464" s="77"/>
      <c r="G464" s="77"/>
      <c r="H464" s="7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7"/>
      <c r="B465" s="77"/>
      <c r="C465" s="77"/>
      <c r="D465" s="77"/>
      <c r="E465" s="77"/>
      <c r="F465" s="77"/>
      <c r="G465" s="77"/>
      <c r="H465" s="7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7"/>
      <c r="B466" s="77"/>
      <c r="C466" s="77"/>
      <c r="D466" s="77"/>
      <c r="E466" s="77"/>
      <c r="F466" s="77"/>
      <c r="G466" s="77"/>
      <c r="H466" s="7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7"/>
      <c r="B467" s="77"/>
      <c r="C467" s="77"/>
      <c r="D467" s="77"/>
      <c r="E467" s="77"/>
      <c r="F467" s="77"/>
      <c r="G467" s="77"/>
      <c r="H467" s="7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7"/>
      <c r="B468" s="77"/>
      <c r="C468" s="77"/>
      <c r="D468" s="77"/>
      <c r="E468" s="77"/>
      <c r="F468" s="77"/>
      <c r="G468" s="77"/>
      <c r="H468" s="7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7"/>
      <c r="B469" s="77"/>
      <c r="C469" s="77"/>
      <c r="D469" s="77"/>
      <c r="E469" s="77"/>
      <c r="F469" s="77"/>
      <c r="G469" s="77"/>
      <c r="H469" s="7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7"/>
      <c r="B470" s="77"/>
      <c r="C470" s="77"/>
      <c r="D470" s="77"/>
      <c r="E470" s="77"/>
      <c r="F470" s="77"/>
      <c r="G470" s="77"/>
      <c r="H470" s="7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7"/>
      <c r="B471" s="77"/>
      <c r="C471" s="77"/>
      <c r="D471" s="77"/>
      <c r="E471" s="77"/>
      <c r="F471" s="77"/>
      <c r="G471" s="77"/>
      <c r="H471" s="7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7"/>
      <c r="B472" s="77"/>
      <c r="C472" s="77"/>
      <c r="D472" s="77"/>
      <c r="E472" s="77"/>
      <c r="F472" s="77"/>
      <c r="G472" s="77"/>
      <c r="H472" s="7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7"/>
      <c r="B473" s="77"/>
      <c r="C473" s="77"/>
      <c r="D473" s="77"/>
      <c r="E473" s="77"/>
      <c r="F473" s="77"/>
      <c r="G473" s="77"/>
      <c r="H473" s="7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7"/>
      <c r="B474" s="77"/>
      <c r="C474" s="77"/>
      <c r="D474" s="77"/>
      <c r="E474" s="77"/>
      <c r="F474" s="77"/>
      <c r="G474" s="77"/>
      <c r="H474" s="7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7"/>
      <c r="B475" s="77"/>
      <c r="C475" s="77"/>
      <c r="D475" s="77"/>
      <c r="E475" s="77"/>
      <c r="F475" s="77"/>
      <c r="G475" s="77"/>
      <c r="H475" s="7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7"/>
      <c r="B476" s="77"/>
      <c r="C476" s="77"/>
      <c r="D476" s="77"/>
      <c r="E476" s="77"/>
      <c r="F476" s="77"/>
      <c r="G476" s="77"/>
      <c r="H476" s="7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7"/>
      <c r="B477" s="77"/>
      <c r="C477" s="77"/>
      <c r="D477" s="77"/>
      <c r="E477" s="77"/>
      <c r="F477" s="77"/>
      <c r="G477" s="77"/>
      <c r="H477" s="7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7"/>
      <c r="B478" s="77"/>
      <c r="C478" s="77"/>
      <c r="D478" s="77"/>
      <c r="E478" s="77"/>
      <c r="F478" s="77"/>
      <c r="G478" s="77"/>
      <c r="H478" s="7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7"/>
      <c r="B479" s="77"/>
      <c r="C479" s="77"/>
      <c r="D479" s="77"/>
      <c r="E479" s="77"/>
      <c r="F479" s="77"/>
      <c r="G479" s="77"/>
      <c r="H479" s="7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7"/>
      <c r="B480" s="77"/>
      <c r="C480" s="77"/>
      <c r="D480" s="77"/>
      <c r="E480" s="77"/>
      <c r="F480" s="77"/>
      <c r="G480" s="77"/>
      <c r="H480" s="7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7"/>
      <c r="B481" s="77"/>
      <c r="C481" s="77"/>
      <c r="D481" s="77"/>
      <c r="E481" s="77"/>
      <c r="F481" s="77"/>
      <c r="G481" s="77"/>
      <c r="H481" s="7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7"/>
      <c r="B482" s="77"/>
      <c r="C482" s="77"/>
      <c r="D482" s="77"/>
      <c r="E482" s="77"/>
      <c r="F482" s="77"/>
      <c r="G482" s="77"/>
      <c r="H482" s="7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7"/>
      <c r="B483" s="77"/>
      <c r="C483" s="77"/>
      <c r="D483" s="77"/>
      <c r="E483" s="77"/>
      <c r="F483" s="77"/>
      <c r="G483" s="77"/>
      <c r="H483" s="7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7"/>
      <c r="B484" s="77"/>
      <c r="C484" s="77"/>
      <c r="D484" s="77"/>
      <c r="E484" s="77"/>
      <c r="F484" s="77"/>
      <c r="G484" s="77"/>
      <c r="H484" s="7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7"/>
      <c r="B485" s="77"/>
      <c r="C485" s="77"/>
      <c r="D485" s="77"/>
      <c r="E485" s="77"/>
      <c r="F485" s="77"/>
      <c r="G485" s="77"/>
      <c r="H485" s="7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7"/>
      <c r="B486" s="77"/>
      <c r="C486" s="77"/>
      <c r="D486" s="77"/>
      <c r="E486" s="77"/>
      <c r="F486" s="77"/>
      <c r="G486" s="77"/>
      <c r="H486" s="7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7"/>
      <c r="B487" s="77"/>
      <c r="C487" s="77"/>
      <c r="D487" s="77"/>
      <c r="E487" s="77"/>
      <c r="F487" s="77"/>
      <c r="G487" s="77"/>
      <c r="H487" s="7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7"/>
      <c r="B488" s="77"/>
      <c r="C488" s="77"/>
      <c r="D488" s="77"/>
      <c r="E488" s="77"/>
      <c r="F488" s="77"/>
      <c r="G488" s="77"/>
      <c r="H488" s="7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7"/>
      <c r="B489" s="77"/>
      <c r="C489" s="77"/>
      <c r="D489" s="77"/>
      <c r="E489" s="77"/>
      <c r="F489" s="77"/>
      <c r="G489" s="77"/>
      <c r="H489" s="7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7"/>
      <c r="B490" s="77"/>
      <c r="C490" s="77"/>
      <c r="D490" s="77"/>
      <c r="E490" s="77"/>
      <c r="F490" s="77"/>
      <c r="G490" s="77"/>
      <c r="H490" s="7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7"/>
      <c r="B491" s="77"/>
      <c r="C491" s="77"/>
      <c r="D491" s="77"/>
      <c r="E491" s="77"/>
      <c r="F491" s="77"/>
      <c r="G491" s="77"/>
      <c r="H491" s="7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7"/>
      <c r="B492" s="77"/>
      <c r="C492" s="77"/>
      <c r="D492" s="77"/>
      <c r="E492" s="77"/>
      <c r="F492" s="77"/>
      <c r="G492" s="77"/>
      <c r="H492" s="7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7"/>
      <c r="B493" s="77"/>
      <c r="C493" s="77"/>
      <c r="D493" s="77"/>
      <c r="E493" s="77"/>
      <c r="F493" s="77"/>
      <c r="G493" s="77"/>
      <c r="H493" s="7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7"/>
      <c r="B494" s="77"/>
      <c r="C494" s="77"/>
      <c r="D494" s="77"/>
      <c r="E494" s="77"/>
      <c r="F494" s="77"/>
      <c r="G494" s="77"/>
      <c r="H494" s="7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7"/>
      <c r="B495" s="77"/>
      <c r="C495" s="77"/>
      <c r="D495" s="77"/>
      <c r="E495" s="77"/>
      <c r="F495" s="77"/>
      <c r="G495" s="77"/>
      <c r="H495" s="7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7"/>
      <c r="B496" s="77"/>
      <c r="C496" s="77"/>
      <c r="D496" s="77"/>
      <c r="E496" s="77"/>
      <c r="F496" s="77"/>
      <c r="G496" s="77"/>
      <c r="H496" s="7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7"/>
      <c r="B497" s="77"/>
      <c r="C497" s="77"/>
      <c r="D497" s="77"/>
      <c r="E497" s="77"/>
      <c r="F497" s="77"/>
      <c r="G497" s="77"/>
      <c r="H497" s="7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7"/>
      <c r="B498" s="77"/>
      <c r="C498" s="77"/>
      <c r="D498" s="77"/>
      <c r="E498" s="77"/>
      <c r="F498" s="77"/>
      <c r="G498" s="77"/>
      <c r="H498" s="7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7"/>
      <c r="B499" s="77"/>
      <c r="C499" s="77"/>
      <c r="D499" s="77"/>
      <c r="E499" s="77"/>
      <c r="F499" s="77"/>
      <c r="G499" s="77"/>
      <c r="H499" s="7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7"/>
      <c r="B500" s="77"/>
      <c r="C500" s="77"/>
      <c r="D500" s="77"/>
      <c r="E500" s="77"/>
      <c r="F500" s="77"/>
      <c r="G500" s="77"/>
      <c r="H500" s="7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7"/>
      <c r="B501" s="77"/>
      <c r="C501" s="77"/>
      <c r="D501" s="77"/>
      <c r="E501" s="77"/>
      <c r="F501" s="77"/>
      <c r="G501" s="77"/>
      <c r="H501" s="7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7"/>
      <c r="B502" s="77"/>
      <c r="C502" s="77"/>
      <c r="D502" s="77"/>
      <c r="E502" s="77"/>
      <c r="F502" s="77"/>
      <c r="G502" s="77"/>
      <c r="H502" s="7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7"/>
      <c r="B503" s="77"/>
      <c r="C503" s="77"/>
      <c r="D503" s="77"/>
      <c r="E503" s="77"/>
      <c r="F503" s="77"/>
      <c r="G503" s="77"/>
      <c r="H503" s="7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7"/>
      <c r="B504" s="77"/>
      <c r="C504" s="77"/>
      <c r="D504" s="77"/>
      <c r="E504" s="77"/>
      <c r="F504" s="77"/>
      <c r="G504" s="77"/>
      <c r="H504" s="7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7"/>
      <c r="B505" s="77"/>
      <c r="C505" s="77"/>
      <c r="D505" s="77"/>
      <c r="E505" s="77"/>
      <c r="F505" s="77"/>
      <c r="G505" s="77"/>
      <c r="H505" s="7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7"/>
      <c r="B506" s="77"/>
      <c r="C506" s="77"/>
      <c r="D506" s="77"/>
      <c r="E506" s="77"/>
      <c r="F506" s="77"/>
      <c r="G506" s="77"/>
      <c r="H506" s="7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7"/>
      <c r="B507" s="77"/>
      <c r="C507" s="77"/>
      <c r="D507" s="77"/>
      <c r="E507" s="77"/>
      <c r="F507" s="77"/>
      <c r="G507" s="77"/>
      <c r="H507" s="7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7"/>
      <c r="B508" s="77"/>
      <c r="C508" s="77"/>
      <c r="D508" s="77"/>
      <c r="E508" s="77"/>
      <c r="F508" s="77"/>
      <c r="G508" s="77"/>
      <c r="H508" s="7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7"/>
      <c r="B509" s="77"/>
      <c r="C509" s="77"/>
      <c r="D509" s="77"/>
      <c r="E509" s="77"/>
      <c r="F509" s="77"/>
      <c r="G509" s="77"/>
      <c r="H509" s="7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7"/>
      <c r="B510" s="77"/>
      <c r="C510" s="77"/>
      <c r="D510" s="77"/>
      <c r="E510" s="77"/>
      <c r="F510" s="77"/>
      <c r="G510" s="77"/>
      <c r="H510" s="7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7"/>
      <c r="B511" s="77"/>
      <c r="C511" s="77"/>
      <c r="D511" s="77"/>
      <c r="E511" s="77"/>
      <c r="F511" s="77"/>
      <c r="G511" s="77"/>
      <c r="H511" s="7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7"/>
      <c r="B512" s="77"/>
      <c r="C512" s="77"/>
      <c r="D512" s="77"/>
      <c r="E512" s="77"/>
      <c r="F512" s="77"/>
      <c r="G512" s="77"/>
      <c r="H512" s="7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7"/>
      <c r="B513" s="77"/>
      <c r="C513" s="77"/>
      <c r="D513" s="77"/>
      <c r="E513" s="77"/>
      <c r="F513" s="77"/>
      <c r="G513" s="77"/>
      <c r="H513" s="7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7"/>
      <c r="B514" s="77"/>
      <c r="C514" s="77"/>
      <c r="D514" s="77"/>
      <c r="E514" s="77"/>
      <c r="F514" s="77"/>
      <c r="G514" s="77"/>
      <c r="H514" s="7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7"/>
      <c r="B515" s="77"/>
      <c r="C515" s="77"/>
      <c r="D515" s="77"/>
      <c r="E515" s="77"/>
      <c r="F515" s="77"/>
      <c r="G515" s="77"/>
      <c r="H515" s="7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7"/>
      <c r="B516" s="77"/>
      <c r="C516" s="77"/>
      <c r="D516" s="77"/>
      <c r="E516" s="77"/>
      <c r="F516" s="77"/>
      <c r="G516" s="77"/>
      <c r="H516" s="7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7"/>
      <c r="B517" s="77"/>
      <c r="C517" s="77"/>
      <c r="D517" s="77"/>
      <c r="E517" s="77"/>
      <c r="F517" s="77"/>
      <c r="G517" s="77"/>
      <c r="H517" s="7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7"/>
      <c r="B518" s="77"/>
      <c r="C518" s="77"/>
      <c r="D518" s="77"/>
      <c r="E518" s="77"/>
      <c r="F518" s="77"/>
      <c r="G518" s="77"/>
      <c r="H518" s="7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7"/>
      <c r="B519" s="77"/>
      <c r="C519" s="77"/>
      <c r="D519" s="77"/>
      <c r="E519" s="77"/>
      <c r="F519" s="77"/>
      <c r="G519" s="77"/>
      <c r="H519" s="7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7"/>
      <c r="B520" s="77"/>
      <c r="C520" s="77"/>
      <c r="D520" s="77"/>
      <c r="E520" s="77"/>
      <c r="F520" s="77"/>
      <c r="G520" s="77"/>
      <c r="H520" s="7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7"/>
      <c r="B521" s="77"/>
      <c r="C521" s="77"/>
      <c r="D521" s="77"/>
      <c r="E521" s="77"/>
      <c r="F521" s="77"/>
      <c r="G521" s="77"/>
      <c r="H521" s="7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7"/>
      <c r="B522" s="77"/>
      <c r="C522" s="77"/>
      <c r="D522" s="77"/>
      <c r="E522" s="77"/>
      <c r="F522" s="77"/>
      <c r="G522" s="77"/>
      <c r="H522" s="7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7"/>
      <c r="B523" s="77"/>
      <c r="C523" s="77"/>
      <c r="D523" s="77"/>
      <c r="E523" s="77"/>
      <c r="F523" s="77"/>
      <c r="G523" s="77"/>
      <c r="H523" s="7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7"/>
      <c r="B524" s="77"/>
      <c r="C524" s="77"/>
      <c r="D524" s="77"/>
      <c r="E524" s="77"/>
      <c r="F524" s="77"/>
      <c r="G524" s="77"/>
      <c r="H524" s="7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7"/>
      <c r="B525" s="77"/>
      <c r="C525" s="77"/>
      <c r="D525" s="77"/>
      <c r="E525" s="77"/>
      <c r="F525" s="77"/>
      <c r="G525" s="77"/>
      <c r="H525" s="7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7"/>
      <c r="B526" s="77"/>
      <c r="C526" s="77"/>
      <c r="D526" s="77"/>
      <c r="E526" s="77"/>
      <c r="F526" s="77"/>
      <c r="G526" s="77"/>
      <c r="H526" s="7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7"/>
      <c r="B527" s="77"/>
      <c r="C527" s="77"/>
      <c r="D527" s="77"/>
      <c r="E527" s="77"/>
      <c r="F527" s="77"/>
      <c r="G527" s="77"/>
      <c r="H527" s="7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7"/>
      <c r="B528" s="77"/>
      <c r="C528" s="77"/>
      <c r="D528" s="77"/>
      <c r="E528" s="77"/>
      <c r="F528" s="77"/>
      <c r="G528" s="77"/>
      <c r="H528" s="7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7"/>
      <c r="B529" s="77"/>
      <c r="C529" s="77"/>
      <c r="D529" s="77"/>
      <c r="E529" s="77"/>
      <c r="F529" s="77"/>
      <c r="G529" s="77"/>
      <c r="H529" s="7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7"/>
      <c r="B530" s="77"/>
      <c r="C530" s="77"/>
      <c r="D530" s="77"/>
      <c r="E530" s="77"/>
      <c r="F530" s="77"/>
      <c r="G530" s="77"/>
      <c r="H530" s="7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7"/>
      <c r="B531" s="77"/>
      <c r="C531" s="77"/>
      <c r="D531" s="77"/>
      <c r="E531" s="77"/>
      <c r="F531" s="77"/>
      <c r="G531" s="77"/>
      <c r="H531" s="7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7"/>
      <c r="B532" s="77"/>
      <c r="C532" s="77"/>
      <c r="D532" s="77"/>
      <c r="E532" s="77"/>
      <c r="F532" s="77"/>
      <c r="G532" s="77"/>
      <c r="H532" s="7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7"/>
      <c r="B533" s="77"/>
      <c r="C533" s="77"/>
      <c r="D533" s="77"/>
      <c r="E533" s="77"/>
      <c r="F533" s="77"/>
      <c r="G533" s="77"/>
      <c r="H533" s="7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7"/>
      <c r="B534" s="77"/>
      <c r="C534" s="77"/>
      <c r="D534" s="77"/>
      <c r="E534" s="77"/>
      <c r="F534" s="77"/>
      <c r="G534" s="77"/>
      <c r="H534" s="7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7"/>
      <c r="B535" s="77"/>
      <c r="C535" s="77"/>
      <c r="D535" s="77"/>
      <c r="E535" s="77"/>
      <c r="F535" s="77"/>
      <c r="G535" s="77"/>
      <c r="H535" s="7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7"/>
      <c r="B536" s="77"/>
      <c r="C536" s="77"/>
      <c r="D536" s="77"/>
      <c r="E536" s="77"/>
      <c r="F536" s="77"/>
      <c r="G536" s="77"/>
      <c r="H536" s="7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7"/>
      <c r="B537" s="77"/>
      <c r="C537" s="77"/>
      <c r="D537" s="77"/>
      <c r="E537" s="77"/>
      <c r="F537" s="77"/>
      <c r="G537" s="77"/>
      <c r="H537" s="7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7"/>
      <c r="B538" s="77"/>
      <c r="C538" s="77"/>
      <c r="D538" s="77"/>
      <c r="E538" s="77"/>
      <c r="F538" s="77"/>
      <c r="G538" s="77"/>
      <c r="H538" s="7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7"/>
      <c r="B539" s="77"/>
      <c r="C539" s="77"/>
      <c r="D539" s="77"/>
      <c r="E539" s="77"/>
      <c r="F539" s="77"/>
      <c r="G539" s="77"/>
      <c r="H539" s="7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7"/>
      <c r="B540" s="77"/>
      <c r="C540" s="77"/>
      <c r="D540" s="77"/>
      <c r="E540" s="77"/>
      <c r="F540" s="77"/>
      <c r="G540" s="77"/>
      <c r="H540" s="7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7"/>
      <c r="B541" s="77"/>
      <c r="C541" s="77"/>
      <c r="D541" s="77"/>
      <c r="E541" s="77"/>
      <c r="F541" s="77"/>
      <c r="G541" s="77"/>
      <c r="H541" s="7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7"/>
      <c r="B542" s="77"/>
      <c r="C542" s="77"/>
      <c r="D542" s="77"/>
      <c r="E542" s="77"/>
      <c r="F542" s="77"/>
      <c r="G542" s="77"/>
      <c r="H542" s="7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7"/>
      <c r="B543" s="77"/>
      <c r="C543" s="77"/>
      <c r="D543" s="77"/>
      <c r="E543" s="77"/>
      <c r="F543" s="77"/>
      <c r="G543" s="77"/>
      <c r="H543" s="7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7"/>
      <c r="B544" s="77"/>
      <c r="C544" s="77"/>
      <c r="D544" s="77"/>
      <c r="E544" s="77"/>
      <c r="F544" s="77"/>
      <c r="G544" s="77"/>
      <c r="H544" s="7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7"/>
      <c r="B545" s="77"/>
      <c r="C545" s="77"/>
      <c r="D545" s="77"/>
      <c r="E545" s="77"/>
      <c r="F545" s="77"/>
      <c r="G545" s="77"/>
      <c r="H545" s="7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7"/>
      <c r="B546" s="77"/>
      <c r="C546" s="77"/>
      <c r="D546" s="77"/>
      <c r="E546" s="77"/>
      <c r="F546" s="77"/>
      <c r="G546" s="77"/>
      <c r="H546" s="7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7"/>
      <c r="B547" s="77"/>
      <c r="C547" s="77"/>
      <c r="D547" s="77"/>
      <c r="E547" s="77"/>
      <c r="F547" s="77"/>
      <c r="G547" s="77"/>
      <c r="H547" s="7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7"/>
      <c r="B548" s="77"/>
      <c r="C548" s="77"/>
      <c r="D548" s="77"/>
      <c r="E548" s="77"/>
      <c r="F548" s="77"/>
      <c r="G548" s="77"/>
      <c r="H548" s="7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7"/>
      <c r="B549" s="77"/>
      <c r="C549" s="77"/>
      <c r="D549" s="77"/>
      <c r="E549" s="77"/>
      <c r="F549" s="77"/>
      <c r="G549" s="77"/>
      <c r="H549" s="7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7"/>
      <c r="B550" s="77"/>
      <c r="C550" s="77"/>
      <c r="D550" s="77"/>
      <c r="E550" s="77"/>
      <c r="F550" s="77"/>
      <c r="G550" s="77"/>
      <c r="H550" s="7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7"/>
      <c r="B551" s="77"/>
      <c r="C551" s="77"/>
      <c r="D551" s="77"/>
      <c r="E551" s="77"/>
      <c r="F551" s="77"/>
      <c r="G551" s="77"/>
      <c r="H551" s="7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7"/>
      <c r="B552" s="77"/>
      <c r="C552" s="77"/>
      <c r="D552" s="77"/>
      <c r="E552" s="77"/>
      <c r="F552" s="77"/>
      <c r="G552" s="77"/>
      <c r="H552" s="7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7"/>
      <c r="B553" s="77"/>
      <c r="C553" s="77"/>
      <c r="D553" s="77"/>
      <c r="E553" s="77"/>
      <c r="F553" s="77"/>
      <c r="G553" s="77"/>
      <c r="H553" s="7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7"/>
      <c r="B554" s="77"/>
      <c r="C554" s="77"/>
      <c r="D554" s="77"/>
      <c r="E554" s="77"/>
      <c r="F554" s="77"/>
      <c r="G554" s="77"/>
      <c r="H554" s="7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7"/>
      <c r="B555" s="77"/>
      <c r="C555" s="77"/>
      <c r="D555" s="77"/>
      <c r="E555" s="77"/>
      <c r="F555" s="77"/>
      <c r="G555" s="77"/>
      <c r="H555" s="7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7"/>
      <c r="B556" s="77"/>
      <c r="C556" s="77"/>
      <c r="D556" s="77"/>
      <c r="E556" s="77"/>
      <c r="F556" s="77"/>
      <c r="G556" s="77"/>
      <c r="H556" s="7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7"/>
      <c r="B557" s="77"/>
      <c r="C557" s="77"/>
      <c r="D557" s="77"/>
      <c r="E557" s="77"/>
      <c r="F557" s="77"/>
      <c r="G557" s="77"/>
      <c r="H557" s="7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7"/>
      <c r="B558" s="77"/>
      <c r="C558" s="77"/>
      <c r="D558" s="77"/>
      <c r="E558" s="77"/>
      <c r="F558" s="77"/>
      <c r="G558" s="77"/>
      <c r="H558" s="7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7"/>
      <c r="B559" s="77"/>
      <c r="C559" s="77"/>
      <c r="D559" s="77"/>
      <c r="E559" s="77"/>
      <c r="F559" s="77"/>
      <c r="G559" s="77"/>
      <c r="H559" s="7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7"/>
      <c r="B560" s="77"/>
      <c r="C560" s="77"/>
      <c r="D560" s="77"/>
      <c r="E560" s="77"/>
      <c r="F560" s="77"/>
      <c r="G560" s="77"/>
      <c r="H560" s="7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7"/>
      <c r="B561" s="77"/>
      <c r="C561" s="77"/>
      <c r="D561" s="77"/>
      <c r="E561" s="77"/>
      <c r="F561" s="77"/>
      <c r="G561" s="77"/>
      <c r="H561" s="7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7"/>
      <c r="B562" s="77"/>
      <c r="C562" s="77"/>
      <c r="D562" s="77"/>
      <c r="E562" s="77"/>
      <c r="F562" s="77"/>
      <c r="G562" s="77"/>
      <c r="H562" s="7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7"/>
      <c r="B563" s="77"/>
      <c r="C563" s="77"/>
      <c r="D563" s="77"/>
      <c r="E563" s="77"/>
      <c r="F563" s="77"/>
      <c r="G563" s="77"/>
      <c r="H563" s="7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7"/>
      <c r="B564" s="77"/>
      <c r="C564" s="77"/>
      <c r="D564" s="77"/>
      <c r="E564" s="77"/>
      <c r="F564" s="77"/>
      <c r="G564" s="77"/>
      <c r="H564" s="7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7"/>
      <c r="B565" s="77"/>
      <c r="C565" s="77"/>
      <c r="D565" s="77"/>
      <c r="E565" s="77"/>
      <c r="F565" s="77"/>
      <c r="G565" s="77"/>
      <c r="H565" s="7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7"/>
      <c r="B566" s="77"/>
      <c r="C566" s="77"/>
      <c r="D566" s="77"/>
      <c r="E566" s="77"/>
      <c r="F566" s="77"/>
      <c r="G566" s="77"/>
      <c r="H566" s="7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7"/>
      <c r="B567" s="77"/>
      <c r="C567" s="77"/>
      <c r="D567" s="77"/>
      <c r="E567" s="77"/>
      <c r="F567" s="77"/>
      <c r="G567" s="77"/>
      <c r="H567" s="7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7"/>
      <c r="B568" s="77"/>
      <c r="C568" s="77"/>
      <c r="D568" s="77"/>
      <c r="E568" s="77"/>
      <c r="F568" s="77"/>
      <c r="G568" s="77"/>
      <c r="H568" s="7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7"/>
      <c r="B569" s="77"/>
      <c r="C569" s="77"/>
      <c r="D569" s="77"/>
      <c r="E569" s="77"/>
      <c r="F569" s="77"/>
      <c r="G569" s="77"/>
      <c r="H569" s="7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7"/>
      <c r="B570" s="77"/>
      <c r="C570" s="77"/>
      <c r="D570" s="77"/>
      <c r="E570" s="77"/>
      <c r="F570" s="77"/>
      <c r="G570" s="77"/>
      <c r="H570" s="7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7"/>
      <c r="B571" s="77"/>
      <c r="C571" s="77"/>
      <c r="D571" s="77"/>
      <c r="E571" s="77"/>
      <c r="F571" s="77"/>
      <c r="G571" s="77"/>
      <c r="H571" s="7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7"/>
      <c r="B572" s="77"/>
      <c r="C572" s="77"/>
      <c r="D572" s="77"/>
      <c r="E572" s="77"/>
      <c r="F572" s="77"/>
      <c r="G572" s="77"/>
      <c r="H572" s="7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7"/>
      <c r="B573" s="77"/>
      <c r="C573" s="77"/>
      <c r="D573" s="77"/>
      <c r="E573" s="77"/>
      <c r="F573" s="77"/>
      <c r="G573" s="77"/>
      <c r="H573" s="7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7"/>
      <c r="B574" s="77"/>
      <c r="C574" s="77"/>
      <c r="D574" s="77"/>
      <c r="E574" s="77"/>
      <c r="F574" s="77"/>
      <c r="G574" s="77"/>
      <c r="H574" s="7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7"/>
      <c r="B575" s="77"/>
      <c r="C575" s="77"/>
      <c r="D575" s="77"/>
      <c r="E575" s="77"/>
      <c r="F575" s="77"/>
      <c r="G575" s="77"/>
      <c r="H575" s="7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7"/>
      <c r="B576" s="77"/>
      <c r="C576" s="77"/>
      <c r="D576" s="77"/>
      <c r="E576" s="77"/>
      <c r="F576" s="77"/>
      <c r="G576" s="77"/>
      <c r="H576" s="7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7"/>
      <c r="B577" s="77"/>
      <c r="C577" s="77"/>
      <c r="D577" s="77"/>
      <c r="E577" s="77"/>
      <c r="F577" s="77"/>
      <c r="G577" s="77"/>
      <c r="H577" s="7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7"/>
      <c r="B578" s="77"/>
      <c r="C578" s="77"/>
      <c r="D578" s="77"/>
      <c r="E578" s="77"/>
      <c r="F578" s="77"/>
      <c r="G578" s="77"/>
      <c r="H578" s="7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7"/>
      <c r="B579" s="77"/>
      <c r="C579" s="77"/>
      <c r="D579" s="77"/>
      <c r="E579" s="77"/>
      <c r="F579" s="77"/>
      <c r="G579" s="77"/>
      <c r="H579" s="7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7"/>
      <c r="B580" s="77"/>
      <c r="C580" s="77"/>
      <c r="D580" s="77"/>
      <c r="E580" s="77"/>
      <c r="F580" s="77"/>
      <c r="G580" s="77"/>
      <c r="H580" s="7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7"/>
      <c r="B581" s="77"/>
      <c r="C581" s="77"/>
      <c r="D581" s="77"/>
      <c r="E581" s="77"/>
      <c r="F581" s="77"/>
      <c r="G581" s="77"/>
      <c r="H581" s="7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7"/>
      <c r="B582" s="77"/>
      <c r="C582" s="77"/>
      <c r="D582" s="77"/>
      <c r="E582" s="77"/>
      <c r="F582" s="77"/>
      <c r="G582" s="77"/>
      <c r="H582" s="7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7"/>
      <c r="B583" s="77"/>
      <c r="C583" s="77"/>
      <c r="D583" s="77"/>
      <c r="E583" s="77"/>
      <c r="F583" s="77"/>
      <c r="G583" s="77"/>
      <c r="H583" s="7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7"/>
      <c r="B584" s="77"/>
      <c r="C584" s="77"/>
      <c r="D584" s="77"/>
      <c r="E584" s="77"/>
      <c r="F584" s="77"/>
      <c r="G584" s="77"/>
      <c r="H584" s="7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7"/>
      <c r="B585" s="77"/>
      <c r="C585" s="77"/>
      <c r="D585" s="77"/>
      <c r="E585" s="77"/>
      <c r="F585" s="77"/>
      <c r="G585" s="77"/>
      <c r="H585" s="7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7"/>
      <c r="B586" s="77"/>
      <c r="C586" s="77"/>
      <c r="D586" s="77"/>
      <c r="E586" s="77"/>
      <c r="F586" s="77"/>
      <c r="G586" s="77"/>
      <c r="H586" s="7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7"/>
      <c r="B587" s="77"/>
      <c r="C587" s="77"/>
      <c r="D587" s="77"/>
      <c r="E587" s="77"/>
      <c r="F587" s="77"/>
      <c r="G587" s="77"/>
      <c r="H587" s="7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7"/>
      <c r="B588" s="77"/>
      <c r="C588" s="77"/>
      <c r="D588" s="77"/>
      <c r="E588" s="77"/>
      <c r="F588" s="77"/>
      <c r="G588" s="77"/>
      <c r="H588" s="7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7"/>
      <c r="B589" s="77"/>
      <c r="C589" s="77"/>
      <c r="D589" s="77"/>
      <c r="E589" s="77"/>
      <c r="F589" s="77"/>
      <c r="G589" s="77"/>
      <c r="H589" s="7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7"/>
      <c r="B590" s="77"/>
      <c r="C590" s="77"/>
      <c r="D590" s="77"/>
      <c r="E590" s="77"/>
      <c r="F590" s="77"/>
      <c r="G590" s="77"/>
      <c r="H590" s="7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7"/>
      <c r="B591" s="77"/>
      <c r="C591" s="77"/>
      <c r="D591" s="77"/>
      <c r="E591" s="77"/>
      <c r="F591" s="77"/>
      <c r="G591" s="77"/>
      <c r="H591" s="7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7"/>
      <c r="B592" s="77"/>
      <c r="C592" s="77"/>
      <c r="D592" s="77"/>
      <c r="E592" s="77"/>
      <c r="F592" s="77"/>
      <c r="G592" s="77"/>
      <c r="H592" s="7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7"/>
      <c r="B593" s="77"/>
      <c r="C593" s="77"/>
      <c r="D593" s="77"/>
      <c r="E593" s="77"/>
      <c r="F593" s="77"/>
      <c r="G593" s="77"/>
      <c r="H593" s="7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7"/>
      <c r="B594" s="77"/>
      <c r="C594" s="77"/>
      <c r="D594" s="77"/>
      <c r="E594" s="77"/>
      <c r="F594" s="77"/>
      <c r="G594" s="77"/>
      <c r="H594" s="7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7"/>
      <c r="B595" s="77"/>
      <c r="C595" s="77"/>
      <c r="D595" s="77"/>
      <c r="E595" s="77"/>
      <c r="F595" s="77"/>
      <c r="G595" s="77"/>
      <c r="H595" s="7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7"/>
      <c r="B596" s="77"/>
      <c r="C596" s="77"/>
      <c r="D596" s="77"/>
      <c r="E596" s="77"/>
      <c r="F596" s="77"/>
      <c r="G596" s="77"/>
      <c r="H596" s="7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7"/>
      <c r="B597" s="77"/>
      <c r="C597" s="77"/>
      <c r="D597" s="77"/>
      <c r="E597" s="77"/>
      <c r="F597" s="77"/>
      <c r="G597" s="77"/>
      <c r="H597" s="7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7"/>
      <c r="B598" s="77"/>
      <c r="C598" s="77"/>
      <c r="D598" s="77"/>
      <c r="E598" s="77"/>
      <c r="F598" s="77"/>
      <c r="G598" s="77"/>
      <c r="H598" s="7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7"/>
      <c r="B599" s="77"/>
      <c r="C599" s="77"/>
      <c r="D599" s="77"/>
      <c r="E599" s="77"/>
      <c r="F599" s="77"/>
      <c r="G599" s="77"/>
      <c r="H599" s="7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7"/>
      <c r="B600" s="77"/>
      <c r="C600" s="77"/>
      <c r="D600" s="77"/>
      <c r="E600" s="77"/>
      <c r="F600" s="77"/>
      <c r="G600" s="77"/>
      <c r="H600" s="7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7"/>
      <c r="B601" s="77"/>
      <c r="C601" s="77"/>
      <c r="D601" s="77"/>
      <c r="E601" s="77"/>
      <c r="F601" s="77"/>
      <c r="G601" s="77"/>
      <c r="H601" s="7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7"/>
      <c r="B602" s="77"/>
      <c r="C602" s="77"/>
      <c r="D602" s="77"/>
      <c r="E602" s="77"/>
      <c r="F602" s="77"/>
      <c r="G602" s="77"/>
      <c r="H602" s="7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7"/>
      <c r="B603" s="77"/>
      <c r="C603" s="77"/>
      <c r="D603" s="77"/>
      <c r="E603" s="77"/>
      <c r="F603" s="77"/>
      <c r="G603" s="77"/>
      <c r="H603" s="7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7"/>
      <c r="B604" s="77"/>
      <c r="C604" s="77"/>
      <c r="D604" s="77"/>
      <c r="E604" s="77"/>
      <c r="F604" s="77"/>
      <c r="G604" s="77"/>
      <c r="H604" s="7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7"/>
      <c r="B605" s="77"/>
      <c r="C605" s="77"/>
      <c r="D605" s="77"/>
      <c r="E605" s="77"/>
      <c r="F605" s="77"/>
      <c r="G605" s="77"/>
      <c r="H605" s="7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7"/>
      <c r="B606" s="77"/>
      <c r="C606" s="77"/>
      <c r="D606" s="77"/>
      <c r="E606" s="77"/>
      <c r="F606" s="77"/>
      <c r="G606" s="77"/>
      <c r="H606" s="7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7"/>
      <c r="B607" s="77"/>
      <c r="C607" s="77"/>
      <c r="D607" s="77"/>
      <c r="E607" s="77"/>
      <c r="F607" s="77"/>
      <c r="G607" s="77"/>
      <c r="H607" s="7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7"/>
      <c r="B608" s="77"/>
      <c r="C608" s="77"/>
      <c r="D608" s="77"/>
      <c r="E608" s="77"/>
      <c r="F608" s="77"/>
      <c r="G608" s="77"/>
      <c r="H608" s="7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7"/>
      <c r="B609" s="77"/>
      <c r="C609" s="77"/>
      <c r="D609" s="77"/>
      <c r="E609" s="77"/>
      <c r="F609" s="77"/>
      <c r="G609" s="77"/>
      <c r="H609" s="7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7"/>
      <c r="B610" s="77"/>
      <c r="C610" s="77"/>
      <c r="D610" s="77"/>
      <c r="E610" s="77"/>
      <c r="F610" s="77"/>
      <c r="G610" s="77"/>
      <c r="H610" s="7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7"/>
      <c r="B611" s="77"/>
      <c r="C611" s="77"/>
      <c r="D611" s="77"/>
      <c r="E611" s="77"/>
      <c r="F611" s="77"/>
      <c r="G611" s="77"/>
      <c r="H611" s="7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7"/>
      <c r="B612" s="77"/>
      <c r="C612" s="77"/>
      <c r="D612" s="77"/>
      <c r="E612" s="77"/>
      <c r="F612" s="77"/>
      <c r="G612" s="77"/>
      <c r="H612" s="7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7"/>
      <c r="B613" s="77"/>
      <c r="C613" s="77"/>
      <c r="D613" s="77"/>
      <c r="E613" s="77"/>
      <c r="F613" s="77"/>
      <c r="G613" s="77"/>
      <c r="H613" s="7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7"/>
      <c r="B614" s="77"/>
      <c r="C614" s="77"/>
      <c r="D614" s="77"/>
      <c r="E614" s="77"/>
      <c r="F614" s="77"/>
      <c r="G614" s="77"/>
      <c r="H614" s="7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7"/>
      <c r="B615" s="77"/>
      <c r="C615" s="77"/>
      <c r="D615" s="77"/>
      <c r="E615" s="77"/>
      <c r="F615" s="77"/>
      <c r="G615" s="77"/>
      <c r="H615" s="7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7"/>
      <c r="B616" s="77"/>
      <c r="C616" s="77"/>
      <c r="D616" s="77"/>
      <c r="E616" s="77"/>
      <c r="F616" s="77"/>
      <c r="G616" s="77"/>
      <c r="H616" s="7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7"/>
      <c r="B617" s="77"/>
      <c r="C617" s="77"/>
      <c r="D617" s="77"/>
      <c r="E617" s="77"/>
      <c r="F617" s="77"/>
      <c r="G617" s="77"/>
      <c r="H617" s="7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7"/>
      <c r="B618" s="77"/>
      <c r="C618" s="77"/>
      <c r="D618" s="77"/>
      <c r="E618" s="77"/>
      <c r="F618" s="77"/>
      <c r="G618" s="77"/>
      <c r="H618" s="7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7"/>
      <c r="B619" s="77"/>
      <c r="C619" s="77"/>
      <c r="D619" s="77"/>
      <c r="E619" s="77"/>
      <c r="F619" s="77"/>
      <c r="G619" s="77"/>
      <c r="H619" s="7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7"/>
      <c r="B620" s="77"/>
      <c r="C620" s="77"/>
      <c r="D620" s="77"/>
      <c r="E620" s="77"/>
      <c r="F620" s="77"/>
      <c r="G620" s="77"/>
      <c r="H620" s="7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7"/>
      <c r="B621" s="77"/>
      <c r="C621" s="77"/>
      <c r="D621" s="77"/>
      <c r="E621" s="77"/>
      <c r="F621" s="77"/>
      <c r="G621" s="77"/>
      <c r="H621" s="7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7"/>
      <c r="B622" s="77"/>
      <c r="C622" s="77"/>
      <c r="D622" s="77"/>
      <c r="E622" s="77"/>
      <c r="F622" s="77"/>
      <c r="G622" s="77"/>
      <c r="H622" s="7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7"/>
      <c r="B623" s="77"/>
      <c r="C623" s="77"/>
      <c r="D623" s="77"/>
      <c r="E623" s="77"/>
      <c r="F623" s="77"/>
      <c r="G623" s="77"/>
      <c r="H623" s="7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7"/>
      <c r="B624" s="77"/>
      <c r="C624" s="77"/>
      <c r="D624" s="77"/>
      <c r="E624" s="77"/>
      <c r="F624" s="77"/>
      <c r="G624" s="77"/>
      <c r="H624" s="7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7"/>
      <c r="B625" s="77"/>
      <c r="C625" s="77"/>
      <c r="D625" s="77"/>
      <c r="E625" s="77"/>
      <c r="F625" s="77"/>
      <c r="G625" s="77"/>
      <c r="H625" s="7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7"/>
      <c r="B626" s="77"/>
      <c r="C626" s="77"/>
      <c r="D626" s="77"/>
      <c r="E626" s="77"/>
      <c r="F626" s="77"/>
      <c r="G626" s="77"/>
      <c r="H626" s="7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7"/>
      <c r="B627" s="77"/>
      <c r="C627" s="77"/>
      <c r="D627" s="77"/>
      <c r="E627" s="77"/>
      <c r="F627" s="77"/>
      <c r="G627" s="77"/>
      <c r="H627" s="7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7"/>
      <c r="B628" s="77"/>
      <c r="C628" s="77"/>
      <c r="D628" s="77"/>
      <c r="E628" s="77"/>
      <c r="F628" s="77"/>
      <c r="G628" s="77"/>
      <c r="H628" s="7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7"/>
      <c r="B629" s="77"/>
      <c r="C629" s="77"/>
      <c r="D629" s="77"/>
      <c r="E629" s="77"/>
      <c r="F629" s="77"/>
      <c r="G629" s="77"/>
      <c r="H629" s="7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7"/>
      <c r="B630" s="77"/>
      <c r="C630" s="77"/>
      <c r="D630" s="77"/>
      <c r="E630" s="77"/>
      <c r="F630" s="77"/>
      <c r="G630" s="77"/>
      <c r="H630" s="7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7"/>
      <c r="B631" s="77"/>
      <c r="C631" s="77"/>
      <c r="D631" s="77"/>
      <c r="E631" s="77"/>
      <c r="F631" s="77"/>
      <c r="G631" s="77"/>
      <c r="H631" s="7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7"/>
      <c r="B632" s="77"/>
      <c r="C632" s="77"/>
      <c r="D632" s="77"/>
      <c r="E632" s="77"/>
      <c r="F632" s="77"/>
      <c r="G632" s="77"/>
      <c r="H632" s="7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7"/>
      <c r="B633" s="77"/>
      <c r="C633" s="77"/>
      <c r="D633" s="77"/>
      <c r="E633" s="77"/>
      <c r="F633" s="77"/>
      <c r="G633" s="77"/>
      <c r="H633" s="7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7"/>
      <c r="B634" s="77"/>
      <c r="C634" s="77"/>
      <c r="D634" s="77"/>
      <c r="E634" s="77"/>
      <c r="F634" s="77"/>
      <c r="G634" s="77"/>
      <c r="H634" s="7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7"/>
      <c r="B635" s="77"/>
      <c r="C635" s="77"/>
      <c r="D635" s="77"/>
      <c r="E635" s="77"/>
      <c r="F635" s="77"/>
      <c r="G635" s="77"/>
      <c r="H635" s="7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7"/>
      <c r="B636" s="77"/>
      <c r="C636" s="77"/>
      <c r="D636" s="77"/>
      <c r="E636" s="77"/>
      <c r="F636" s="77"/>
      <c r="G636" s="77"/>
      <c r="H636" s="7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7"/>
      <c r="B637" s="77"/>
      <c r="C637" s="77"/>
      <c r="D637" s="77"/>
      <c r="E637" s="77"/>
      <c r="F637" s="77"/>
      <c r="G637" s="77"/>
      <c r="H637" s="7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7"/>
      <c r="B638" s="77"/>
      <c r="C638" s="77"/>
      <c r="D638" s="77"/>
      <c r="E638" s="77"/>
      <c r="F638" s="77"/>
      <c r="G638" s="77"/>
      <c r="H638" s="7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7"/>
      <c r="B639" s="77"/>
      <c r="C639" s="77"/>
      <c r="D639" s="77"/>
      <c r="E639" s="77"/>
      <c r="F639" s="77"/>
      <c r="G639" s="77"/>
      <c r="H639" s="7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7"/>
      <c r="B640" s="77"/>
      <c r="C640" s="77"/>
      <c r="D640" s="77"/>
      <c r="E640" s="77"/>
      <c r="F640" s="77"/>
      <c r="G640" s="77"/>
      <c r="H640" s="7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7"/>
      <c r="B641" s="77"/>
      <c r="C641" s="77"/>
      <c r="D641" s="77"/>
      <c r="E641" s="77"/>
      <c r="F641" s="77"/>
      <c r="G641" s="77"/>
      <c r="H641" s="7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7"/>
      <c r="B642" s="77"/>
      <c r="C642" s="77"/>
      <c r="D642" s="77"/>
      <c r="E642" s="77"/>
      <c r="F642" s="77"/>
      <c r="G642" s="77"/>
      <c r="H642" s="7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7"/>
      <c r="B643" s="77"/>
      <c r="C643" s="77"/>
      <c r="D643" s="77"/>
      <c r="E643" s="77"/>
      <c r="F643" s="77"/>
      <c r="G643" s="77"/>
      <c r="H643" s="7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7"/>
      <c r="B644" s="77"/>
      <c r="C644" s="77"/>
      <c r="D644" s="77"/>
      <c r="E644" s="77"/>
      <c r="F644" s="77"/>
      <c r="G644" s="77"/>
      <c r="H644" s="7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7"/>
      <c r="B645" s="77"/>
      <c r="C645" s="77"/>
      <c r="D645" s="77"/>
      <c r="E645" s="77"/>
      <c r="F645" s="77"/>
      <c r="G645" s="77"/>
      <c r="H645" s="7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7"/>
      <c r="B646" s="77"/>
      <c r="C646" s="77"/>
      <c r="D646" s="77"/>
      <c r="E646" s="77"/>
      <c r="F646" s="77"/>
      <c r="G646" s="77"/>
      <c r="H646" s="7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7"/>
      <c r="B647" s="77"/>
      <c r="C647" s="77"/>
      <c r="D647" s="77"/>
      <c r="E647" s="77"/>
      <c r="F647" s="77"/>
      <c r="G647" s="77"/>
      <c r="H647" s="7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7"/>
      <c r="B648" s="77"/>
      <c r="C648" s="77"/>
      <c r="D648" s="77"/>
      <c r="E648" s="77"/>
      <c r="F648" s="77"/>
      <c r="G648" s="77"/>
      <c r="H648" s="7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7"/>
      <c r="B649" s="77"/>
      <c r="C649" s="77"/>
      <c r="D649" s="77"/>
      <c r="E649" s="77"/>
      <c r="F649" s="77"/>
      <c r="G649" s="77"/>
      <c r="H649" s="7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7"/>
      <c r="B650" s="77"/>
      <c r="C650" s="77"/>
      <c r="D650" s="77"/>
      <c r="E650" s="77"/>
      <c r="F650" s="77"/>
      <c r="G650" s="77"/>
      <c r="H650" s="7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7"/>
      <c r="B651" s="77"/>
      <c r="C651" s="77"/>
      <c r="D651" s="77"/>
      <c r="E651" s="77"/>
      <c r="F651" s="77"/>
      <c r="G651" s="77"/>
      <c r="H651" s="7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7"/>
      <c r="B652" s="77"/>
      <c r="C652" s="77"/>
      <c r="D652" s="77"/>
      <c r="E652" s="77"/>
      <c r="F652" s="77"/>
      <c r="G652" s="77"/>
      <c r="H652" s="7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7"/>
      <c r="B653" s="77"/>
      <c r="C653" s="77"/>
      <c r="D653" s="77"/>
      <c r="E653" s="77"/>
      <c r="F653" s="77"/>
      <c r="G653" s="77"/>
      <c r="H653" s="7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7"/>
      <c r="B654" s="77"/>
      <c r="C654" s="77"/>
      <c r="D654" s="77"/>
      <c r="E654" s="77"/>
      <c r="F654" s="77"/>
      <c r="G654" s="77"/>
      <c r="H654" s="7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7"/>
      <c r="B655" s="77"/>
      <c r="C655" s="77"/>
      <c r="D655" s="77"/>
      <c r="E655" s="77"/>
      <c r="F655" s="77"/>
      <c r="G655" s="77"/>
      <c r="H655" s="7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7"/>
      <c r="B656" s="77"/>
      <c r="C656" s="77"/>
      <c r="D656" s="77"/>
      <c r="E656" s="77"/>
      <c r="F656" s="77"/>
      <c r="G656" s="77"/>
      <c r="H656" s="7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7"/>
      <c r="B657" s="77"/>
      <c r="C657" s="77"/>
      <c r="D657" s="77"/>
      <c r="E657" s="77"/>
      <c r="F657" s="77"/>
      <c r="G657" s="77"/>
      <c r="H657" s="7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7"/>
      <c r="B658" s="77"/>
      <c r="C658" s="77"/>
      <c r="D658" s="77"/>
      <c r="E658" s="77"/>
      <c r="F658" s="77"/>
      <c r="G658" s="77"/>
      <c r="H658" s="7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7"/>
      <c r="B659" s="77"/>
      <c r="C659" s="77"/>
      <c r="D659" s="77"/>
      <c r="E659" s="77"/>
      <c r="F659" s="77"/>
      <c r="G659" s="77"/>
      <c r="H659" s="7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7"/>
      <c r="B660" s="77"/>
      <c r="C660" s="77"/>
      <c r="D660" s="77"/>
      <c r="E660" s="77"/>
      <c r="F660" s="77"/>
      <c r="G660" s="77"/>
      <c r="H660" s="7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7"/>
      <c r="B661" s="77"/>
      <c r="C661" s="77"/>
      <c r="D661" s="77"/>
      <c r="E661" s="77"/>
      <c r="F661" s="77"/>
      <c r="G661" s="77"/>
      <c r="H661" s="7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7"/>
      <c r="B662" s="77"/>
      <c r="C662" s="77"/>
      <c r="D662" s="77"/>
      <c r="E662" s="77"/>
      <c r="F662" s="77"/>
      <c r="G662" s="77"/>
      <c r="H662" s="7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7"/>
      <c r="B663" s="77"/>
      <c r="C663" s="77"/>
      <c r="D663" s="77"/>
      <c r="E663" s="77"/>
      <c r="F663" s="77"/>
      <c r="G663" s="77"/>
      <c r="H663" s="7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7"/>
      <c r="B664" s="77"/>
      <c r="C664" s="77"/>
      <c r="D664" s="77"/>
      <c r="E664" s="77"/>
      <c r="F664" s="77"/>
      <c r="G664" s="77"/>
      <c r="H664" s="7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7"/>
      <c r="B665" s="77"/>
      <c r="C665" s="77"/>
      <c r="D665" s="77"/>
      <c r="E665" s="77"/>
      <c r="F665" s="77"/>
      <c r="G665" s="77"/>
      <c r="H665" s="7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7"/>
      <c r="B666" s="77"/>
      <c r="C666" s="77"/>
      <c r="D666" s="77"/>
      <c r="E666" s="77"/>
      <c r="F666" s="77"/>
      <c r="G666" s="77"/>
      <c r="H666" s="7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7"/>
      <c r="B667" s="77"/>
      <c r="C667" s="77"/>
      <c r="D667" s="77"/>
      <c r="E667" s="77"/>
      <c r="F667" s="77"/>
      <c r="G667" s="77"/>
      <c r="H667" s="7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7"/>
      <c r="B668" s="77"/>
      <c r="C668" s="77"/>
      <c r="D668" s="77"/>
      <c r="E668" s="77"/>
      <c r="F668" s="77"/>
      <c r="G668" s="77"/>
      <c r="H668" s="7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7"/>
      <c r="B669" s="77"/>
      <c r="C669" s="77"/>
      <c r="D669" s="77"/>
      <c r="E669" s="77"/>
      <c r="F669" s="77"/>
      <c r="G669" s="77"/>
      <c r="H669" s="7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7"/>
      <c r="B670" s="77"/>
      <c r="C670" s="77"/>
      <c r="D670" s="77"/>
      <c r="E670" s="77"/>
      <c r="F670" s="77"/>
      <c r="G670" s="77"/>
      <c r="H670" s="7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7"/>
      <c r="B671" s="77"/>
      <c r="C671" s="77"/>
      <c r="D671" s="77"/>
      <c r="E671" s="77"/>
      <c r="F671" s="77"/>
      <c r="G671" s="77"/>
      <c r="H671" s="7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7"/>
      <c r="B672" s="77"/>
      <c r="C672" s="77"/>
      <c r="D672" s="77"/>
      <c r="E672" s="77"/>
      <c r="F672" s="77"/>
      <c r="G672" s="77"/>
      <c r="H672" s="7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7"/>
      <c r="B673" s="77"/>
      <c r="C673" s="77"/>
      <c r="D673" s="77"/>
      <c r="E673" s="77"/>
      <c r="F673" s="77"/>
      <c r="G673" s="77"/>
      <c r="H673" s="7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7"/>
      <c r="B674" s="77"/>
      <c r="C674" s="77"/>
      <c r="D674" s="77"/>
      <c r="E674" s="77"/>
      <c r="F674" s="77"/>
      <c r="G674" s="77"/>
      <c r="H674" s="7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7"/>
      <c r="B675" s="77"/>
      <c r="C675" s="77"/>
      <c r="D675" s="77"/>
      <c r="E675" s="77"/>
      <c r="F675" s="77"/>
      <c r="G675" s="77"/>
      <c r="H675" s="7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7"/>
      <c r="B676" s="77"/>
      <c r="C676" s="77"/>
      <c r="D676" s="77"/>
      <c r="E676" s="77"/>
      <c r="F676" s="77"/>
      <c r="G676" s="77"/>
      <c r="H676" s="7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7"/>
      <c r="B677" s="77"/>
      <c r="C677" s="77"/>
      <c r="D677" s="77"/>
      <c r="E677" s="77"/>
      <c r="F677" s="77"/>
      <c r="G677" s="77"/>
      <c r="H677" s="7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7"/>
      <c r="B678" s="77"/>
      <c r="C678" s="77"/>
      <c r="D678" s="77"/>
      <c r="E678" s="77"/>
      <c r="F678" s="77"/>
      <c r="G678" s="77"/>
      <c r="H678" s="7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7"/>
      <c r="B679" s="77"/>
      <c r="C679" s="77"/>
      <c r="D679" s="77"/>
      <c r="E679" s="77"/>
      <c r="F679" s="77"/>
      <c r="G679" s="77"/>
      <c r="H679" s="7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7"/>
      <c r="B680" s="77"/>
      <c r="C680" s="77"/>
      <c r="D680" s="77"/>
      <c r="E680" s="77"/>
      <c r="F680" s="77"/>
      <c r="G680" s="77"/>
      <c r="H680" s="7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7"/>
      <c r="B681" s="77"/>
      <c r="C681" s="77"/>
      <c r="D681" s="77"/>
      <c r="E681" s="77"/>
      <c r="F681" s="77"/>
      <c r="G681" s="77"/>
      <c r="H681" s="7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7"/>
      <c r="B682" s="77"/>
      <c r="C682" s="77"/>
      <c r="D682" s="77"/>
      <c r="E682" s="77"/>
      <c r="F682" s="77"/>
      <c r="G682" s="77"/>
      <c r="H682" s="7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7"/>
      <c r="B683" s="77"/>
      <c r="C683" s="77"/>
      <c r="D683" s="77"/>
      <c r="E683" s="77"/>
      <c r="F683" s="77"/>
      <c r="G683" s="77"/>
      <c r="H683" s="7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7"/>
      <c r="B684" s="77"/>
      <c r="C684" s="77"/>
      <c r="D684" s="77"/>
      <c r="E684" s="77"/>
      <c r="F684" s="77"/>
      <c r="G684" s="77"/>
      <c r="H684" s="7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7"/>
      <c r="B685" s="77"/>
      <c r="C685" s="77"/>
      <c r="D685" s="77"/>
      <c r="E685" s="77"/>
      <c r="F685" s="77"/>
      <c r="G685" s="77"/>
      <c r="H685" s="7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7"/>
      <c r="B686" s="77"/>
      <c r="C686" s="77"/>
      <c r="D686" s="77"/>
      <c r="E686" s="77"/>
      <c r="F686" s="77"/>
      <c r="G686" s="77"/>
      <c r="H686" s="7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7"/>
      <c r="B687" s="77"/>
      <c r="C687" s="77"/>
      <c r="D687" s="77"/>
      <c r="E687" s="77"/>
      <c r="F687" s="77"/>
      <c r="G687" s="77"/>
      <c r="H687" s="7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7"/>
      <c r="B688" s="77"/>
      <c r="C688" s="77"/>
      <c r="D688" s="77"/>
      <c r="E688" s="77"/>
      <c r="F688" s="77"/>
      <c r="G688" s="77"/>
      <c r="H688" s="7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7"/>
      <c r="B689" s="77"/>
      <c r="C689" s="77"/>
      <c r="D689" s="77"/>
      <c r="E689" s="77"/>
      <c r="F689" s="77"/>
      <c r="G689" s="77"/>
      <c r="H689" s="7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7"/>
      <c r="B690" s="77"/>
      <c r="C690" s="77"/>
      <c r="D690" s="77"/>
      <c r="E690" s="77"/>
      <c r="F690" s="77"/>
      <c r="G690" s="77"/>
      <c r="H690" s="7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7"/>
      <c r="B691" s="77"/>
      <c r="C691" s="77"/>
      <c r="D691" s="77"/>
      <c r="E691" s="77"/>
      <c r="F691" s="77"/>
      <c r="G691" s="77"/>
      <c r="H691" s="7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7"/>
      <c r="B692" s="77"/>
      <c r="C692" s="77"/>
      <c r="D692" s="77"/>
      <c r="E692" s="77"/>
      <c r="F692" s="77"/>
      <c r="G692" s="77"/>
      <c r="H692" s="7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7"/>
      <c r="B693" s="77"/>
      <c r="C693" s="77"/>
      <c r="D693" s="77"/>
      <c r="E693" s="77"/>
      <c r="F693" s="77"/>
      <c r="G693" s="77"/>
      <c r="H693" s="7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7"/>
      <c r="B694" s="77"/>
      <c r="C694" s="77"/>
      <c r="D694" s="77"/>
      <c r="E694" s="77"/>
      <c r="F694" s="77"/>
      <c r="G694" s="77"/>
      <c r="H694" s="7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7"/>
      <c r="B695" s="77"/>
      <c r="C695" s="77"/>
      <c r="D695" s="77"/>
      <c r="E695" s="77"/>
      <c r="F695" s="77"/>
      <c r="G695" s="77"/>
      <c r="H695" s="7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7"/>
      <c r="B696" s="77"/>
      <c r="C696" s="77"/>
      <c r="D696" s="77"/>
      <c r="E696" s="77"/>
      <c r="F696" s="77"/>
      <c r="G696" s="77"/>
      <c r="H696" s="7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7"/>
      <c r="B697" s="77"/>
      <c r="C697" s="77"/>
      <c r="D697" s="77"/>
      <c r="E697" s="77"/>
      <c r="F697" s="77"/>
      <c r="G697" s="77"/>
      <c r="H697" s="7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7"/>
      <c r="B698" s="77"/>
      <c r="C698" s="77"/>
      <c r="D698" s="77"/>
      <c r="E698" s="77"/>
      <c r="F698" s="77"/>
      <c r="G698" s="77"/>
      <c r="H698" s="7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7"/>
      <c r="B699" s="77"/>
      <c r="C699" s="77"/>
      <c r="D699" s="77"/>
      <c r="E699" s="77"/>
      <c r="F699" s="77"/>
      <c r="G699" s="77"/>
      <c r="H699" s="7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7"/>
      <c r="B700" s="77"/>
      <c r="C700" s="77"/>
      <c r="D700" s="77"/>
      <c r="E700" s="77"/>
      <c r="F700" s="77"/>
      <c r="G700" s="77"/>
      <c r="H700" s="7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7"/>
      <c r="B701" s="77"/>
      <c r="C701" s="77"/>
      <c r="D701" s="77"/>
      <c r="E701" s="77"/>
      <c r="F701" s="77"/>
      <c r="G701" s="77"/>
      <c r="H701" s="7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7"/>
      <c r="B702" s="77"/>
      <c r="C702" s="77"/>
      <c r="D702" s="77"/>
      <c r="E702" s="77"/>
      <c r="F702" s="77"/>
      <c r="G702" s="77"/>
      <c r="H702" s="7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7"/>
      <c r="B703" s="77"/>
      <c r="C703" s="77"/>
      <c r="D703" s="77"/>
      <c r="E703" s="77"/>
      <c r="F703" s="77"/>
      <c r="G703" s="77"/>
      <c r="H703" s="7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7"/>
      <c r="B704" s="77"/>
      <c r="C704" s="77"/>
      <c r="D704" s="77"/>
      <c r="E704" s="77"/>
      <c r="F704" s="77"/>
      <c r="G704" s="77"/>
      <c r="H704" s="7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7"/>
      <c r="B705" s="77"/>
      <c r="C705" s="77"/>
      <c r="D705" s="77"/>
      <c r="E705" s="77"/>
      <c r="F705" s="77"/>
      <c r="G705" s="77"/>
      <c r="H705" s="7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7"/>
      <c r="B706" s="77"/>
      <c r="C706" s="77"/>
      <c r="D706" s="77"/>
      <c r="E706" s="77"/>
      <c r="F706" s="77"/>
      <c r="G706" s="77"/>
      <c r="H706" s="7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7"/>
      <c r="B707" s="77"/>
      <c r="C707" s="77"/>
      <c r="D707" s="77"/>
      <c r="E707" s="77"/>
      <c r="F707" s="77"/>
      <c r="G707" s="77"/>
      <c r="H707" s="7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7"/>
      <c r="B708" s="77"/>
      <c r="C708" s="77"/>
      <c r="D708" s="77"/>
      <c r="E708" s="77"/>
      <c r="F708" s="77"/>
      <c r="G708" s="77"/>
      <c r="H708" s="7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7"/>
      <c r="B709" s="77"/>
      <c r="C709" s="77"/>
      <c r="D709" s="77"/>
      <c r="E709" s="77"/>
      <c r="F709" s="77"/>
      <c r="G709" s="77"/>
      <c r="H709" s="7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7"/>
      <c r="B710" s="77"/>
      <c r="C710" s="77"/>
      <c r="D710" s="77"/>
      <c r="E710" s="77"/>
      <c r="F710" s="77"/>
      <c r="G710" s="77"/>
      <c r="H710" s="7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7"/>
      <c r="B711" s="77"/>
      <c r="C711" s="77"/>
      <c r="D711" s="77"/>
      <c r="E711" s="77"/>
      <c r="F711" s="77"/>
      <c r="G711" s="77"/>
      <c r="H711" s="7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7"/>
      <c r="B712" s="77"/>
      <c r="C712" s="77"/>
      <c r="D712" s="77"/>
      <c r="E712" s="77"/>
      <c r="F712" s="77"/>
      <c r="G712" s="77"/>
      <c r="H712" s="7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7"/>
      <c r="B713" s="77"/>
      <c r="C713" s="77"/>
      <c r="D713" s="77"/>
      <c r="E713" s="77"/>
      <c r="F713" s="77"/>
      <c r="G713" s="77"/>
      <c r="H713" s="7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7"/>
      <c r="B714" s="77"/>
      <c r="C714" s="77"/>
      <c r="D714" s="77"/>
      <c r="E714" s="77"/>
      <c r="F714" s="77"/>
      <c r="G714" s="77"/>
      <c r="H714" s="7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7"/>
      <c r="B715" s="77"/>
      <c r="C715" s="77"/>
      <c r="D715" s="77"/>
      <c r="E715" s="77"/>
      <c r="F715" s="77"/>
      <c r="G715" s="77"/>
      <c r="H715" s="7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7"/>
      <c r="B716" s="77"/>
      <c r="C716" s="77"/>
      <c r="D716" s="77"/>
      <c r="E716" s="77"/>
      <c r="F716" s="77"/>
      <c r="G716" s="77"/>
      <c r="H716" s="7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7"/>
      <c r="B717" s="77"/>
      <c r="C717" s="77"/>
      <c r="D717" s="77"/>
      <c r="E717" s="77"/>
      <c r="F717" s="77"/>
      <c r="G717" s="77"/>
      <c r="H717" s="7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7"/>
      <c r="B718" s="77"/>
      <c r="C718" s="77"/>
      <c r="D718" s="77"/>
      <c r="E718" s="77"/>
      <c r="F718" s="77"/>
      <c r="G718" s="77"/>
      <c r="H718" s="7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7"/>
      <c r="B719" s="77"/>
      <c r="C719" s="77"/>
      <c r="D719" s="77"/>
      <c r="E719" s="77"/>
      <c r="F719" s="77"/>
      <c r="G719" s="77"/>
      <c r="H719" s="7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7"/>
      <c r="B720" s="77"/>
      <c r="C720" s="77"/>
      <c r="D720" s="77"/>
      <c r="E720" s="77"/>
      <c r="F720" s="77"/>
      <c r="G720" s="77"/>
      <c r="H720" s="7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7"/>
      <c r="B721" s="77"/>
      <c r="C721" s="77"/>
      <c r="D721" s="77"/>
      <c r="E721" s="77"/>
      <c r="F721" s="77"/>
      <c r="G721" s="77"/>
      <c r="H721" s="7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7"/>
      <c r="B722" s="77"/>
      <c r="C722" s="77"/>
      <c r="D722" s="77"/>
      <c r="E722" s="77"/>
      <c r="F722" s="77"/>
      <c r="G722" s="77"/>
      <c r="H722" s="7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7"/>
      <c r="B723" s="77"/>
      <c r="C723" s="77"/>
      <c r="D723" s="77"/>
      <c r="E723" s="77"/>
      <c r="F723" s="77"/>
      <c r="G723" s="77"/>
      <c r="H723" s="7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7"/>
      <c r="B724" s="77"/>
      <c r="C724" s="77"/>
      <c r="D724" s="77"/>
      <c r="E724" s="77"/>
      <c r="F724" s="77"/>
      <c r="G724" s="77"/>
      <c r="H724" s="7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7"/>
      <c r="B725" s="77"/>
      <c r="C725" s="77"/>
      <c r="D725" s="77"/>
      <c r="E725" s="77"/>
      <c r="F725" s="77"/>
      <c r="G725" s="77"/>
      <c r="H725" s="7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7"/>
      <c r="B726" s="77"/>
      <c r="C726" s="77"/>
      <c r="D726" s="77"/>
      <c r="E726" s="77"/>
      <c r="F726" s="77"/>
      <c r="G726" s="77"/>
      <c r="H726" s="7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7"/>
      <c r="B727" s="77"/>
      <c r="C727" s="77"/>
      <c r="D727" s="77"/>
      <c r="E727" s="77"/>
      <c r="F727" s="77"/>
      <c r="G727" s="77"/>
      <c r="H727" s="7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7"/>
      <c r="B728" s="77"/>
      <c r="C728" s="77"/>
      <c r="D728" s="77"/>
      <c r="E728" s="77"/>
      <c r="F728" s="77"/>
      <c r="G728" s="77"/>
      <c r="H728" s="7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7"/>
      <c r="B729" s="77"/>
      <c r="C729" s="77"/>
      <c r="D729" s="77"/>
      <c r="E729" s="77"/>
      <c r="F729" s="77"/>
      <c r="G729" s="77"/>
      <c r="H729" s="7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7"/>
      <c r="B730" s="77"/>
      <c r="C730" s="77"/>
      <c r="D730" s="77"/>
      <c r="E730" s="77"/>
      <c r="F730" s="77"/>
      <c r="G730" s="77"/>
      <c r="H730" s="7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7"/>
      <c r="B731" s="77"/>
      <c r="C731" s="77"/>
      <c r="D731" s="77"/>
      <c r="E731" s="77"/>
      <c r="F731" s="77"/>
      <c r="G731" s="77"/>
      <c r="H731" s="7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7"/>
      <c r="B732" s="77"/>
      <c r="C732" s="77"/>
      <c r="D732" s="77"/>
      <c r="E732" s="77"/>
      <c r="F732" s="77"/>
      <c r="G732" s="77"/>
      <c r="H732" s="7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7"/>
      <c r="B733" s="77"/>
      <c r="C733" s="77"/>
      <c r="D733" s="77"/>
      <c r="E733" s="77"/>
      <c r="F733" s="77"/>
      <c r="G733" s="77"/>
      <c r="H733" s="7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7"/>
      <c r="B734" s="77"/>
      <c r="C734" s="77"/>
      <c r="D734" s="77"/>
      <c r="E734" s="77"/>
      <c r="F734" s="77"/>
      <c r="G734" s="77"/>
      <c r="H734" s="7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7"/>
      <c r="B735" s="77"/>
      <c r="C735" s="77"/>
      <c r="D735" s="77"/>
      <c r="E735" s="77"/>
      <c r="F735" s="77"/>
      <c r="G735" s="77"/>
      <c r="H735" s="7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7"/>
      <c r="B736" s="77"/>
      <c r="C736" s="77"/>
      <c r="D736" s="77"/>
      <c r="E736" s="77"/>
      <c r="F736" s="77"/>
      <c r="G736" s="77"/>
      <c r="H736" s="7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7"/>
      <c r="B737" s="77"/>
      <c r="C737" s="77"/>
      <c r="D737" s="77"/>
      <c r="E737" s="77"/>
      <c r="F737" s="77"/>
      <c r="G737" s="77"/>
      <c r="H737" s="7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7"/>
      <c r="B738" s="77"/>
      <c r="C738" s="77"/>
      <c r="D738" s="77"/>
      <c r="E738" s="77"/>
      <c r="F738" s="77"/>
      <c r="G738" s="77"/>
      <c r="H738" s="7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7"/>
      <c r="B739" s="77"/>
      <c r="C739" s="77"/>
      <c r="D739" s="77"/>
      <c r="E739" s="77"/>
      <c r="F739" s="77"/>
      <c r="G739" s="77"/>
      <c r="H739" s="7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7"/>
      <c r="B740" s="77"/>
      <c r="C740" s="77"/>
      <c r="D740" s="77"/>
      <c r="E740" s="77"/>
      <c r="F740" s="77"/>
      <c r="G740" s="77"/>
      <c r="H740" s="7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7"/>
      <c r="B741" s="77"/>
      <c r="C741" s="77"/>
      <c r="D741" s="77"/>
      <c r="E741" s="77"/>
      <c r="F741" s="77"/>
      <c r="G741" s="77"/>
      <c r="H741" s="7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7"/>
      <c r="B742" s="77"/>
      <c r="C742" s="77"/>
      <c r="D742" s="77"/>
      <c r="E742" s="77"/>
      <c r="F742" s="77"/>
      <c r="G742" s="77"/>
      <c r="H742" s="7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7"/>
      <c r="B743" s="77"/>
      <c r="C743" s="77"/>
      <c r="D743" s="77"/>
      <c r="E743" s="77"/>
      <c r="F743" s="77"/>
      <c r="G743" s="77"/>
      <c r="H743" s="7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7"/>
      <c r="B744" s="77"/>
      <c r="C744" s="77"/>
      <c r="D744" s="77"/>
      <c r="E744" s="77"/>
      <c r="F744" s="77"/>
      <c r="G744" s="77"/>
      <c r="H744" s="7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7"/>
      <c r="B745" s="77"/>
      <c r="C745" s="77"/>
      <c r="D745" s="77"/>
      <c r="E745" s="77"/>
      <c r="F745" s="77"/>
      <c r="G745" s="77"/>
      <c r="H745" s="7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7"/>
      <c r="B746" s="77"/>
      <c r="C746" s="77"/>
      <c r="D746" s="77"/>
      <c r="E746" s="77"/>
      <c r="F746" s="77"/>
      <c r="G746" s="77"/>
      <c r="H746" s="7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7"/>
      <c r="B747" s="77"/>
      <c r="C747" s="77"/>
      <c r="D747" s="77"/>
      <c r="E747" s="77"/>
      <c r="F747" s="77"/>
      <c r="G747" s="77"/>
      <c r="H747" s="7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7"/>
      <c r="B748" s="77"/>
      <c r="C748" s="77"/>
      <c r="D748" s="77"/>
      <c r="E748" s="77"/>
      <c r="F748" s="77"/>
      <c r="G748" s="77"/>
      <c r="H748" s="7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7"/>
      <c r="B749" s="77"/>
      <c r="C749" s="77"/>
      <c r="D749" s="77"/>
      <c r="E749" s="77"/>
      <c r="F749" s="77"/>
      <c r="G749" s="77"/>
      <c r="H749" s="7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7"/>
      <c r="B750" s="77"/>
      <c r="C750" s="77"/>
      <c r="D750" s="77"/>
      <c r="E750" s="77"/>
      <c r="F750" s="77"/>
      <c r="G750" s="77"/>
      <c r="H750" s="7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7"/>
      <c r="B751" s="77"/>
      <c r="C751" s="77"/>
      <c r="D751" s="77"/>
      <c r="E751" s="77"/>
      <c r="F751" s="77"/>
      <c r="G751" s="77"/>
      <c r="H751" s="7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7"/>
      <c r="B752" s="77"/>
      <c r="C752" s="77"/>
      <c r="D752" s="77"/>
      <c r="E752" s="77"/>
      <c r="F752" s="77"/>
      <c r="G752" s="77"/>
      <c r="H752" s="7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7"/>
      <c r="B753" s="77"/>
      <c r="C753" s="77"/>
      <c r="D753" s="77"/>
      <c r="E753" s="77"/>
      <c r="F753" s="77"/>
      <c r="G753" s="77"/>
      <c r="H753" s="7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7"/>
      <c r="B754" s="77"/>
      <c r="C754" s="77"/>
      <c r="D754" s="77"/>
      <c r="E754" s="77"/>
      <c r="F754" s="77"/>
      <c r="G754" s="77"/>
      <c r="H754" s="7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7"/>
      <c r="B755" s="77"/>
      <c r="C755" s="77"/>
      <c r="D755" s="77"/>
      <c r="E755" s="77"/>
      <c r="F755" s="77"/>
      <c r="G755" s="77"/>
      <c r="H755" s="7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7"/>
      <c r="B756" s="77"/>
      <c r="C756" s="77"/>
      <c r="D756" s="77"/>
      <c r="E756" s="77"/>
      <c r="F756" s="77"/>
      <c r="G756" s="77"/>
      <c r="H756" s="7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7"/>
      <c r="B757" s="77"/>
      <c r="C757" s="77"/>
      <c r="D757" s="77"/>
      <c r="E757" s="77"/>
      <c r="F757" s="77"/>
      <c r="G757" s="77"/>
      <c r="H757" s="7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7"/>
      <c r="B758" s="77"/>
      <c r="C758" s="77"/>
      <c r="D758" s="77"/>
      <c r="E758" s="77"/>
      <c r="F758" s="77"/>
      <c r="G758" s="77"/>
      <c r="H758" s="7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7"/>
      <c r="B759" s="77"/>
      <c r="C759" s="77"/>
      <c r="D759" s="77"/>
      <c r="E759" s="77"/>
      <c r="F759" s="77"/>
      <c r="G759" s="77"/>
      <c r="H759" s="7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7"/>
      <c r="B760" s="77"/>
      <c r="C760" s="77"/>
      <c r="D760" s="77"/>
      <c r="E760" s="77"/>
      <c r="F760" s="77"/>
      <c r="G760" s="77"/>
      <c r="H760" s="7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7"/>
      <c r="B761" s="77"/>
      <c r="C761" s="77"/>
      <c r="D761" s="77"/>
      <c r="E761" s="77"/>
      <c r="F761" s="77"/>
      <c r="G761" s="77"/>
      <c r="H761" s="7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7"/>
      <c r="B762" s="77"/>
      <c r="C762" s="77"/>
      <c r="D762" s="77"/>
      <c r="E762" s="77"/>
      <c r="F762" s="77"/>
      <c r="G762" s="77"/>
      <c r="H762" s="7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7"/>
      <c r="B763" s="77"/>
      <c r="C763" s="77"/>
      <c r="D763" s="77"/>
      <c r="E763" s="77"/>
      <c r="F763" s="77"/>
      <c r="G763" s="77"/>
      <c r="H763" s="7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7"/>
      <c r="B764" s="77"/>
      <c r="C764" s="77"/>
      <c r="D764" s="77"/>
      <c r="E764" s="77"/>
      <c r="F764" s="77"/>
      <c r="G764" s="77"/>
      <c r="H764" s="7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7"/>
      <c r="B765" s="77"/>
      <c r="C765" s="77"/>
      <c r="D765" s="77"/>
      <c r="E765" s="77"/>
      <c r="F765" s="77"/>
      <c r="G765" s="77"/>
      <c r="H765" s="7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7"/>
      <c r="B766" s="77"/>
      <c r="C766" s="77"/>
      <c r="D766" s="77"/>
      <c r="E766" s="77"/>
      <c r="F766" s="77"/>
      <c r="G766" s="77"/>
      <c r="H766" s="7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7"/>
      <c r="B767" s="77"/>
      <c r="C767" s="77"/>
      <c r="D767" s="77"/>
      <c r="E767" s="77"/>
      <c r="F767" s="77"/>
      <c r="G767" s="77"/>
      <c r="H767" s="7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7"/>
      <c r="B768" s="77"/>
      <c r="C768" s="77"/>
      <c r="D768" s="77"/>
      <c r="E768" s="77"/>
      <c r="F768" s="77"/>
      <c r="G768" s="77"/>
      <c r="H768" s="7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7"/>
      <c r="B769" s="77"/>
      <c r="C769" s="77"/>
      <c r="D769" s="77"/>
      <c r="E769" s="77"/>
      <c r="F769" s="77"/>
      <c r="G769" s="77"/>
      <c r="H769" s="7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7"/>
      <c r="B770" s="77"/>
      <c r="C770" s="77"/>
      <c r="D770" s="77"/>
      <c r="E770" s="77"/>
      <c r="F770" s="77"/>
      <c r="G770" s="77"/>
      <c r="H770" s="7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7"/>
      <c r="B771" s="77"/>
      <c r="C771" s="77"/>
      <c r="D771" s="77"/>
      <c r="E771" s="77"/>
      <c r="F771" s="77"/>
      <c r="G771" s="77"/>
      <c r="H771" s="7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7"/>
      <c r="B772" s="77"/>
      <c r="C772" s="77"/>
      <c r="D772" s="77"/>
      <c r="E772" s="77"/>
      <c r="F772" s="77"/>
      <c r="G772" s="77"/>
      <c r="H772" s="7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7"/>
      <c r="B773" s="77"/>
      <c r="C773" s="77"/>
      <c r="D773" s="77"/>
      <c r="E773" s="77"/>
      <c r="F773" s="77"/>
      <c r="G773" s="77"/>
      <c r="H773" s="7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7"/>
      <c r="B774" s="77"/>
      <c r="C774" s="77"/>
      <c r="D774" s="77"/>
      <c r="E774" s="77"/>
      <c r="F774" s="77"/>
      <c r="G774" s="77"/>
      <c r="H774" s="7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7"/>
      <c r="B775" s="77"/>
      <c r="C775" s="77"/>
      <c r="D775" s="77"/>
      <c r="E775" s="77"/>
      <c r="F775" s="77"/>
      <c r="G775" s="77"/>
      <c r="H775" s="7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7"/>
      <c r="B776" s="77"/>
      <c r="C776" s="77"/>
      <c r="D776" s="77"/>
      <c r="E776" s="77"/>
      <c r="F776" s="77"/>
      <c r="G776" s="77"/>
      <c r="H776" s="7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7"/>
      <c r="B777" s="77"/>
      <c r="C777" s="77"/>
      <c r="D777" s="77"/>
      <c r="E777" s="77"/>
      <c r="F777" s="77"/>
      <c r="G777" s="77"/>
      <c r="H777" s="7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7"/>
      <c r="B778" s="77"/>
      <c r="C778" s="77"/>
      <c r="D778" s="77"/>
      <c r="E778" s="77"/>
      <c r="F778" s="77"/>
      <c r="G778" s="77"/>
      <c r="H778" s="7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7"/>
      <c r="B779" s="77"/>
      <c r="C779" s="77"/>
      <c r="D779" s="77"/>
      <c r="E779" s="77"/>
      <c r="F779" s="77"/>
      <c r="G779" s="77"/>
      <c r="H779" s="7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7"/>
      <c r="B780" s="77"/>
      <c r="C780" s="77"/>
      <c r="D780" s="77"/>
      <c r="E780" s="77"/>
      <c r="F780" s="77"/>
      <c r="G780" s="77"/>
      <c r="H780" s="7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7"/>
      <c r="B781" s="77"/>
      <c r="C781" s="77"/>
      <c r="D781" s="77"/>
      <c r="E781" s="77"/>
      <c r="F781" s="77"/>
      <c r="G781" s="77"/>
      <c r="H781" s="7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7"/>
      <c r="B782" s="77"/>
      <c r="C782" s="77"/>
      <c r="D782" s="77"/>
      <c r="E782" s="77"/>
      <c r="F782" s="77"/>
      <c r="G782" s="77"/>
      <c r="H782" s="7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7"/>
      <c r="B783" s="77"/>
      <c r="C783" s="77"/>
      <c r="D783" s="77"/>
      <c r="E783" s="77"/>
      <c r="F783" s="77"/>
      <c r="G783" s="77"/>
      <c r="H783" s="7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7"/>
      <c r="B784" s="77"/>
      <c r="C784" s="77"/>
      <c r="D784" s="77"/>
      <c r="E784" s="77"/>
      <c r="F784" s="77"/>
      <c r="G784" s="77"/>
      <c r="H784" s="7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7"/>
      <c r="B785" s="77"/>
      <c r="C785" s="77"/>
      <c r="D785" s="77"/>
      <c r="E785" s="77"/>
      <c r="F785" s="77"/>
      <c r="G785" s="77"/>
      <c r="H785" s="7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7"/>
      <c r="B786" s="77"/>
      <c r="C786" s="77"/>
      <c r="D786" s="77"/>
      <c r="E786" s="77"/>
      <c r="F786" s="77"/>
      <c r="G786" s="77"/>
      <c r="H786" s="7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7"/>
      <c r="B787" s="77"/>
      <c r="C787" s="77"/>
      <c r="D787" s="77"/>
      <c r="E787" s="77"/>
      <c r="F787" s="77"/>
      <c r="G787" s="77"/>
      <c r="H787" s="7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7"/>
      <c r="B788" s="77"/>
      <c r="C788" s="77"/>
      <c r="D788" s="77"/>
      <c r="E788" s="77"/>
      <c r="F788" s="77"/>
      <c r="G788" s="77"/>
      <c r="H788" s="7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7"/>
      <c r="B789" s="77"/>
      <c r="C789" s="77"/>
      <c r="D789" s="77"/>
      <c r="E789" s="77"/>
      <c r="F789" s="77"/>
      <c r="G789" s="77"/>
      <c r="H789" s="7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7"/>
      <c r="B790" s="77"/>
      <c r="C790" s="77"/>
      <c r="D790" s="77"/>
      <c r="E790" s="77"/>
      <c r="F790" s="77"/>
      <c r="G790" s="77"/>
      <c r="H790" s="7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7"/>
      <c r="B791" s="77"/>
      <c r="C791" s="77"/>
      <c r="D791" s="77"/>
      <c r="E791" s="77"/>
      <c r="F791" s="77"/>
      <c r="G791" s="77"/>
      <c r="H791" s="7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7"/>
      <c r="B792" s="77"/>
      <c r="C792" s="77"/>
      <c r="D792" s="77"/>
      <c r="E792" s="77"/>
      <c r="F792" s="77"/>
      <c r="G792" s="77"/>
      <c r="H792" s="7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7"/>
      <c r="B793" s="77"/>
      <c r="C793" s="77"/>
      <c r="D793" s="77"/>
      <c r="E793" s="77"/>
      <c r="F793" s="77"/>
      <c r="G793" s="77"/>
      <c r="H793" s="7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7"/>
      <c r="B794" s="77"/>
      <c r="C794" s="77"/>
      <c r="D794" s="77"/>
      <c r="E794" s="77"/>
      <c r="F794" s="77"/>
      <c r="G794" s="77"/>
      <c r="H794" s="7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7"/>
      <c r="B795" s="77"/>
      <c r="C795" s="77"/>
      <c r="D795" s="77"/>
      <c r="E795" s="77"/>
      <c r="F795" s="77"/>
      <c r="G795" s="77"/>
      <c r="H795" s="7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7"/>
      <c r="B796" s="77"/>
      <c r="C796" s="77"/>
      <c r="D796" s="77"/>
      <c r="E796" s="77"/>
      <c r="F796" s="77"/>
      <c r="G796" s="77"/>
      <c r="H796" s="7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7"/>
      <c r="B797" s="77"/>
      <c r="C797" s="77"/>
      <c r="D797" s="77"/>
      <c r="E797" s="77"/>
      <c r="F797" s="77"/>
      <c r="G797" s="77"/>
      <c r="H797" s="7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7"/>
      <c r="B798" s="77"/>
      <c r="C798" s="77"/>
      <c r="D798" s="77"/>
      <c r="E798" s="77"/>
      <c r="F798" s="77"/>
      <c r="G798" s="77"/>
      <c r="H798" s="7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7"/>
      <c r="B799" s="77"/>
      <c r="C799" s="77"/>
      <c r="D799" s="77"/>
      <c r="E799" s="77"/>
      <c r="F799" s="77"/>
      <c r="G799" s="77"/>
      <c r="H799" s="7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7"/>
      <c r="B800" s="77"/>
      <c r="C800" s="77"/>
      <c r="D800" s="77"/>
      <c r="E800" s="77"/>
      <c r="F800" s="77"/>
      <c r="G800" s="77"/>
      <c r="H800" s="7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7"/>
      <c r="B801" s="77"/>
      <c r="C801" s="77"/>
      <c r="D801" s="77"/>
      <c r="E801" s="77"/>
      <c r="F801" s="77"/>
      <c r="G801" s="77"/>
      <c r="H801" s="7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7"/>
      <c r="B802" s="77"/>
      <c r="C802" s="77"/>
      <c r="D802" s="77"/>
      <c r="E802" s="77"/>
      <c r="F802" s="77"/>
      <c r="G802" s="77"/>
      <c r="H802" s="7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7"/>
      <c r="B803" s="77"/>
      <c r="C803" s="77"/>
      <c r="D803" s="77"/>
      <c r="E803" s="77"/>
      <c r="F803" s="77"/>
      <c r="G803" s="77"/>
      <c r="H803" s="7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7"/>
      <c r="B804" s="77"/>
      <c r="C804" s="77"/>
      <c r="D804" s="77"/>
      <c r="E804" s="77"/>
      <c r="F804" s="77"/>
      <c r="G804" s="77"/>
      <c r="H804" s="7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7"/>
      <c r="B805" s="77"/>
      <c r="C805" s="77"/>
      <c r="D805" s="77"/>
      <c r="E805" s="77"/>
      <c r="F805" s="77"/>
      <c r="G805" s="77"/>
      <c r="H805" s="7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7"/>
      <c r="B806" s="77"/>
      <c r="C806" s="77"/>
      <c r="D806" s="77"/>
      <c r="E806" s="77"/>
      <c r="F806" s="77"/>
      <c r="G806" s="77"/>
      <c r="H806" s="7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7"/>
      <c r="B807" s="77"/>
      <c r="C807" s="77"/>
      <c r="D807" s="77"/>
      <c r="E807" s="77"/>
      <c r="F807" s="77"/>
      <c r="G807" s="77"/>
      <c r="H807" s="7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7"/>
      <c r="B808" s="77"/>
      <c r="C808" s="77"/>
      <c r="D808" s="77"/>
      <c r="E808" s="77"/>
      <c r="F808" s="77"/>
      <c r="G808" s="77"/>
      <c r="H808" s="7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7"/>
      <c r="B809" s="77"/>
      <c r="C809" s="77"/>
      <c r="D809" s="77"/>
      <c r="E809" s="77"/>
      <c r="F809" s="77"/>
      <c r="G809" s="77"/>
      <c r="H809" s="7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7"/>
      <c r="B810" s="77"/>
      <c r="C810" s="77"/>
      <c r="D810" s="77"/>
      <c r="E810" s="77"/>
      <c r="F810" s="77"/>
      <c r="G810" s="77"/>
      <c r="H810" s="7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7"/>
      <c r="B811" s="77"/>
      <c r="C811" s="77"/>
      <c r="D811" s="77"/>
      <c r="E811" s="77"/>
      <c r="F811" s="77"/>
      <c r="G811" s="77"/>
      <c r="H811" s="7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7"/>
      <c r="B812" s="77"/>
      <c r="C812" s="77"/>
      <c r="D812" s="77"/>
      <c r="E812" s="77"/>
      <c r="F812" s="77"/>
      <c r="G812" s="77"/>
      <c r="H812" s="7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7"/>
      <c r="B813" s="77"/>
      <c r="C813" s="77"/>
      <c r="D813" s="77"/>
      <c r="E813" s="77"/>
      <c r="F813" s="77"/>
      <c r="G813" s="77"/>
      <c r="H813" s="7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7"/>
      <c r="B814" s="77"/>
      <c r="C814" s="77"/>
      <c r="D814" s="77"/>
      <c r="E814" s="77"/>
      <c r="F814" s="77"/>
      <c r="G814" s="77"/>
      <c r="H814" s="7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7"/>
      <c r="B815" s="77"/>
      <c r="C815" s="77"/>
      <c r="D815" s="77"/>
      <c r="E815" s="77"/>
      <c r="F815" s="77"/>
      <c r="G815" s="77"/>
      <c r="H815" s="7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7"/>
      <c r="B816" s="77"/>
      <c r="C816" s="77"/>
      <c r="D816" s="77"/>
      <c r="E816" s="77"/>
      <c r="F816" s="77"/>
      <c r="G816" s="77"/>
      <c r="H816" s="7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7"/>
      <c r="B817" s="77"/>
      <c r="C817" s="77"/>
      <c r="D817" s="77"/>
      <c r="E817" s="77"/>
      <c r="F817" s="77"/>
      <c r="G817" s="77"/>
      <c r="H817" s="7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7"/>
      <c r="B818" s="77"/>
      <c r="C818" s="77"/>
      <c r="D818" s="77"/>
      <c r="E818" s="77"/>
      <c r="F818" s="77"/>
      <c r="G818" s="77"/>
      <c r="H818" s="7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7"/>
      <c r="B819" s="77"/>
      <c r="C819" s="77"/>
      <c r="D819" s="77"/>
      <c r="E819" s="77"/>
      <c r="F819" s="77"/>
      <c r="G819" s="77"/>
      <c r="H819" s="7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7"/>
      <c r="B820" s="77"/>
      <c r="C820" s="77"/>
      <c r="D820" s="77"/>
      <c r="E820" s="77"/>
      <c r="F820" s="77"/>
      <c r="G820" s="77"/>
      <c r="H820" s="7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7"/>
      <c r="B821" s="77"/>
      <c r="C821" s="77"/>
      <c r="D821" s="77"/>
      <c r="E821" s="77"/>
      <c r="F821" s="77"/>
      <c r="G821" s="77"/>
      <c r="H821" s="7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7"/>
      <c r="B822" s="77"/>
      <c r="C822" s="77"/>
      <c r="D822" s="77"/>
      <c r="E822" s="77"/>
      <c r="F822" s="77"/>
      <c r="G822" s="77"/>
      <c r="H822" s="7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7"/>
      <c r="B823" s="77"/>
      <c r="C823" s="77"/>
      <c r="D823" s="77"/>
      <c r="E823" s="77"/>
      <c r="F823" s="77"/>
      <c r="G823" s="77"/>
      <c r="H823" s="7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7"/>
      <c r="B824" s="77"/>
      <c r="C824" s="77"/>
      <c r="D824" s="77"/>
      <c r="E824" s="77"/>
      <c r="F824" s="77"/>
      <c r="G824" s="77"/>
      <c r="H824" s="7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7"/>
      <c r="B825" s="77"/>
      <c r="C825" s="77"/>
      <c r="D825" s="77"/>
      <c r="E825" s="77"/>
      <c r="F825" s="77"/>
      <c r="G825" s="77"/>
      <c r="H825" s="7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7"/>
      <c r="B826" s="77"/>
      <c r="C826" s="77"/>
      <c r="D826" s="77"/>
      <c r="E826" s="77"/>
      <c r="F826" s="77"/>
      <c r="G826" s="77"/>
      <c r="H826" s="7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7"/>
      <c r="B827" s="77"/>
      <c r="C827" s="77"/>
      <c r="D827" s="77"/>
      <c r="E827" s="77"/>
      <c r="F827" s="77"/>
      <c r="G827" s="77"/>
      <c r="H827" s="7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7"/>
      <c r="B828" s="77"/>
      <c r="C828" s="77"/>
      <c r="D828" s="77"/>
      <c r="E828" s="77"/>
      <c r="F828" s="77"/>
      <c r="G828" s="77"/>
      <c r="H828" s="7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7"/>
      <c r="B829" s="77"/>
      <c r="C829" s="77"/>
      <c r="D829" s="77"/>
      <c r="E829" s="77"/>
      <c r="F829" s="77"/>
      <c r="G829" s="77"/>
      <c r="H829" s="7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7"/>
      <c r="B830" s="77"/>
      <c r="C830" s="77"/>
      <c r="D830" s="77"/>
      <c r="E830" s="77"/>
      <c r="F830" s="77"/>
      <c r="G830" s="77"/>
      <c r="H830" s="7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7"/>
      <c r="B831" s="77"/>
      <c r="C831" s="77"/>
      <c r="D831" s="77"/>
      <c r="E831" s="77"/>
      <c r="F831" s="77"/>
      <c r="G831" s="77"/>
      <c r="H831" s="7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7"/>
      <c r="B832" s="77"/>
      <c r="C832" s="77"/>
      <c r="D832" s="77"/>
      <c r="E832" s="77"/>
      <c r="F832" s="77"/>
      <c r="G832" s="77"/>
      <c r="H832" s="7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7"/>
      <c r="B833" s="77"/>
      <c r="C833" s="77"/>
      <c r="D833" s="77"/>
      <c r="E833" s="77"/>
      <c r="F833" s="77"/>
      <c r="G833" s="77"/>
      <c r="H833" s="7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7"/>
      <c r="B834" s="77"/>
      <c r="C834" s="77"/>
      <c r="D834" s="77"/>
      <c r="E834" s="77"/>
      <c r="F834" s="77"/>
      <c r="G834" s="77"/>
      <c r="H834" s="7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7"/>
      <c r="B835" s="77"/>
      <c r="C835" s="77"/>
      <c r="D835" s="77"/>
      <c r="E835" s="77"/>
      <c r="F835" s="77"/>
      <c r="G835" s="77"/>
      <c r="H835" s="7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7"/>
      <c r="B836" s="77"/>
      <c r="C836" s="77"/>
      <c r="D836" s="77"/>
      <c r="E836" s="77"/>
      <c r="F836" s="77"/>
      <c r="G836" s="77"/>
      <c r="H836" s="7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7"/>
      <c r="B837" s="77"/>
      <c r="C837" s="77"/>
      <c r="D837" s="77"/>
      <c r="E837" s="77"/>
      <c r="F837" s="77"/>
      <c r="G837" s="77"/>
      <c r="H837" s="7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7"/>
      <c r="B838" s="77"/>
      <c r="C838" s="77"/>
      <c r="D838" s="77"/>
      <c r="E838" s="77"/>
      <c r="F838" s="77"/>
      <c r="G838" s="77"/>
      <c r="H838" s="7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7"/>
      <c r="B839" s="77"/>
      <c r="C839" s="77"/>
      <c r="D839" s="77"/>
      <c r="E839" s="77"/>
      <c r="F839" s="77"/>
      <c r="G839" s="77"/>
      <c r="H839" s="7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7"/>
      <c r="B840" s="77"/>
      <c r="C840" s="77"/>
      <c r="D840" s="77"/>
      <c r="E840" s="77"/>
      <c r="F840" s="77"/>
      <c r="G840" s="77"/>
      <c r="H840" s="7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7"/>
      <c r="B841" s="77"/>
      <c r="C841" s="77"/>
      <c r="D841" s="77"/>
      <c r="E841" s="77"/>
      <c r="F841" s="77"/>
      <c r="G841" s="77"/>
      <c r="H841" s="7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7"/>
      <c r="B842" s="77"/>
      <c r="C842" s="77"/>
      <c r="D842" s="77"/>
      <c r="E842" s="77"/>
      <c r="F842" s="77"/>
      <c r="G842" s="77"/>
      <c r="H842" s="7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7"/>
      <c r="B843" s="77"/>
      <c r="C843" s="77"/>
      <c r="D843" s="77"/>
      <c r="E843" s="77"/>
      <c r="F843" s="77"/>
      <c r="G843" s="77"/>
      <c r="H843" s="7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7"/>
      <c r="B844" s="77"/>
      <c r="C844" s="77"/>
      <c r="D844" s="77"/>
      <c r="E844" s="77"/>
      <c r="F844" s="77"/>
      <c r="G844" s="77"/>
      <c r="H844" s="7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7"/>
      <c r="B845" s="77"/>
      <c r="C845" s="77"/>
      <c r="D845" s="77"/>
      <c r="E845" s="77"/>
      <c r="F845" s="77"/>
      <c r="G845" s="77"/>
      <c r="H845" s="7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7"/>
      <c r="B846" s="77"/>
      <c r="C846" s="77"/>
      <c r="D846" s="77"/>
      <c r="E846" s="77"/>
      <c r="F846" s="77"/>
      <c r="G846" s="77"/>
      <c r="H846" s="7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7"/>
      <c r="B847" s="77"/>
      <c r="C847" s="77"/>
      <c r="D847" s="77"/>
      <c r="E847" s="77"/>
      <c r="F847" s="77"/>
      <c r="G847" s="77"/>
      <c r="H847" s="7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7"/>
      <c r="B848" s="77"/>
      <c r="C848" s="77"/>
      <c r="D848" s="77"/>
      <c r="E848" s="77"/>
      <c r="F848" s="77"/>
      <c r="G848" s="77"/>
      <c r="H848" s="7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7"/>
      <c r="B849" s="77"/>
      <c r="C849" s="77"/>
      <c r="D849" s="77"/>
      <c r="E849" s="77"/>
      <c r="F849" s="77"/>
      <c r="G849" s="77"/>
      <c r="H849" s="7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7"/>
      <c r="B850" s="77"/>
      <c r="C850" s="77"/>
      <c r="D850" s="77"/>
      <c r="E850" s="77"/>
      <c r="F850" s="77"/>
      <c r="G850" s="77"/>
      <c r="H850" s="7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7"/>
      <c r="B851" s="77"/>
      <c r="C851" s="77"/>
      <c r="D851" s="77"/>
      <c r="E851" s="77"/>
      <c r="F851" s="77"/>
      <c r="G851" s="77"/>
      <c r="H851" s="7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7"/>
      <c r="B852" s="77"/>
      <c r="C852" s="77"/>
      <c r="D852" s="77"/>
      <c r="E852" s="77"/>
      <c r="F852" s="77"/>
      <c r="G852" s="77"/>
      <c r="H852" s="7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7"/>
      <c r="B853" s="77"/>
      <c r="C853" s="77"/>
      <c r="D853" s="77"/>
      <c r="E853" s="77"/>
      <c r="F853" s="77"/>
      <c r="G853" s="77"/>
      <c r="H853" s="7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7"/>
      <c r="B854" s="77"/>
      <c r="C854" s="77"/>
      <c r="D854" s="77"/>
      <c r="E854" s="77"/>
      <c r="F854" s="77"/>
      <c r="G854" s="77"/>
      <c r="H854" s="7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7"/>
      <c r="B855" s="77"/>
      <c r="C855" s="77"/>
      <c r="D855" s="77"/>
      <c r="E855" s="77"/>
      <c r="F855" s="77"/>
      <c r="G855" s="77"/>
      <c r="H855" s="7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7"/>
      <c r="B856" s="77"/>
      <c r="C856" s="77"/>
      <c r="D856" s="77"/>
      <c r="E856" s="77"/>
      <c r="F856" s="77"/>
      <c r="G856" s="77"/>
      <c r="H856" s="7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7"/>
      <c r="B857" s="77"/>
      <c r="C857" s="77"/>
      <c r="D857" s="77"/>
      <c r="E857" s="77"/>
      <c r="F857" s="77"/>
      <c r="G857" s="77"/>
      <c r="H857" s="7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7"/>
      <c r="B858" s="77"/>
      <c r="C858" s="77"/>
      <c r="D858" s="77"/>
      <c r="E858" s="77"/>
      <c r="F858" s="77"/>
      <c r="G858" s="77"/>
      <c r="H858" s="7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7"/>
      <c r="B859" s="77"/>
      <c r="C859" s="77"/>
      <c r="D859" s="77"/>
      <c r="E859" s="77"/>
      <c r="F859" s="77"/>
      <c r="G859" s="77"/>
      <c r="H859" s="7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7"/>
      <c r="B860" s="77"/>
      <c r="C860" s="77"/>
      <c r="D860" s="77"/>
      <c r="E860" s="77"/>
      <c r="F860" s="77"/>
      <c r="G860" s="77"/>
      <c r="H860" s="7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7"/>
      <c r="B861" s="77"/>
      <c r="C861" s="77"/>
      <c r="D861" s="77"/>
      <c r="E861" s="77"/>
      <c r="F861" s="77"/>
      <c r="G861" s="77"/>
      <c r="H861" s="7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7"/>
      <c r="B862" s="77"/>
      <c r="C862" s="77"/>
      <c r="D862" s="77"/>
      <c r="E862" s="77"/>
      <c r="F862" s="77"/>
      <c r="G862" s="77"/>
      <c r="H862" s="7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7"/>
      <c r="B863" s="77"/>
      <c r="C863" s="77"/>
      <c r="D863" s="77"/>
      <c r="E863" s="77"/>
      <c r="F863" s="77"/>
      <c r="G863" s="77"/>
      <c r="H863" s="7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7"/>
      <c r="B864" s="77"/>
      <c r="C864" s="77"/>
      <c r="D864" s="77"/>
      <c r="E864" s="77"/>
      <c r="F864" s="77"/>
      <c r="G864" s="77"/>
      <c r="H864" s="7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7"/>
      <c r="B865" s="77"/>
      <c r="C865" s="77"/>
      <c r="D865" s="77"/>
      <c r="E865" s="77"/>
      <c r="F865" s="77"/>
      <c r="G865" s="77"/>
      <c r="H865" s="7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7"/>
      <c r="B866" s="77"/>
      <c r="C866" s="77"/>
      <c r="D866" s="77"/>
      <c r="E866" s="77"/>
      <c r="F866" s="77"/>
      <c r="G866" s="77"/>
      <c r="H866" s="7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7"/>
      <c r="B867" s="77"/>
      <c r="C867" s="77"/>
      <c r="D867" s="77"/>
      <c r="E867" s="77"/>
      <c r="F867" s="77"/>
      <c r="G867" s="77"/>
      <c r="H867" s="7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7"/>
      <c r="B868" s="77"/>
      <c r="C868" s="77"/>
      <c r="D868" s="77"/>
      <c r="E868" s="77"/>
      <c r="F868" s="77"/>
      <c r="G868" s="77"/>
      <c r="H868" s="7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7"/>
      <c r="B869" s="77"/>
      <c r="C869" s="77"/>
      <c r="D869" s="77"/>
      <c r="E869" s="77"/>
      <c r="F869" s="77"/>
      <c r="G869" s="77"/>
      <c r="H869" s="7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7"/>
      <c r="B870" s="77"/>
      <c r="C870" s="77"/>
      <c r="D870" s="77"/>
      <c r="E870" s="77"/>
      <c r="F870" s="77"/>
      <c r="G870" s="77"/>
      <c r="H870" s="7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7"/>
      <c r="B871" s="77"/>
      <c r="C871" s="77"/>
      <c r="D871" s="77"/>
      <c r="E871" s="77"/>
      <c r="F871" s="77"/>
      <c r="G871" s="77"/>
      <c r="H871" s="7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7"/>
      <c r="B872" s="77"/>
      <c r="C872" s="77"/>
      <c r="D872" s="77"/>
      <c r="E872" s="77"/>
      <c r="F872" s="77"/>
      <c r="G872" s="77"/>
      <c r="H872" s="7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7"/>
      <c r="B873" s="77"/>
      <c r="C873" s="77"/>
      <c r="D873" s="77"/>
      <c r="E873" s="77"/>
      <c r="F873" s="77"/>
      <c r="G873" s="77"/>
      <c r="H873" s="7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7"/>
      <c r="B874" s="77"/>
      <c r="C874" s="77"/>
      <c r="D874" s="77"/>
      <c r="E874" s="77"/>
      <c r="F874" s="77"/>
      <c r="G874" s="77"/>
      <c r="H874" s="7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7"/>
      <c r="B875" s="77"/>
      <c r="C875" s="77"/>
      <c r="D875" s="77"/>
      <c r="E875" s="77"/>
      <c r="F875" s="77"/>
      <c r="G875" s="77"/>
      <c r="H875" s="7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7"/>
      <c r="B876" s="77"/>
      <c r="C876" s="77"/>
      <c r="D876" s="77"/>
      <c r="E876" s="77"/>
      <c r="F876" s="77"/>
      <c r="G876" s="77"/>
      <c r="H876" s="7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7"/>
      <c r="B877" s="77"/>
      <c r="C877" s="77"/>
      <c r="D877" s="77"/>
      <c r="E877" s="77"/>
      <c r="F877" s="77"/>
      <c r="G877" s="77"/>
      <c r="H877" s="7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7"/>
      <c r="B878" s="77"/>
      <c r="C878" s="77"/>
      <c r="D878" s="77"/>
      <c r="E878" s="77"/>
      <c r="F878" s="77"/>
      <c r="G878" s="77"/>
      <c r="H878" s="7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7"/>
      <c r="B879" s="77"/>
      <c r="C879" s="77"/>
      <c r="D879" s="77"/>
      <c r="E879" s="77"/>
      <c r="F879" s="77"/>
      <c r="G879" s="77"/>
      <c r="H879" s="7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7"/>
      <c r="B880" s="77"/>
      <c r="C880" s="77"/>
      <c r="D880" s="77"/>
      <c r="E880" s="77"/>
      <c r="F880" s="77"/>
      <c r="G880" s="77"/>
      <c r="H880" s="7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7"/>
      <c r="B881" s="77"/>
      <c r="C881" s="77"/>
      <c r="D881" s="77"/>
      <c r="E881" s="77"/>
      <c r="F881" s="77"/>
      <c r="G881" s="77"/>
      <c r="H881" s="7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7"/>
      <c r="B882" s="77"/>
      <c r="C882" s="77"/>
      <c r="D882" s="77"/>
      <c r="E882" s="77"/>
      <c r="F882" s="77"/>
      <c r="G882" s="77"/>
      <c r="H882" s="7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7"/>
      <c r="B883" s="77"/>
      <c r="C883" s="77"/>
      <c r="D883" s="77"/>
      <c r="E883" s="77"/>
      <c r="F883" s="77"/>
      <c r="G883" s="77"/>
      <c r="H883" s="7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7"/>
      <c r="B884" s="77"/>
      <c r="C884" s="77"/>
      <c r="D884" s="77"/>
      <c r="E884" s="77"/>
      <c r="F884" s="77"/>
      <c r="G884" s="77"/>
      <c r="H884" s="7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7"/>
      <c r="B885" s="77"/>
      <c r="C885" s="77"/>
      <c r="D885" s="77"/>
      <c r="E885" s="77"/>
      <c r="F885" s="77"/>
      <c r="G885" s="77"/>
      <c r="H885" s="7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7"/>
      <c r="B886" s="77"/>
      <c r="C886" s="77"/>
      <c r="D886" s="77"/>
      <c r="E886" s="77"/>
      <c r="F886" s="77"/>
      <c r="G886" s="77"/>
      <c r="H886" s="7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7"/>
      <c r="B887" s="77"/>
      <c r="C887" s="77"/>
      <c r="D887" s="77"/>
      <c r="E887" s="77"/>
      <c r="F887" s="77"/>
      <c r="G887" s="77"/>
      <c r="H887" s="7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7"/>
      <c r="B888" s="77"/>
      <c r="C888" s="77"/>
      <c r="D888" s="77"/>
      <c r="E888" s="77"/>
      <c r="F888" s="77"/>
      <c r="G888" s="77"/>
      <c r="H888" s="7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7"/>
      <c r="B889" s="77"/>
      <c r="C889" s="77"/>
      <c r="D889" s="77"/>
      <c r="E889" s="77"/>
      <c r="F889" s="77"/>
      <c r="G889" s="77"/>
      <c r="H889" s="7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7"/>
      <c r="B890" s="77"/>
      <c r="C890" s="77"/>
      <c r="D890" s="77"/>
      <c r="E890" s="77"/>
      <c r="F890" s="77"/>
      <c r="G890" s="77"/>
      <c r="H890" s="7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7"/>
      <c r="B891" s="77"/>
      <c r="C891" s="77"/>
      <c r="D891" s="77"/>
      <c r="E891" s="77"/>
      <c r="F891" s="77"/>
      <c r="G891" s="77"/>
      <c r="H891" s="7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7"/>
      <c r="B892" s="77"/>
      <c r="C892" s="77"/>
      <c r="D892" s="77"/>
      <c r="E892" s="77"/>
      <c r="F892" s="77"/>
      <c r="G892" s="77"/>
      <c r="H892" s="7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7"/>
      <c r="B893" s="77"/>
      <c r="C893" s="77"/>
      <c r="D893" s="77"/>
      <c r="E893" s="77"/>
      <c r="F893" s="77"/>
      <c r="G893" s="77"/>
      <c r="H893" s="7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7"/>
      <c r="B894" s="77"/>
      <c r="C894" s="77"/>
      <c r="D894" s="77"/>
      <c r="E894" s="77"/>
      <c r="F894" s="77"/>
      <c r="G894" s="77"/>
      <c r="H894" s="7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7"/>
      <c r="B895" s="77"/>
      <c r="C895" s="77"/>
      <c r="D895" s="77"/>
      <c r="E895" s="77"/>
      <c r="F895" s="77"/>
      <c r="G895" s="77"/>
      <c r="H895" s="7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7"/>
      <c r="B896" s="77"/>
      <c r="C896" s="77"/>
      <c r="D896" s="77"/>
      <c r="E896" s="77"/>
      <c r="F896" s="77"/>
      <c r="G896" s="77"/>
      <c r="H896" s="7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7"/>
      <c r="B897" s="77"/>
      <c r="C897" s="77"/>
      <c r="D897" s="77"/>
      <c r="E897" s="77"/>
      <c r="F897" s="77"/>
      <c r="G897" s="77"/>
      <c r="H897" s="7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7"/>
      <c r="B898" s="77"/>
      <c r="C898" s="77"/>
      <c r="D898" s="77"/>
      <c r="E898" s="77"/>
      <c r="F898" s="77"/>
      <c r="G898" s="77"/>
      <c r="H898" s="7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7"/>
      <c r="B899" s="77"/>
      <c r="C899" s="77"/>
      <c r="D899" s="77"/>
      <c r="E899" s="77"/>
      <c r="F899" s="77"/>
      <c r="G899" s="77"/>
      <c r="H899" s="7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7"/>
      <c r="B900" s="77"/>
      <c r="C900" s="77"/>
      <c r="D900" s="77"/>
      <c r="E900" s="77"/>
      <c r="F900" s="77"/>
      <c r="G900" s="77"/>
      <c r="H900" s="7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7"/>
      <c r="B901" s="77"/>
      <c r="C901" s="77"/>
      <c r="D901" s="77"/>
      <c r="E901" s="77"/>
      <c r="F901" s="77"/>
      <c r="G901" s="77"/>
      <c r="H901" s="7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7"/>
      <c r="B902" s="77"/>
      <c r="C902" s="77"/>
      <c r="D902" s="77"/>
      <c r="E902" s="77"/>
      <c r="F902" s="77"/>
      <c r="G902" s="77"/>
      <c r="H902" s="7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7"/>
      <c r="B903" s="77"/>
      <c r="C903" s="77"/>
      <c r="D903" s="77"/>
      <c r="E903" s="77"/>
      <c r="F903" s="77"/>
      <c r="G903" s="77"/>
      <c r="H903" s="7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7"/>
      <c r="B904" s="77"/>
      <c r="C904" s="77"/>
      <c r="D904" s="77"/>
      <c r="E904" s="77"/>
      <c r="F904" s="77"/>
      <c r="G904" s="77"/>
      <c r="H904" s="7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7"/>
      <c r="B905" s="77"/>
      <c r="C905" s="77"/>
      <c r="D905" s="77"/>
      <c r="E905" s="77"/>
      <c r="F905" s="77"/>
      <c r="G905" s="77"/>
      <c r="H905" s="7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7"/>
      <c r="B906" s="77"/>
      <c r="C906" s="77"/>
      <c r="D906" s="77"/>
      <c r="E906" s="77"/>
      <c r="F906" s="77"/>
      <c r="G906" s="77"/>
      <c r="H906" s="7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7"/>
      <c r="B907" s="77"/>
      <c r="C907" s="77"/>
      <c r="D907" s="77"/>
      <c r="E907" s="77"/>
      <c r="F907" s="77"/>
      <c r="G907" s="77"/>
      <c r="H907" s="7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7"/>
      <c r="B908" s="77"/>
      <c r="C908" s="77"/>
      <c r="D908" s="77"/>
      <c r="E908" s="77"/>
      <c r="F908" s="77"/>
      <c r="G908" s="77"/>
      <c r="H908" s="7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7"/>
      <c r="B909" s="77"/>
      <c r="C909" s="77"/>
      <c r="D909" s="77"/>
      <c r="E909" s="77"/>
      <c r="F909" s="77"/>
      <c r="G909" s="77"/>
      <c r="H909" s="7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7"/>
      <c r="B910" s="77"/>
      <c r="C910" s="77"/>
      <c r="D910" s="77"/>
      <c r="E910" s="77"/>
      <c r="F910" s="77"/>
      <c r="G910" s="77"/>
      <c r="H910" s="7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7"/>
      <c r="B911" s="77"/>
      <c r="C911" s="77"/>
      <c r="D911" s="77"/>
      <c r="E911" s="77"/>
      <c r="F911" s="77"/>
      <c r="G911" s="77"/>
      <c r="H911" s="7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7"/>
      <c r="B912" s="77"/>
      <c r="C912" s="77"/>
      <c r="D912" s="77"/>
      <c r="E912" s="77"/>
      <c r="F912" s="77"/>
      <c r="G912" s="77"/>
      <c r="H912" s="7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7"/>
      <c r="B913" s="77"/>
      <c r="C913" s="77"/>
      <c r="D913" s="77"/>
      <c r="E913" s="77"/>
      <c r="F913" s="77"/>
      <c r="G913" s="77"/>
      <c r="H913" s="7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7"/>
      <c r="B914" s="77"/>
      <c r="C914" s="77"/>
      <c r="D914" s="77"/>
      <c r="E914" s="77"/>
      <c r="F914" s="77"/>
      <c r="G914" s="77"/>
      <c r="H914" s="7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7"/>
      <c r="B915" s="77"/>
      <c r="C915" s="77"/>
      <c r="D915" s="77"/>
      <c r="E915" s="77"/>
      <c r="F915" s="77"/>
      <c r="G915" s="77"/>
      <c r="H915" s="7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7"/>
      <c r="B916" s="77"/>
      <c r="C916" s="77"/>
      <c r="D916" s="77"/>
      <c r="E916" s="77"/>
      <c r="F916" s="77"/>
      <c r="G916" s="77"/>
      <c r="H916" s="7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7"/>
      <c r="B917" s="77"/>
      <c r="C917" s="77"/>
      <c r="D917" s="77"/>
      <c r="E917" s="77"/>
      <c r="F917" s="77"/>
      <c r="G917" s="77"/>
      <c r="H917" s="7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7"/>
      <c r="B918" s="77"/>
      <c r="C918" s="77"/>
      <c r="D918" s="77"/>
      <c r="E918" s="77"/>
      <c r="F918" s="77"/>
      <c r="G918" s="77"/>
      <c r="H918" s="7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7"/>
      <c r="B919" s="77"/>
      <c r="C919" s="77"/>
      <c r="D919" s="77"/>
      <c r="E919" s="77"/>
      <c r="F919" s="77"/>
      <c r="G919" s="77"/>
      <c r="H919" s="7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7"/>
      <c r="B920" s="77"/>
      <c r="C920" s="77"/>
      <c r="D920" s="77"/>
      <c r="E920" s="77"/>
      <c r="F920" s="77"/>
      <c r="G920" s="77"/>
      <c r="H920" s="7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7"/>
      <c r="B921" s="77"/>
      <c r="C921" s="77"/>
      <c r="D921" s="77"/>
      <c r="E921" s="77"/>
      <c r="F921" s="77"/>
      <c r="G921" s="77"/>
      <c r="H921" s="7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7"/>
      <c r="B922" s="77"/>
      <c r="C922" s="77"/>
      <c r="D922" s="77"/>
      <c r="E922" s="77"/>
      <c r="F922" s="77"/>
      <c r="G922" s="77"/>
      <c r="H922" s="7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7"/>
      <c r="B923" s="77"/>
      <c r="C923" s="77"/>
      <c r="D923" s="77"/>
      <c r="E923" s="77"/>
      <c r="F923" s="77"/>
      <c r="G923" s="77"/>
      <c r="H923" s="7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7"/>
      <c r="B924" s="77"/>
      <c r="C924" s="77"/>
      <c r="D924" s="77"/>
      <c r="E924" s="77"/>
      <c r="F924" s="77"/>
      <c r="G924" s="77"/>
      <c r="H924" s="7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7"/>
      <c r="B925" s="77"/>
      <c r="C925" s="77"/>
      <c r="D925" s="77"/>
      <c r="E925" s="77"/>
      <c r="F925" s="77"/>
      <c r="G925" s="77"/>
      <c r="H925" s="7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7"/>
      <c r="B926" s="77"/>
      <c r="C926" s="77"/>
      <c r="D926" s="77"/>
      <c r="E926" s="77"/>
      <c r="F926" s="77"/>
      <c r="G926" s="77"/>
      <c r="H926" s="7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7"/>
      <c r="B927" s="77"/>
      <c r="C927" s="77"/>
      <c r="D927" s="77"/>
      <c r="E927" s="77"/>
      <c r="F927" s="77"/>
      <c r="G927" s="77"/>
      <c r="H927" s="7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7"/>
      <c r="B928" s="77"/>
      <c r="C928" s="77"/>
      <c r="D928" s="77"/>
      <c r="E928" s="77"/>
      <c r="F928" s="77"/>
      <c r="G928" s="77"/>
      <c r="H928" s="7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7"/>
      <c r="B929" s="77"/>
      <c r="C929" s="77"/>
      <c r="D929" s="77"/>
      <c r="E929" s="77"/>
      <c r="F929" s="77"/>
      <c r="G929" s="77"/>
      <c r="H929" s="7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7"/>
      <c r="B930" s="77"/>
      <c r="C930" s="77"/>
      <c r="D930" s="77"/>
      <c r="E930" s="77"/>
      <c r="F930" s="77"/>
      <c r="G930" s="77"/>
      <c r="H930" s="7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7"/>
      <c r="B931" s="77"/>
      <c r="C931" s="77"/>
      <c r="D931" s="77"/>
      <c r="E931" s="77"/>
      <c r="F931" s="77"/>
      <c r="G931" s="77"/>
      <c r="H931" s="7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7"/>
      <c r="B932" s="77"/>
      <c r="C932" s="77"/>
      <c r="D932" s="77"/>
      <c r="E932" s="77"/>
      <c r="F932" s="77"/>
      <c r="G932" s="77"/>
      <c r="H932" s="7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7"/>
      <c r="B933" s="77"/>
      <c r="C933" s="77"/>
      <c r="D933" s="77"/>
      <c r="E933" s="77"/>
      <c r="F933" s="77"/>
      <c r="G933" s="77"/>
      <c r="H933" s="7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7"/>
      <c r="B934" s="77"/>
      <c r="C934" s="77"/>
      <c r="D934" s="77"/>
      <c r="E934" s="77"/>
      <c r="F934" s="77"/>
      <c r="G934" s="77"/>
      <c r="H934" s="7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7"/>
      <c r="B935" s="77"/>
      <c r="C935" s="77"/>
      <c r="D935" s="77"/>
      <c r="E935" s="77"/>
      <c r="F935" s="77"/>
      <c r="G935" s="77"/>
      <c r="H935" s="7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7"/>
      <c r="B936" s="77"/>
      <c r="C936" s="77"/>
      <c r="D936" s="77"/>
      <c r="E936" s="77"/>
      <c r="F936" s="77"/>
      <c r="G936" s="77"/>
      <c r="H936" s="7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7"/>
      <c r="B937" s="77"/>
      <c r="C937" s="77"/>
      <c r="D937" s="77"/>
      <c r="E937" s="77"/>
      <c r="F937" s="77"/>
      <c r="G937" s="77"/>
      <c r="H937" s="7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7"/>
      <c r="B938" s="77"/>
      <c r="C938" s="77"/>
      <c r="D938" s="77"/>
      <c r="E938" s="77"/>
      <c r="F938" s="77"/>
      <c r="G938" s="77"/>
      <c r="H938" s="7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7"/>
      <c r="B939" s="77"/>
      <c r="C939" s="77"/>
      <c r="D939" s="77"/>
      <c r="E939" s="77"/>
      <c r="F939" s="77"/>
      <c r="G939" s="77"/>
      <c r="H939" s="7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7"/>
      <c r="B940" s="77"/>
      <c r="C940" s="77"/>
      <c r="D940" s="77"/>
      <c r="E940" s="77"/>
      <c r="F940" s="77"/>
      <c r="G940" s="77"/>
      <c r="H940" s="7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7"/>
      <c r="B941" s="77"/>
      <c r="C941" s="77"/>
      <c r="D941" s="77"/>
      <c r="E941" s="77"/>
      <c r="F941" s="77"/>
      <c r="G941" s="77"/>
      <c r="H941" s="7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7"/>
      <c r="B942" s="77"/>
      <c r="C942" s="77"/>
      <c r="D942" s="77"/>
      <c r="E942" s="77"/>
      <c r="F942" s="77"/>
      <c r="G942" s="77"/>
      <c r="H942" s="7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7"/>
      <c r="B943" s="77"/>
      <c r="C943" s="77"/>
      <c r="D943" s="77"/>
      <c r="E943" s="77"/>
      <c r="F943" s="77"/>
      <c r="G943" s="77"/>
      <c r="H943" s="7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7"/>
      <c r="B944" s="77"/>
      <c r="C944" s="77"/>
      <c r="D944" s="77"/>
      <c r="E944" s="77"/>
      <c r="F944" s="77"/>
      <c r="G944" s="77"/>
      <c r="H944" s="7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7"/>
      <c r="B945" s="77"/>
      <c r="C945" s="77"/>
      <c r="D945" s="77"/>
      <c r="E945" s="77"/>
      <c r="F945" s="77"/>
      <c r="G945" s="77"/>
      <c r="H945" s="7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7"/>
      <c r="B946" s="77"/>
      <c r="C946" s="77"/>
      <c r="D946" s="77"/>
      <c r="E946" s="77"/>
      <c r="F946" s="77"/>
      <c r="G946" s="77"/>
      <c r="H946" s="7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7"/>
      <c r="B947" s="77"/>
      <c r="C947" s="77"/>
      <c r="D947" s="77"/>
      <c r="E947" s="77"/>
      <c r="F947" s="77"/>
      <c r="G947" s="77"/>
      <c r="H947" s="7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7"/>
      <c r="B948" s="77"/>
      <c r="C948" s="77"/>
      <c r="D948" s="77"/>
      <c r="E948" s="77"/>
      <c r="F948" s="77"/>
      <c r="G948" s="77"/>
      <c r="H948" s="7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7"/>
      <c r="B949" s="77"/>
      <c r="C949" s="77"/>
      <c r="D949" s="77"/>
      <c r="E949" s="77"/>
      <c r="F949" s="77"/>
      <c r="G949" s="77"/>
      <c r="H949" s="7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7"/>
      <c r="B950" s="77"/>
      <c r="C950" s="77"/>
      <c r="D950" s="77"/>
      <c r="E950" s="77"/>
      <c r="F950" s="77"/>
      <c r="G950" s="77"/>
      <c r="H950" s="7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7"/>
      <c r="B951" s="77"/>
      <c r="C951" s="77"/>
      <c r="D951" s="77"/>
      <c r="E951" s="77"/>
      <c r="F951" s="77"/>
      <c r="G951" s="77"/>
      <c r="H951" s="7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7"/>
      <c r="B952" s="77"/>
      <c r="C952" s="77"/>
      <c r="D952" s="77"/>
      <c r="E952" s="77"/>
      <c r="F952" s="77"/>
      <c r="G952" s="77"/>
      <c r="H952" s="7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7"/>
      <c r="B953" s="77"/>
      <c r="C953" s="77"/>
      <c r="D953" s="77"/>
      <c r="E953" s="77"/>
      <c r="F953" s="77"/>
      <c r="G953" s="77"/>
      <c r="H953" s="7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7"/>
      <c r="B954" s="77"/>
      <c r="C954" s="77"/>
      <c r="D954" s="77"/>
      <c r="E954" s="77"/>
      <c r="F954" s="77"/>
      <c r="G954" s="77"/>
      <c r="H954" s="7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7"/>
      <c r="B955" s="77"/>
      <c r="C955" s="77"/>
      <c r="D955" s="77"/>
      <c r="E955" s="77"/>
      <c r="F955" s="77"/>
      <c r="G955" s="77"/>
      <c r="H955" s="7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7"/>
      <c r="B956" s="77"/>
      <c r="C956" s="77"/>
      <c r="D956" s="77"/>
      <c r="E956" s="77"/>
      <c r="F956" s="77"/>
      <c r="G956" s="77"/>
      <c r="H956" s="7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7"/>
      <c r="B957" s="77"/>
      <c r="C957" s="77"/>
      <c r="D957" s="77"/>
      <c r="E957" s="77"/>
      <c r="F957" s="77"/>
      <c r="G957" s="77"/>
      <c r="H957" s="7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7"/>
      <c r="B958" s="77"/>
      <c r="C958" s="77"/>
      <c r="D958" s="77"/>
      <c r="E958" s="77"/>
      <c r="F958" s="77"/>
      <c r="G958" s="77"/>
      <c r="H958" s="7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7"/>
      <c r="B959" s="77"/>
      <c r="C959" s="77"/>
      <c r="D959" s="77"/>
      <c r="E959" s="77"/>
      <c r="F959" s="77"/>
      <c r="G959" s="77"/>
      <c r="H959" s="7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7"/>
      <c r="B960" s="77"/>
      <c r="C960" s="77"/>
      <c r="D960" s="77"/>
      <c r="E960" s="77"/>
      <c r="F960" s="77"/>
      <c r="G960" s="77"/>
      <c r="H960" s="7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7"/>
      <c r="B961" s="77"/>
      <c r="C961" s="77"/>
      <c r="D961" s="77"/>
      <c r="E961" s="77"/>
      <c r="F961" s="77"/>
      <c r="G961" s="77"/>
      <c r="H961" s="7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7"/>
      <c r="B962" s="77"/>
      <c r="C962" s="77"/>
      <c r="D962" s="77"/>
      <c r="E962" s="77"/>
      <c r="F962" s="77"/>
      <c r="G962" s="77"/>
      <c r="H962" s="7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7"/>
      <c r="B963" s="77"/>
      <c r="C963" s="77"/>
      <c r="D963" s="77"/>
      <c r="E963" s="77"/>
      <c r="F963" s="77"/>
      <c r="G963" s="77"/>
      <c r="H963" s="7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7"/>
      <c r="B964" s="77"/>
      <c r="C964" s="77"/>
      <c r="D964" s="77"/>
      <c r="E964" s="77"/>
      <c r="F964" s="77"/>
      <c r="G964" s="77"/>
      <c r="H964" s="7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7"/>
      <c r="B965" s="77"/>
      <c r="C965" s="77"/>
      <c r="D965" s="77"/>
      <c r="E965" s="77"/>
      <c r="F965" s="77"/>
      <c r="G965" s="77"/>
      <c r="H965" s="7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7"/>
      <c r="B966" s="77"/>
      <c r="C966" s="77"/>
      <c r="D966" s="77"/>
      <c r="E966" s="77"/>
      <c r="F966" s="77"/>
      <c r="G966" s="77"/>
      <c r="H966" s="7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7"/>
      <c r="B967" s="77"/>
      <c r="C967" s="77"/>
      <c r="D967" s="77"/>
      <c r="E967" s="77"/>
      <c r="F967" s="77"/>
      <c r="G967" s="77"/>
      <c r="H967" s="7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7"/>
      <c r="B968" s="77"/>
      <c r="C968" s="77"/>
      <c r="D968" s="77"/>
      <c r="E968" s="77"/>
      <c r="F968" s="77"/>
      <c r="G968" s="77"/>
      <c r="H968" s="7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7"/>
      <c r="B969" s="77"/>
      <c r="C969" s="77"/>
      <c r="D969" s="77"/>
      <c r="E969" s="77"/>
      <c r="F969" s="77"/>
      <c r="G969" s="77"/>
      <c r="H969" s="7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7"/>
      <c r="B970" s="77"/>
      <c r="C970" s="77"/>
      <c r="D970" s="77"/>
      <c r="E970" s="77"/>
      <c r="F970" s="77"/>
      <c r="G970" s="77"/>
      <c r="H970" s="7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7"/>
      <c r="B971" s="77"/>
      <c r="C971" s="77"/>
      <c r="D971" s="77"/>
      <c r="E971" s="77"/>
      <c r="F971" s="77"/>
      <c r="G971" s="77"/>
      <c r="H971" s="7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7"/>
      <c r="B972" s="77"/>
      <c r="C972" s="77"/>
      <c r="D972" s="77"/>
      <c r="E972" s="77"/>
      <c r="F972" s="77"/>
      <c r="G972" s="77"/>
      <c r="H972" s="7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7"/>
      <c r="B973" s="77"/>
      <c r="C973" s="77"/>
      <c r="D973" s="77"/>
      <c r="E973" s="77"/>
      <c r="F973" s="77"/>
      <c r="G973" s="77"/>
      <c r="H973" s="7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7"/>
      <c r="B974" s="77"/>
      <c r="C974" s="77"/>
      <c r="D974" s="77"/>
      <c r="E974" s="77"/>
      <c r="F974" s="77"/>
      <c r="G974" s="77"/>
      <c r="H974" s="7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7"/>
      <c r="B975" s="77"/>
      <c r="C975" s="77"/>
      <c r="D975" s="77"/>
      <c r="E975" s="77"/>
      <c r="F975" s="77"/>
      <c r="G975" s="77"/>
      <c r="H975" s="7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7"/>
      <c r="B976" s="77"/>
      <c r="C976" s="77"/>
      <c r="D976" s="77"/>
      <c r="E976" s="77"/>
      <c r="F976" s="77"/>
      <c r="G976" s="77"/>
      <c r="H976" s="7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7"/>
      <c r="B977" s="77"/>
      <c r="C977" s="77"/>
      <c r="D977" s="77"/>
      <c r="E977" s="77"/>
      <c r="F977" s="77"/>
      <c r="G977" s="77"/>
      <c r="H977" s="7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7"/>
      <c r="B978" s="77"/>
      <c r="C978" s="77"/>
      <c r="D978" s="77"/>
      <c r="E978" s="77"/>
      <c r="F978" s="77"/>
      <c r="G978" s="77"/>
      <c r="H978" s="7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7"/>
      <c r="B979" s="77"/>
      <c r="C979" s="77"/>
      <c r="D979" s="77"/>
      <c r="E979" s="77"/>
      <c r="F979" s="77"/>
      <c r="G979" s="77"/>
      <c r="H979" s="7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7"/>
      <c r="B980" s="77"/>
      <c r="C980" s="77"/>
      <c r="D980" s="77"/>
      <c r="E980" s="77"/>
      <c r="F980" s="77"/>
      <c r="G980" s="77"/>
      <c r="H980" s="7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7"/>
      <c r="B981" s="77"/>
      <c r="C981" s="77"/>
      <c r="D981" s="77"/>
      <c r="E981" s="77"/>
      <c r="F981" s="77"/>
      <c r="G981" s="77"/>
      <c r="H981" s="7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7"/>
      <c r="B982" s="77"/>
      <c r="C982" s="77"/>
      <c r="D982" s="77"/>
      <c r="E982" s="77"/>
      <c r="F982" s="77"/>
      <c r="G982" s="77"/>
      <c r="H982" s="7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7"/>
      <c r="B983" s="77"/>
      <c r="C983" s="77"/>
      <c r="D983" s="77"/>
      <c r="E983" s="77"/>
      <c r="F983" s="77"/>
      <c r="G983" s="77"/>
      <c r="H983" s="7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7"/>
      <c r="B984" s="77"/>
      <c r="C984" s="77"/>
      <c r="D984" s="77"/>
      <c r="E984" s="77"/>
      <c r="F984" s="77"/>
      <c r="G984" s="77"/>
      <c r="H984" s="7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7"/>
      <c r="B985" s="77"/>
      <c r="C985" s="77"/>
      <c r="D985" s="77"/>
      <c r="E985" s="77"/>
      <c r="F985" s="77"/>
      <c r="G985" s="77"/>
      <c r="H985" s="7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7"/>
      <c r="B986" s="77"/>
      <c r="C986" s="77"/>
      <c r="D986" s="77"/>
      <c r="E986" s="77"/>
      <c r="F986" s="77"/>
      <c r="G986" s="77"/>
      <c r="H986" s="7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7"/>
      <c r="B987" s="77"/>
      <c r="C987" s="77"/>
      <c r="D987" s="77"/>
      <c r="E987" s="77"/>
      <c r="F987" s="77"/>
      <c r="G987" s="77"/>
      <c r="H987" s="7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7"/>
      <c r="B988" s="77"/>
      <c r="C988" s="77"/>
      <c r="D988" s="77"/>
      <c r="E988" s="77"/>
      <c r="F988" s="77"/>
      <c r="G988" s="77"/>
      <c r="H988" s="7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7"/>
      <c r="B989" s="77"/>
      <c r="C989" s="77"/>
      <c r="D989" s="77"/>
      <c r="E989" s="77"/>
      <c r="F989" s="77"/>
      <c r="G989" s="77"/>
      <c r="H989" s="7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7"/>
      <c r="B990" s="77"/>
      <c r="C990" s="77"/>
      <c r="D990" s="77"/>
      <c r="E990" s="77"/>
      <c r="F990" s="77"/>
      <c r="G990" s="77"/>
      <c r="H990" s="7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7"/>
      <c r="B991" s="77"/>
      <c r="C991" s="77"/>
      <c r="D991" s="77"/>
      <c r="E991" s="77"/>
      <c r="F991" s="77"/>
      <c r="G991" s="77"/>
      <c r="H991" s="7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7"/>
      <c r="B992" s="77"/>
      <c r="C992" s="77"/>
      <c r="D992" s="77"/>
      <c r="E992" s="77"/>
      <c r="F992" s="77"/>
      <c r="G992" s="77"/>
      <c r="H992" s="7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7"/>
      <c r="B993" s="77"/>
      <c r="C993" s="77"/>
      <c r="D993" s="77"/>
      <c r="E993" s="77"/>
      <c r="F993" s="77"/>
      <c r="G993" s="77"/>
      <c r="H993" s="7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7"/>
      <c r="B994" s="77"/>
      <c r="C994" s="77"/>
      <c r="D994" s="77"/>
      <c r="E994" s="77"/>
      <c r="F994" s="77"/>
      <c r="G994" s="77"/>
      <c r="H994" s="7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7"/>
      <c r="B995" s="77"/>
      <c r="C995" s="77"/>
      <c r="D995" s="77"/>
      <c r="E995" s="77"/>
      <c r="F995" s="77"/>
      <c r="G995" s="77"/>
      <c r="H995" s="7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7"/>
      <c r="B996" s="77"/>
      <c r="C996" s="77"/>
      <c r="D996" s="77"/>
      <c r="E996" s="77"/>
      <c r="F996" s="77"/>
      <c r="G996" s="77"/>
      <c r="H996" s="7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7"/>
      <c r="B997" s="77"/>
      <c r="C997" s="77"/>
      <c r="D997" s="77"/>
      <c r="E997" s="77"/>
      <c r="F997" s="77"/>
      <c r="G997" s="77"/>
      <c r="H997" s="7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7"/>
      <c r="B998" s="77"/>
      <c r="C998" s="77"/>
      <c r="D998" s="77"/>
      <c r="E998" s="77"/>
      <c r="F998" s="77"/>
      <c r="G998" s="77"/>
      <c r="H998" s="7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7"/>
      <c r="B999" s="77"/>
      <c r="C999" s="77"/>
      <c r="D999" s="77"/>
      <c r="E999" s="77"/>
      <c r="F999" s="77"/>
      <c r="G999" s="77"/>
      <c r="H999" s="7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7"/>
      <c r="B1000" s="77"/>
      <c r="C1000" s="77"/>
      <c r="D1000" s="77"/>
      <c r="E1000" s="77"/>
      <c r="F1000" s="77"/>
      <c r="G1000" s="77"/>
      <c r="H1000" s="7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G2:H2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4"/>
  <sheetViews>
    <sheetView topLeftCell="D1" zoomScale="70" zoomScaleNormal="70" workbookViewId="0">
      <selection activeCell="R34" sqref="R34"/>
    </sheetView>
  </sheetViews>
  <sheetFormatPr defaultColWidth="12.625" defaultRowHeight="15" customHeight="1" x14ac:dyDescent="0.4"/>
  <cols>
    <col min="1" max="1" width="9" style="143" customWidth="1"/>
    <col min="2" max="2" width="18.625" style="143" customWidth="1"/>
    <col min="3" max="3" width="39.125" style="143" customWidth="1"/>
    <col min="4" max="32" width="6.375" style="143" customWidth="1"/>
    <col min="33" max="33" width="9" style="111" customWidth="1"/>
    <col min="34" max="54" width="12.625" style="111"/>
    <col min="55" max="16384" width="12.625" style="143"/>
  </cols>
  <sheetData>
    <row r="1" spans="1:33" ht="24" customHeight="1" x14ac:dyDescent="0.4">
      <c r="A1" s="104"/>
      <c r="B1" s="105" t="s">
        <v>93</v>
      </c>
      <c r="C1" s="106" t="s">
        <v>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7" t="s">
        <v>2</v>
      </c>
      <c r="AD1" s="108"/>
      <c r="AE1" s="108"/>
      <c r="AF1" s="109"/>
      <c r="AG1" s="110"/>
    </row>
    <row r="2" spans="1:33" ht="24" customHeight="1" x14ac:dyDescent="0.4">
      <c r="A2" s="112"/>
      <c r="B2" s="113" t="s">
        <v>3</v>
      </c>
      <c r="C2" s="114" t="s">
        <v>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6" t="s">
        <v>5</v>
      </c>
      <c r="AD2" s="117"/>
      <c r="AE2" s="117"/>
      <c r="AF2" s="118"/>
      <c r="AG2" s="119"/>
    </row>
    <row r="3" spans="1:33" ht="24" customHeight="1" x14ac:dyDescent="0.4">
      <c r="A3" s="112"/>
      <c r="B3" s="120" t="s">
        <v>6</v>
      </c>
      <c r="C3" s="121" t="s">
        <v>115</v>
      </c>
      <c r="D3" s="120" t="s">
        <v>116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3"/>
      <c r="AG3" s="122"/>
    </row>
    <row r="4" spans="1:33" ht="24" customHeight="1" x14ac:dyDescent="0.4">
      <c r="A4" s="124" t="s">
        <v>10</v>
      </c>
      <c r="B4" s="125" t="s">
        <v>94</v>
      </c>
      <c r="C4" s="126"/>
      <c r="D4" s="127" t="s">
        <v>11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  <c r="AG4" s="122"/>
    </row>
    <row r="5" spans="1:33" ht="66.75" customHeight="1" x14ac:dyDescent="0.4">
      <c r="A5" s="130"/>
      <c r="B5" s="131"/>
      <c r="C5" s="132"/>
      <c r="D5" s="133" t="s">
        <v>117</v>
      </c>
      <c r="E5" s="133" t="s">
        <v>118</v>
      </c>
      <c r="F5" s="133" t="s">
        <v>119</v>
      </c>
      <c r="G5" s="133" t="s">
        <v>120</v>
      </c>
      <c r="H5" s="133" t="s">
        <v>121</v>
      </c>
      <c r="I5" s="133" t="s">
        <v>122</v>
      </c>
      <c r="J5" s="133" t="s">
        <v>123</v>
      </c>
      <c r="K5" s="133" t="s">
        <v>124</v>
      </c>
      <c r="L5" s="133" t="s">
        <v>125</v>
      </c>
      <c r="M5" s="133" t="s">
        <v>126</v>
      </c>
      <c r="N5" s="133" t="s">
        <v>127</v>
      </c>
      <c r="O5" s="133" t="s">
        <v>128</v>
      </c>
      <c r="P5" s="133" t="s">
        <v>129</v>
      </c>
      <c r="Q5" s="133" t="s">
        <v>130</v>
      </c>
      <c r="R5" s="133" t="s">
        <v>131</v>
      </c>
      <c r="S5" s="133" t="s">
        <v>132</v>
      </c>
      <c r="T5" s="133" t="s">
        <v>133</v>
      </c>
      <c r="U5" s="133" t="s">
        <v>134</v>
      </c>
      <c r="V5" s="133" t="s">
        <v>135</v>
      </c>
      <c r="W5" s="133" t="s">
        <v>136</v>
      </c>
      <c r="X5" s="133" t="s">
        <v>137</v>
      </c>
      <c r="Y5" s="133" t="s">
        <v>49</v>
      </c>
      <c r="Z5" s="133" t="s">
        <v>138</v>
      </c>
      <c r="AA5" s="133" t="s">
        <v>139</v>
      </c>
      <c r="AB5" s="133" t="s">
        <v>140</v>
      </c>
      <c r="AC5" s="133" t="s">
        <v>141</v>
      </c>
      <c r="AD5" s="133" t="s">
        <v>142</v>
      </c>
      <c r="AE5" s="133" t="s">
        <v>143</v>
      </c>
      <c r="AF5" s="133" t="s">
        <v>144</v>
      </c>
      <c r="AG5" s="122"/>
    </row>
    <row r="6" spans="1:33" ht="51" customHeight="1" x14ac:dyDescent="0.4">
      <c r="A6" s="134">
        <v>1</v>
      </c>
      <c r="B6" s="135" t="s">
        <v>97</v>
      </c>
      <c r="C6" s="136"/>
      <c r="D6" s="137" t="s">
        <v>145</v>
      </c>
      <c r="E6" s="137" t="s">
        <v>145</v>
      </c>
      <c r="F6" s="137" t="s">
        <v>145</v>
      </c>
      <c r="G6" s="137" t="s">
        <v>145</v>
      </c>
      <c r="H6" s="137" t="s">
        <v>145</v>
      </c>
      <c r="I6" s="137" t="s">
        <v>145</v>
      </c>
      <c r="J6" s="137" t="s">
        <v>145</v>
      </c>
      <c r="K6" s="138" t="s">
        <v>145</v>
      </c>
      <c r="L6" s="137" t="s">
        <v>146</v>
      </c>
      <c r="M6" s="137" t="s">
        <v>145</v>
      </c>
      <c r="N6" s="137" t="s">
        <v>145</v>
      </c>
      <c r="O6" s="137" t="s">
        <v>146</v>
      </c>
      <c r="P6" s="137" t="s">
        <v>145</v>
      </c>
      <c r="Q6" s="137" t="s">
        <v>145</v>
      </c>
      <c r="R6" s="137" t="s">
        <v>145</v>
      </c>
      <c r="S6" s="137" t="s">
        <v>145</v>
      </c>
      <c r="T6" s="137" t="s">
        <v>145</v>
      </c>
      <c r="U6" s="138" t="s">
        <v>145</v>
      </c>
      <c r="V6" s="138" t="s">
        <v>145</v>
      </c>
      <c r="W6" s="137" t="s">
        <v>145</v>
      </c>
      <c r="X6" s="137" t="s">
        <v>145</v>
      </c>
      <c r="Y6" s="137" t="s">
        <v>145</v>
      </c>
      <c r="Z6" s="137" t="s">
        <v>145</v>
      </c>
      <c r="AA6" s="137" t="s">
        <v>145</v>
      </c>
      <c r="AB6" s="137" t="s">
        <v>145</v>
      </c>
      <c r="AC6" s="137" t="s">
        <v>145</v>
      </c>
      <c r="AD6" s="138" t="s">
        <v>145</v>
      </c>
      <c r="AE6" s="138" t="s">
        <v>145</v>
      </c>
      <c r="AF6" s="137" t="s">
        <v>146</v>
      </c>
      <c r="AG6" s="122"/>
    </row>
    <row r="7" spans="1:33" ht="49.5" customHeight="1" x14ac:dyDescent="0.4">
      <c r="A7" s="134">
        <v>2</v>
      </c>
      <c r="B7" s="135" t="s">
        <v>100</v>
      </c>
      <c r="C7" s="136"/>
      <c r="D7" s="137" t="s">
        <v>145</v>
      </c>
      <c r="E7" s="137" t="s">
        <v>145</v>
      </c>
      <c r="F7" s="137" t="s">
        <v>145</v>
      </c>
      <c r="G7" s="137" t="s">
        <v>145</v>
      </c>
      <c r="H7" s="137" t="s">
        <v>145</v>
      </c>
      <c r="I7" s="138" t="s">
        <v>145</v>
      </c>
      <c r="J7" s="137" t="s">
        <v>145</v>
      </c>
      <c r="K7" s="137" t="s">
        <v>145</v>
      </c>
      <c r="L7" s="137" t="s">
        <v>146</v>
      </c>
      <c r="M7" s="138" t="s">
        <v>145</v>
      </c>
      <c r="N7" s="137" t="s">
        <v>145</v>
      </c>
      <c r="O7" s="137" t="s">
        <v>146</v>
      </c>
      <c r="P7" s="137" t="s">
        <v>145</v>
      </c>
      <c r="Q7" s="137" t="s">
        <v>145</v>
      </c>
      <c r="R7" s="137" t="s">
        <v>145</v>
      </c>
      <c r="S7" s="137" t="s">
        <v>145</v>
      </c>
      <c r="T7" s="137" t="s">
        <v>145</v>
      </c>
      <c r="U7" s="137" t="s">
        <v>145</v>
      </c>
      <c r="V7" s="137" t="s">
        <v>145</v>
      </c>
      <c r="W7" s="137" t="s">
        <v>145</v>
      </c>
      <c r="X7" s="137" t="s">
        <v>145</v>
      </c>
      <c r="Y7" s="138" t="s">
        <v>145</v>
      </c>
      <c r="Z7" s="137" t="s">
        <v>145</v>
      </c>
      <c r="AA7" s="137" t="s">
        <v>145</v>
      </c>
      <c r="AB7" s="137" t="s">
        <v>145</v>
      </c>
      <c r="AC7" s="137" t="s">
        <v>145</v>
      </c>
      <c r="AD7" s="138" t="s">
        <v>145</v>
      </c>
      <c r="AE7" s="137" t="s">
        <v>145</v>
      </c>
      <c r="AF7" s="137" t="s">
        <v>146</v>
      </c>
      <c r="AG7" s="122"/>
    </row>
    <row r="8" spans="1:33" ht="53.25" customHeight="1" x14ac:dyDescent="0.4">
      <c r="A8" s="134">
        <v>3</v>
      </c>
      <c r="B8" s="135" t="s">
        <v>103</v>
      </c>
      <c r="C8" s="136"/>
      <c r="D8" s="137" t="s">
        <v>145</v>
      </c>
      <c r="E8" s="137" t="s">
        <v>145</v>
      </c>
      <c r="F8" s="137" t="s">
        <v>145</v>
      </c>
      <c r="G8" s="137" t="s">
        <v>145</v>
      </c>
      <c r="H8" s="137" t="s">
        <v>145</v>
      </c>
      <c r="I8" s="138" t="s">
        <v>145</v>
      </c>
      <c r="J8" s="137" t="s">
        <v>145</v>
      </c>
      <c r="K8" s="138" t="s">
        <v>145</v>
      </c>
      <c r="L8" s="137" t="s">
        <v>146</v>
      </c>
      <c r="M8" s="137" t="s">
        <v>146</v>
      </c>
      <c r="N8" s="137" t="s">
        <v>145</v>
      </c>
      <c r="O8" s="137" t="s">
        <v>146</v>
      </c>
      <c r="P8" s="137" t="s">
        <v>145</v>
      </c>
      <c r="Q8" s="137" t="s">
        <v>145</v>
      </c>
      <c r="R8" s="137" t="s">
        <v>145</v>
      </c>
      <c r="S8" s="138" t="s">
        <v>145</v>
      </c>
      <c r="T8" s="137" t="s">
        <v>145</v>
      </c>
      <c r="U8" s="138" t="s">
        <v>145</v>
      </c>
      <c r="V8" s="137" t="s">
        <v>145</v>
      </c>
      <c r="W8" s="137" t="s">
        <v>145</v>
      </c>
      <c r="X8" s="137" t="s">
        <v>145</v>
      </c>
      <c r="Y8" s="138" t="s">
        <v>145</v>
      </c>
      <c r="Z8" s="137" t="s">
        <v>146</v>
      </c>
      <c r="AA8" s="137" t="s">
        <v>145</v>
      </c>
      <c r="AB8" s="138" t="s">
        <v>145</v>
      </c>
      <c r="AC8" s="137" t="s">
        <v>145</v>
      </c>
      <c r="AD8" s="137" t="s">
        <v>145</v>
      </c>
      <c r="AE8" s="137" t="s">
        <v>145</v>
      </c>
      <c r="AF8" s="137" t="s">
        <v>146</v>
      </c>
      <c r="AG8" s="122"/>
    </row>
    <row r="9" spans="1:33" s="111" customFormat="1" ht="48" customHeight="1" x14ac:dyDescent="0.4">
      <c r="A9" s="134">
        <v>4</v>
      </c>
      <c r="B9" s="135" t="s">
        <v>106</v>
      </c>
      <c r="C9" s="136"/>
      <c r="D9" s="137" t="s">
        <v>145</v>
      </c>
      <c r="E9" s="137" t="s">
        <v>145</v>
      </c>
      <c r="F9" s="137" t="s">
        <v>145</v>
      </c>
      <c r="G9" s="137" t="s">
        <v>145</v>
      </c>
      <c r="H9" s="137" t="s">
        <v>145</v>
      </c>
      <c r="I9" s="138" t="s">
        <v>145</v>
      </c>
      <c r="J9" s="137" t="s">
        <v>145</v>
      </c>
      <c r="K9" s="138" t="s">
        <v>145</v>
      </c>
      <c r="L9" s="137" t="s">
        <v>146</v>
      </c>
      <c r="M9" s="137" t="s">
        <v>146</v>
      </c>
      <c r="N9" s="137" t="s">
        <v>145</v>
      </c>
      <c r="O9" s="137" t="s">
        <v>146</v>
      </c>
      <c r="P9" s="137" t="s">
        <v>145</v>
      </c>
      <c r="Q9" s="137" t="s">
        <v>145</v>
      </c>
      <c r="R9" s="138" t="s">
        <v>145</v>
      </c>
      <c r="S9" s="138" t="s">
        <v>145</v>
      </c>
      <c r="T9" s="137" t="s">
        <v>145</v>
      </c>
      <c r="U9" s="138" t="s">
        <v>145</v>
      </c>
      <c r="V9" s="138" t="s">
        <v>145</v>
      </c>
      <c r="W9" s="137" t="s">
        <v>145</v>
      </c>
      <c r="X9" s="137" t="s">
        <v>145</v>
      </c>
      <c r="Y9" s="138" t="s">
        <v>145</v>
      </c>
      <c r="Z9" s="137" t="s">
        <v>146</v>
      </c>
      <c r="AA9" s="138" t="s">
        <v>145</v>
      </c>
      <c r="AB9" s="138" t="s">
        <v>145</v>
      </c>
      <c r="AC9" s="137" t="s">
        <v>145</v>
      </c>
      <c r="AD9" s="138" t="s">
        <v>145</v>
      </c>
      <c r="AE9" s="137" t="s">
        <v>146</v>
      </c>
      <c r="AF9" s="137" t="s">
        <v>146</v>
      </c>
      <c r="AG9" s="122"/>
    </row>
    <row r="10" spans="1:33" s="111" customFormat="1" ht="48" customHeight="1" x14ac:dyDescent="0.4">
      <c r="A10" s="134">
        <v>5</v>
      </c>
      <c r="B10" s="135" t="s">
        <v>109</v>
      </c>
      <c r="C10" s="136"/>
      <c r="D10" s="137" t="s">
        <v>145</v>
      </c>
      <c r="E10" s="137" t="s">
        <v>145</v>
      </c>
      <c r="F10" s="137" t="s">
        <v>145</v>
      </c>
      <c r="G10" s="137" t="s">
        <v>145</v>
      </c>
      <c r="H10" s="137" t="s">
        <v>145</v>
      </c>
      <c r="I10" s="137" t="s">
        <v>145</v>
      </c>
      <c r="J10" s="137" t="s">
        <v>146</v>
      </c>
      <c r="K10" s="138" t="s">
        <v>145</v>
      </c>
      <c r="L10" s="137" t="s">
        <v>146</v>
      </c>
      <c r="M10" s="137" t="s">
        <v>146</v>
      </c>
      <c r="N10" s="137" t="s">
        <v>145</v>
      </c>
      <c r="O10" s="137" t="s">
        <v>146</v>
      </c>
      <c r="P10" s="137" t="s">
        <v>145</v>
      </c>
      <c r="Q10" s="137" t="s">
        <v>145</v>
      </c>
      <c r="R10" s="137" t="s">
        <v>145</v>
      </c>
      <c r="S10" s="137" t="s">
        <v>145</v>
      </c>
      <c r="T10" s="137" t="s">
        <v>145</v>
      </c>
      <c r="U10" s="137" t="s">
        <v>145</v>
      </c>
      <c r="V10" s="137" t="s">
        <v>145</v>
      </c>
      <c r="W10" s="137" t="s">
        <v>145</v>
      </c>
      <c r="X10" s="137" t="s">
        <v>145</v>
      </c>
      <c r="Y10" s="137" t="s">
        <v>146</v>
      </c>
      <c r="Z10" s="137" t="s">
        <v>146</v>
      </c>
      <c r="AA10" s="137" t="s">
        <v>145</v>
      </c>
      <c r="AB10" s="137" t="s">
        <v>145</v>
      </c>
      <c r="AC10" s="137" t="s">
        <v>145</v>
      </c>
      <c r="AD10" s="137" t="s">
        <v>145</v>
      </c>
      <c r="AE10" s="137" t="s">
        <v>146</v>
      </c>
      <c r="AF10" s="137" t="s">
        <v>146</v>
      </c>
      <c r="AG10" s="122"/>
    </row>
    <row r="11" spans="1:33" s="111" customFormat="1" ht="48" customHeight="1" x14ac:dyDescent="0.4">
      <c r="A11" s="134">
        <v>6</v>
      </c>
      <c r="B11" s="135" t="s">
        <v>112</v>
      </c>
      <c r="C11" s="136"/>
      <c r="D11" s="137" t="s">
        <v>146</v>
      </c>
      <c r="E11" s="137" t="s">
        <v>145</v>
      </c>
      <c r="F11" s="137" t="s">
        <v>145</v>
      </c>
      <c r="G11" s="137" t="s">
        <v>145</v>
      </c>
      <c r="H11" s="137" t="s">
        <v>145</v>
      </c>
      <c r="I11" s="137" t="s">
        <v>145</v>
      </c>
      <c r="J11" s="137" t="s">
        <v>146</v>
      </c>
      <c r="K11" s="138" t="s">
        <v>145</v>
      </c>
      <c r="L11" s="137" t="s">
        <v>146</v>
      </c>
      <c r="M11" s="137" t="s">
        <v>146</v>
      </c>
      <c r="N11" s="137" t="s">
        <v>145</v>
      </c>
      <c r="O11" s="137" t="s">
        <v>146</v>
      </c>
      <c r="P11" s="137" t="s">
        <v>145</v>
      </c>
      <c r="Q11" s="137" t="s">
        <v>145</v>
      </c>
      <c r="R11" s="137" t="s">
        <v>145</v>
      </c>
      <c r="S11" s="137" t="s">
        <v>145</v>
      </c>
      <c r="T11" s="137" t="s">
        <v>145</v>
      </c>
      <c r="U11" s="138" t="s">
        <v>145</v>
      </c>
      <c r="V11" s="138" t="s">
        <v>145</v>
      </c>
      <c r="W11" s="137" t="s">
        <v>145</v>
      </c>
      <c r="X11" s="137" t="s">
        <v>145</v>
      </c>
      <c r="Y11" s="137" t="s">
        <v>146</v>
      </c>
      <c r="Z11" s="137" t="s">
        <v>146</v>
      </c>
      <c r="AA11" s="138" t="s">
        <v>145</v>
      </c>
      <c r="AB11" s="137" t="s">
        <v>145</v>
      </c>
      <c r="AC11" s="137" t="s">
        <v>145</v>
      </c>
      <c r="AD11" s="137" t="s">
        <v>145</v>
      </c>
      <c r="AE11" s="137" t="s">
        <v>146</v>
      </c>
      <c r="AF11" s="137" t="s">
        <v>146</v>
      </c>
      <c r="AG11" s="122"/>
    </row>
    <row r="12" spans="1:33" s="111" customFormat="1" ht="48" customHeight="1" x14ac:dyDescent="0.4">
      <c r="A12" s="134">
        <v>7</v>
      </c>
      <c r="B12" s="135" t="s">
        <v>113</v>
      </c>
      <c r="C12" s="136"/>
      <c r="D12" s="137" t="s">
        <v>146</v>
      </c>
      <c r="E12" s="137" t="s">
        <v>145</v>
      </c>
      <c r="F12" s="137" t="s">
        <v>145</v>
      </c>
      <c r="G12" s="137" t="s">
        <v>145</v>
      </c>
      <c r="H12" s="137" t="s">
        <v>145</v>
      </c>
      <c r="I12" s="137" t="s">
        <v>146</v>
      </c>
      <c r="J12" s="137" t="s">
        <v>146</v>
      </c>
      <c r="K12" s="138" t="s">
        <v>145</v>
      </c>
      <c r="L12" s="137" t="s">
        <v>146</v>
      </c>
      <c r="M12" s="137" t="s">
        <v>146</v>
      </c>
      <c r="N12" s="137" t="s">
        <v>145</v>
      </c>
      <c r="O12" s="137" t="s">
        <v>146</v>
      </c>
      <c r="P12" s="137" t="s">
        <v>145</v>
      </c>
      <c r="Q12" s="137" t="s">
        <v>145</v>
      </c>
      <c r="R12" s="137" t="s">
        <v>145</v>
      </c>
      <c r="S12" s="137" t="s">
        <v>146</v>
      </c>
      <c r="T12" s="137" t="s">
        <v>145</v>
      </c>
      <c r="U12" s="138" t="s">
        <v>145</v>
      </c>
      <c r="V12" s="138" t="s">
        <v>145</v>
      </c>
      <c r="W12" s="137" t="s">
        <v>145</v>
      </c>
      <c r="X12" s="137" t="s">
        <v>145</v>
      </c>
      <c r="Y12" s="137" t="s">
        <v>146</v>
      </c>
      <c r="Z12" s="137" t="s">
        <v>146</v>
      </c>
      <c r="AA12" s="137" t="s">
        <v>145</v>
      </c>
      <c r="AB12" s="137" t="s">
        <v>145</v>
      </c>
      <c r="AC12" s="137" t="s">
        <v>146</v>
      </c>
      <c r="AD12" s="137" t="s">
        <v>145</v>
      </c>
      <c r="AE12" s="137" t="s">
        <v>146</v>
      </c>
      <c r="AF12" s="137" t="s">
        <v>146</v>
      </c>
      <c r="AG12" s="122"/>
    </row>
    <row r="13" spans="1:33" s="111" customFormat="1" ht="48" customHeight="1" x14ac:dyDescent="0.4">
      <c r="A13" s="134">
        <v>8</v>
      </c>
      <c r="B13" s="135" t="s">
        <v>114</v>
      </c>
      <c r="C13" s="136"/>
      <c r="D13" s="137" t="s">
        <v>146</v>
      </c>
      <c r="E13" s="137" t="s">
        <v>146</v>
      </c>
      <c r="F13" s="137" t="s">
        <v>146</v>
      </c>
      <c r="G13" s="137" t="s">
        <v>146</v>
      </c>
      <c r="H13" s="137" t="s">
        <v>146</v>
      </c>
      <c r="I13" s="137" t="s">
        <v>146</v>
      </c>
      <c r="J13" s="137" t="s">
        <v>146</v>
      </c>
      <c r="K13" s="137" t="s">
        <v>146</v>
      </c>
      <c r="L13" s="137" t="s">
        <v>146</v>
      </c>
      <c r="M13" s="137" t="s">
        <v>146</v>
      </c>
      <c r="N13" s="137" t="s">
        <v>146</v>
      </c>
      <c r="O13" s="137" t="s">
        <v>146</v>
      </c>
      <c r="P13" s="137" t="s">
        <v>146</v>
      </c>
      <c r="Q13" s="137" t="s">
        <v>146</v>
      </c>
      <c r="R13" s="137" t="s">
        <v>146</v>
      </c>
      <c r="S13" s="137" t="s">
        <v>146</v>
      </c>
      <c r="T13" s="137" t="s">
        <v>146</v>
      </c>
      <c r="U13" s="137" t="s">
        <v>146</v>
      </c>
      <c r="V13" s="137" t="s">
        <v>146</v>
      </c>
      <c r="W13" s="137" t="s">
        <v>146</v>
      </c>
      <c r="X13" s="137" t="s">
        <v>146</v>
      </c>
      <c r="Y13" s="137" t="s">
        <v>146</v>
      </c>
      <c r="Z13" s="137" t="s">
        <v>146</v>
      </c>
      <c r="AA13" s="137" t="s">
        <v>146</v>
      </c>
      <c r="AB13" s="137" t="s">
        <v>146</v>
      </c>
      <c r="AC13" s="137" t="s">
        <v>146</v>
      </c>
      <c r="AD13" s="137" t="s">
        <v>146</v>
      </c>
      <c r="AE13" s="137" t="s">
        <v>146</v>
      </c>
      <c r="AF13" s="137" t="s">
        <v>146</v>
      </c>
      <c r="AG13" s="122"/>
    </row>
    <row r="14" spans="1:33" s="111" customFormat="1" ht="24" customHeight="1" x14ac:dyDescent="0.4">
      <c r="A14" s="139" t="s">
        <v>145</v>
      </c>
      <c r="B14" s="140" t="s">
        <v>147</v>
      </c>
      <c r="C14" s="129"/>
      <c r="D14" s="141">
        <f>COUNTIF(D6:D13,$A$14)</f>
        <v>5</v>
      </c>
      <c r="E14" s="141">
        <f t="shared" ref="E14:AF14" si="0">COUNTIF(E6:E13,$A$14)</f>
        <v>7</v>
      </c>
      <c r="F14" s="141">
        <f t="shared" si="0"/>
        <v>7</v>
      </c>
      <c r="G14" s="141">
        <f t="shared" si="0"/>
        <v>7</v>
      </c>
      <c r="H14" s="141">
        <f t="shared" si="0"/>
        <v>7</v>
      </c>
      <c r="I14" s="141">
        <f t="shared" si="0"/>
        <v>6</v>
      </c>
      <c r="J14" s="141">
        <f t="shared" si="0"/>
        <v>4</v>
      </c>
      <c r="K14" s="141">
        <f t="shared" si="0"/>
        <v>7</v>
      </c>
      <c r="L14" s="141">
        <f t="shared" si="0"/>
        <v>0</v>
      </c>
      <c r="M14" s="141">
        <f t="shared" si="0"/>
        <v>2</v>
      </c>
      <c r="N14" s="141">
        <f t="shared" si="0"/>
        <v>7</v>
      </c>
      <c r="O14" s="141">
        <f t="shared" si="0"/>
        <v>0</v>
      </c>
      <c r="P14" s="141">
        <f t="shared" si="0"/>
        <v>7</v>
      </c>
      <c r="Q14" s="141">
        <f t="shared" si="0"/>
        <v>7</v>
      </c>
      <c r="R14" s="141">
        <f t="shared" si="0"/>
        <v>7</v>
      </c>
      <c r="S14" s="141">
        <f t="shared" si="0"/>
        <v>6</v>
      </c>
      <c r="T14" s="141">
        <f t="shared" si="0"/>
        <v>7</v>
      </c>
      <c r="U14" s="141">
        <f t="shared" si="0"/>
        <v>7</v>
      </c>
      <c r="V14" s="141">
        <f t="shared" si="0"/>
        <v>7</v>
      </c>
      <c r="W14" s="141">
        <f t="shared" si="0"/>
        <v>7</v>
      </c>
      <c r="X14" s="141">
        <f t="shared" si="0"/>
        <v>7</v>
      </c>
      <c r="Y14" s="141">
        <f t="shared" si="0"/>
        <v>4</v>
      </c>
      <c r="Z14" s="141">
        <f t="shared" si="0"/>
        <v>2</v>
      </c>
      <c r="AA14" s="141">
        <f t="shared" si="0"/>
        <v>7</v>
      </c>
      <c r="AB14" s="141">
        <f t="shared" si="0"/>
        <v>7</v>
      </c>
      <c r="AC14" s="141">
        <f t="shared" si="0"/>
        <v>6</v>
      </c>
      <c r="AD14" s="141">
        <f t="shared" si="0"/>
        <v>7</v>
      </c>
      <c r="AE14" s="141">
        <f t="shared" si="0"/>
        <v>3</v>
      </c>
      <c r="AF14" s="141">
        <f t="shared" si="0"/>
        <v>0</v>
      </c>
      <c r="AG14" s="122"/>
    </row>
    <row r="15" spans="1:33" s="111" customFormat="1" ht="24" customHeight="1" x14ac:dyDescent="0.4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</row>
    <row r="16" spans="1:33" s="111" customFormat="1" ht="24" customHeight="1" x14ac:dyDescent="0.4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s="111" customFormat="1" ht="24" customHeight="1" x14ac:dyDescent="0.4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</row>
    <row r="18" spans="1:33" s="111" customFormat="1" ht="24" customHeight="1" x14ac:dyDescent="0.4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33" s="111" customFormat="1" ht="24" customHeight="1" x14ac:dyDescent="0.4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</row>
    <row r="20" spans="1:33" s="111" customFormat="1" ht="24" customHeight="1" x14ac:dyDescent="0.4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1:33" s="111" customFormat="1" ht="24" customHeight="1" x14ac:dyDescent="0.4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</row>
    <row r="22" spans="1:33" s="111" customFormat="1" ht="24" customHeight="1" x14ac:dyDescent="0.4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</row>
    <row r="23" spans="1:33" s="111" customFormat="1" ht="24" customHeight="1" x14ac:dyDescent="0.4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</row>
    <row r="24" spans="1:33" s="111" customFormat="1" ht="24" customHeight="1" x14ac:dyDescent="0.4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</row>
    <row r="25" spans="1:33" s="111" customFormat="1" ht="24" customHeight="1" x14ac:dyDescent="0.4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</row>
    <row r="26" spans="1:33" s="111" customFormat="1" ht="24" customHeight="1" x14ac:dyDescent="0.4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</row>
    <row r="27" spans="1:33" s="111" customFormat="1" ht="24" customHeight="1" x14ac:dyDescent="0.4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</row>
    <row r="28" spans="1:33" s="111" customFormat="1" ht="24" customHeight="1" x14ac:dyDescent="0.4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</row>
    <row r="29" spans="1:33" s="111" customFormat="1" ht="24" customHeight="1" x14ac:dyDescent="0.4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</row>
    <row r="30" spans="1:33" s="111" customFormat="1" ht="24" customHeight="1" x14ac:dyDescent="0.4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</row>
    <row r="31" spans="1:33" s="111" customFormat="1" ht="24" customHeight="1" x14ac:dyDescent="0.4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</row>
    <row r="32" spans="1:33" s="111" customFormat="1" ht="24" customHeight="1" x14ac:dyDescent="0.4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</row>
    <row r="33" spans="1:33" s="111" customFormat="1" ht="24" customHeight="1" x14ac:dyDescent="0.4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</row>
    <row r="34" spans="1:33" s="111" customFormat="1" ht="24" customHeight="1" x14ac:dyDescent="0.4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</row>
    <row r="35" spans="1:33" s="111" customFormat="1" ht="24" customHeight="1" x14ac:dyDescent="0.4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</row>
    <row r="36" spans="1:33" s="111" customFormat="1" ht="24" customHeight="1" x14ac:dyDescent="0.4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</row>
    <row r="37" spans="1:33" s="111" customFormat="1" ht="24" customHeight="1" x14ac:dyDescent="0.4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</row>
    <row r="38" spans="1:33" s="111" customFormat="1" ht="24" customHeight="1" x14ac:dyDescent="0.4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</row>
    <row r="39" spans="1:33" s="111" customFormat="1" ht="24" customHeight="1" x14ac:dyDescent="0.4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</row>
    <row r="40" spans="1:33" s="111" customFormat="1" ht="24" customHeight="1" x14ac:dyDescent="0.4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</row>
    <row r="41" spans="1:33" s="111" customFormat="1" ht="24" customHeight="1" x14ac:dyDescent="0.4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</row>
    <row r="42" spans="1:33" s="111" customFormat="1" ht="24" customHeight="1" x14ac:dyDescent="0.4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</row>
    <row r="43" spans="1:33" s="111" customFormat="1" ht="24" customHeight="1" x14ac:dyDescent="0.4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</row>
    <row r="44" spans="1:33" s="111" customFormat="1" ht="24" customHeight="1" x14ac:dyDescent="0.4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</row>
    <row r="45" spans="1:33" s="111" customFormat="1" ht="24" customHeight="1" x14ac:dyDescent="0.4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</row>
    <row r="46" spans="1:33" s="111" customFormat="1" ht="24" customHeight="1" x14ac:dyDescent="0.4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</row>
    <row r="47" spans="1:33" s="111" customFormat="1" ht="24" customHeight="1" x14ac:dyDescent="0.4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</row>
    <row r="48" spans="1:33" s="111" customFormat="1" ht="24" customHeight="1" x14ac:dyDescent="0.4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</row>
    <row r="49" spans="1:33" s="111" customFormat="1" ht="24" customHeight="1" x14ac:dyDescent="0.4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</row>
    <row r="50" spans="1:33" s="111" customFormat="1" ht="24" customHeight="1" x14ac:dyDescent="0.4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</row>
    <row r="51" spans="1:33" s="111" customFormat="1" ht="24" customHeight="1" x14ac:dyDescent="0.4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</row>
    <row r="52" spans="1:33" s="111" customFormat="1" ht="24" customHeight="1" x14ac:dyDescent="0.4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</row>
    <row r="53" spans="1:33" s="111" customFormat="1" ht="24" customHeight="1" x14ac:dyDescent="0.4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</row>
    <row r="54" spans="1:33" s="111" customFormat="1" ht="24" customHeight="1" x14ac:dyDescent="0.4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</row>
    <row r="55" spans="1:33" s="111" customFormat="1" ht="24" customHeight="1" x14ac:dyDescent="0.4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</row>
    <row r="56" spans="1:33" s="111" customFormat="1" ht="24" customHeight="1" x14ac:dyDescent="0.4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</row>
    <row r="57" spans="1:33" s="111" customFormat="1" ht="24" customHeight="1" x14ac:dyDescent="0.4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</row>
    <row r="58" spans="1:33" s="111" customFormat="1" ht="24" customHeight="1" x14ac:dyDescent="0.4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</row>
    <row r="59" spans="1:33" s="111" customFormat="1" ht="24" customHeight="1" x14ac:dyDescent="0.4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</row>
    <row r="60" spans="1:33" s="111" customFormat="1" ht="24" customHeight="1" x14ac:dyDescent="0.4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</row>
    <row r="61" spans="1:33" s="111" customFormat="1" ht="24" customHeight="1" x14ac:dyDescent="0.4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</row>
    <row r="62" spans="1:33" s="111" customFormat="1" ht="24" customHeight="1" x14ac:dyDescent="0.4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</row>
    <row r="63" spans="1:33" s="111" customFormat="1" ht="24" customHeight="1" x14ac:dyDescent="0.4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</row>
    <row r="64" spans="1:33" s="111" customFormat="1" ht="24" customHeight="1" x14ac:dyDescent="0.4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</row>
    <row r="65" spans="1:33" s="111" customFormat="1" ht="24" customHeight="1" x14ac:dyDescent="0.4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</row>
    <row r="66" spans="1:33" s="111" customFormat="1" ht="24" customHeight="1" x14ac:dyDescent="0.4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</row>
    <row r="67" spans="1:33" s="111" customFormat="1" ht="24" customHeight="1" x14ac:dyDescent="0.4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</row>
    <row r="68" spans="1:33" s="111" customFormat="1" ht="24" customHeight="1" x14ac:dyDescent="0.4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</row>
    <row r="69" spans="1:33" s="111" customFormat="1" ht="24" customHeight="1" x14ac:dyDescent="0.4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</row>
    <row r="70" spans="1:33" s="111" customFormat="1" ht="24" customHeight="1" x14ac:dyDescent="0.4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</row>
    <row r="71" spans="1:33" s="111" customFormat="1" ht="24" customHeight="1" x14ac:dyDescent="0.4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</row>
    <row r="72" spans="1:33" s="111" customFormat="1" ht="24" customHeight="1" x14ac:dyDescent="0.4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</row>
    <row r="73" spans="1:33" s="111" customFormat="1" ht="24" customHeight="1" x14ac:dyDescent="0.4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</row>
    <row r="74" spans="1:33" s="111" customFormat="1" ht="24" customHeight="1" x14ac:dyDescent="0.4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</row>
    <row r="75" spans="1:33" s="111" customFormat="1" ht="24" customHeight="1" x14ac:dyDescent="0.4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</row>
    <row r="76" spans="1:33" s="111" customFormat="1" ht="24" customHeight="1" x14ac:dyDescent="0.4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</row>
    <row r="77" spans="1:33" s="111" customFormat="1" ht="24" customHeight="1" x14ac:dyDescent="0.4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</row>
    <row r="78" spans="1:33" s="111" customFormat="1" ht="24" customHeight="1" x14ac:dyDescent="0.4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</row>
    <row r="79" spans="1:33" s="111" customFormat="1" ht="24" customHeight="1" x14ac:dyDescent="0.4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</row>
    <row r="80" spans="1:33" s="111" customFormat="1" ht="24" customHeight="1" x14ac:dyDescent="0.4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</row>
    <row r="81" spans="1:33" s="111" customFormat="1" ht="24" customHeight="1" x14ac:dyDescent="0.4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</row>
    <row r="82" spans="1:33" s="111" customFormat="1" ht="24" customHeight="1" x14ac:dyDescent="0.4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</row>
    <row r="83" spans="1:33" s="111" customFormat="1" ht="24" customHeight="1" x14ac:dyDescent="0.4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</row>
    <row r="84" spans="1:33" s="111" customFormat="1" ht="24" customHeight="1" x14ac:dyDescent="0.4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</row>
    <row r="85" spans="1:33" s="111" customFormat="1" ht="24" customHeight="1" x14ac:dyDescent="0.4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</row>
    <row r="86" spans="1:33" s="111" customFormat="1" ht="24" customHeight="1" x14ac:dyDescent="0.4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</row>
    <row r="87" spans="1:33" s="111" customFormat="1" ht="24" customHeight="1" x14ac:dyDescent="0.4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</row>
    <row r="88" spans="1:33" s="111" customFormat="1" ht="24" customHeight="1" x14ac:dyDescent="0.4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</row>
    <row r="89" spans="1:33" s="111" customFormat="1" ht="24" customHeight="1" x14ac:dyDescent="0.4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</row>
    <row r="90" spans="1:33" s="111" customFormat="1" ht="24" customHeight="1" x14ac:dyDescent="0.4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</row>
    <row r="91" spans="1:33" s="111" customFormat="1" ht="24" customHeight="1" x14ac:dyDescent="0.4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</row>
    <row r="92" spans="1:33" s="111" customFormat="1" ht="24" customHeight="1" x14ac:dyDescent="0.4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</row>
    <row r="93" spans="1:33" s="111" customFormat="1" ht="24" customHeight="1" x14ac:dyDescent="0.4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</row>
    <row r="94" spans="1:33" s="111" customFormat="1" ht="24" customHeight="1" x14ac:dyDescent="0.4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</row>
    <row r="95" spans="1:33" s="111" customFormat="1" ht="24" customHeight="1" x14ac:dyDescent="0.4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</row>
    <row r="96" spans="1:33" s="111" customFormat="1" ht="24" customHeight="1" x14ac:dyDescent="0.4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</row>
    <row r="97" spans="1:33" s="111" customFormat="1" ht="24" customHeight="1" x14ac:dyDescent="0.4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</row>
    <row r="98" spans="1:33" s="111" customFormat="1" ht="24" customHeight="1" x14ac:dyDescent="0.4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</row>
    <row r="99" spans="1:33" s="111" customFormat="1" ht="24" customHeight="1" x14ac:dyDescent="0.4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</row>
    <row r="100" spans="1:33" s="111" customFormat="1" ht="24" customHeight="1" x14ac:dyDescent="0.4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</row>
    <row r="101" spans="1:33" s="111" customFormat="1" ht="24" customHeight="1" x14ac:dyDescent="0.4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</row>
    <row r="102" spans="1:33" s="111" customFormat="1" ht="24" customHeight="1" x14ac:dyDescent="0.4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</row>
    <row r="103" spans="1:33" s="111" customFormat="1" ht="24" customHeight="1" x14ac:dyDescent="0.4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</row>
    <row r="104" spans="1:33" s="111" customFormat="1" ht="24" customHeight="1" x14ac:dyDescent="0.4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</row>
    <row r="105" spans="1:33" s="111" customFormat="1" ht="24" customHeight="1" x14ac:dyDescent="0.4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</row>
    <row r="106" spans="1:33" s="111" customFormat="1" ht="24" customHeight="1" x14ac:dyDescent="0.4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</row>
    <row r="107" spans="1:33" s="111" customFormat="1" ht="24" customHeight="1" x14ac:dyDescent="0.4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</row>
    <row r="108" spans="1:33" s="111" customFormat="1" ht="24" customHeight="1" x14ac:dyDescent="0.4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</row>
    <row r="109" spans="1:33" s="111" customFormat="1" ht="24" customHeight="1" x14ac:dyDescent="0.4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</row>
    <row r="110" spans="1:33" s="111" customFormat="1" ht="24" customHeight="1" x14ac:dyDescent="0.4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</row>
    <row r="111" spans="1:33" s="111" customFormat="1" ht="24" customHeight="1" x14ac:dyDescent="0.4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</row>
    <row r="112" spans="1:33" s="111" customFormat="1" ht="24" customHeight="1" x14ac:dyDescent="0.4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</row>
    <row r="113" spans="1:33" s="111" customFormat="1" ht="24" customHeight="1" x14ac:dyDescent="0.4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</row>
    <row r="114" spans="1:33" s="111" customFormat="1" ht="24" customHeight="1" x14ac:dyDescent="0.4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</row>
    <row r="115" spans="1:33" s="111" customFormat="1" ht="24" customHeight="1" x14ac:dyDescent="0.4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</row>
    <row r="116" spans="1:33" s="111" customFormat="1" ht="24" customHeight="1" x14ac:dyDescent="0.4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</row>
    <row r="117" spans="1:33" s="111" customFormat="1" ht="24" customHeight="1" x14ac:dyDescent="0.4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</row>
    <row r="118" spans="1:33" s="111" customFormat="1" ht="24" customHeight="1" x14ac:dyDescent="0.4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</row>
    <row r="119" spans="1:33" s="111" customFormat="1" ht="24" customHeight="1" x14ac:dyDescent="0.4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</row>
    <row r="120" spans="1:33" s="111" customFormat="1" ht="24" customHeight="1" x14ac:dyDescent="0.4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</row>
    <row r="121" spans="1:33" s="111" customFormat="1" ht="24" customHeight="1" x14ac:dyDescent="0.4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</row>
    <row r="122" spans="1:33" s="111" customFormat="1" ht="24" customHeight="1" x14ac:dyDescent="0.4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</row>
    <row r="123" spans="1:33" s="111" customFormat="1" ht="24" customHeight="1" x14ac:dyDescent="0.4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</row>
    <row r="124" spans="1:33" s="111" customFormat="1" ht="24" customHeight="1" x14ac:dyDescent="0.4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</row>
    <row r="125" spans="1:33" s="111" customFormat="1" ht="24" customHeight="1" x14ac:dyDescent="0.4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</row>
    <row r="126" spans="1:33" s="111" customFormat="1" ht="24" customHeight="1" x14ac:dyDescent="0.4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</row>
    <row r="127" spans="1:33" s="111" customFormat="1" ht="24" customHeight="1" x14ac:dyDescent="0.4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</row>
    <row r="128" spans="1:33" s="111" customFormat="1" ht="24" customHeight="1" x14ac:dyDescent="0.4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</row>
    <row r="129" spans="1:33" s="111" customFormat="1" ht="24" customHeight="1" x14ac:dyDescent="0.4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</row>
    <row r="130" spans="1:33" s="111" customFormat="1" ht="24" customHeight="1" x14ac:dyDescent="0.4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</row>
    <row r="131" spans="1:33" s="111" customFormat="1" ht="24" customHeight="1" x14ac:dyDescent="0.4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</row>
    <row r="132" spans="1:33" s="111" customFormat="1" ht="24" customHeight="1" x14ac:dyDescent="0.4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</row>
    <row r="133" spans="1:33" s="111" customFormat="1" ht="24" customHeight="1" x14ac:dyDescent="0.4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</row>
    <row r="134" spans="1:33" s="111" customFormat="1" ht="24" customHeight="1" x14ac:dyDescent="0.4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</row>
    <row r="135" spans="1:33" s="111" customFormat="1" ht="24" customHeight="1" x14ac:dyDescent="0.4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</row>
    <row r="136" spans="1:33" s="111" customFormat="1" ht="24" customHeight="1" x14ac:dyDescent="0.4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</row>
    <row r="137" spans="1:33" s="111" customFormat="1" ht="24" customHeight="1" x14ac:dyDescent="0.4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</row>
    <row r="138" spans="1:33" s="111" customFormat="1" ht="24" customHeight="1" x14ac:dyDescent="0.4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</row>
    <row r="139" spans="1:33" s="111" customFormat="1" ht="24" customHeight="1" x14ac:dyDescent="0.4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</row>
    <row r="140" spans="1:33" s="111" customFormat="1" ht="24" customHeight="1" x14ac:dyDescent="0.4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</row>
    <row r="141" spans="1:33" s="111" customFormat="1" ht="24" customHeight="1" x14ac:dyDescent="0.4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</row>
    <row r="142" spans="1:33" s="111" customFormat="1" ht="24" customHeight="1" x14ac:dyDescent="0.4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</row>
    <row r="143" spans="1:33" s="111" customFormat="1" ht="24" customHeight="1" x14ac:dyDescent="0.4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</row>
    <row r="144" spans="1:33" s="111" customFormat="1" ht="24" customHeight="1" x14ac:dyDescent="0.4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</row>
    <row r="145" spans="1:33" s="111" customFormat="1" ht="24" customHeight="1" x14ac:dyDescent="0.4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</row>
    <row r="146" spans="1:33" s="111" customFormat="1" ht="24" customHeight="1" x14ac:dyDescent="0.4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</row>
    <row r="147" spans="1:33" s="111" customFormat="1" ht="24" customHeight="1" x14ac:dyDescent="0.4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</row>
    <row r="148" spans="1:33" s="111" customFormat="1" ht="24" customHeight="1" x14ac:dyDescent="0.4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</row>
    <row r="149" spans="1:33" s="111" customFormat="1" ht="24" customHeight="1" x14ac:dyDescent="0.4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</row>
    <row r="150" spans="1:33" s="111" customFormat="1" ht="24" customHeight="1" x14ac:dyDescent="0.4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</row>
    <row r="151" spans="1:33" s="111" customFormat="1" ht="24" customHeight="1" x14ac:dyDescent="0.4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</row>
    <row r="152" spans="1:33" s="111" customFormat="1" ht="24" customHeight="1" x14ac:dyDescent="0.4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</row>
    <row r="153" spans="1:33" s="111" customFormat="1" ht="24" customHeight="1" x14ac:dyDescent="0.4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</row>
    <row r="154" spans="1:33" s="111" customFormat="1" ht="24" customHeight="1" x14ac:dyDescent="0.4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</row>
    <row r="155" spans="1:33" s="111" customFormat="1" ht="24" customHeight="1" x14ac:dyDescent="0.4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</row>
    <row r="156" spans="1:33" s="111" customFormat="1" ht="24" customHeight="1" x14ac:dyDescent="0.4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</row>
    <row r="157" spans="1:33" s="111" customFormat="1" ht="24" customHeight="1" x14ac:dyDescent="0.4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</row>
    <row r="158" spans="1:33" s="111" customFormat="1" ht="24" customHeight="1" x14ac:dyDescent="0.4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</row>
    <row r="159" spans="1:33" s="111" customFormat="1" ht="24" customHeight="1" x14ac:dyDescent="0.4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</row>
    <row r="160" spans="1:33" s="111" customFormat="1" ht="24" customHeight="1" x14ac:dyDescent="0.4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</row>
    <row r="161" spans="1:33" s="111" customFormat="1" ht="24" customHeight="1" x14ac:dyDescent="0.4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</row>
    <row r="162" spans="1:33" s="111" customFormat="1" ht="24" customHeight="1" x14ac:dyDescent="0.4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</row>
    <row r="163" spans="1:33" s="111" customFormat="1" ht="24" customHeight="1" x14ac:dyDescent="0.4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</row>
    <row r="164" spans="1:33" s="111" customFormat="1" ht="24" customHeight="1" x14ac:dyDescent="0.4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</row>
    <row r="165" spans="1:33" s="111" customFormat="1" ht="24" customHeight="1" x14ac:dyDescent="0.4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</row>
    <row r="166" spans="1:33" s="111" customFormat="1" ht="24" customHeight="1" x14ac:dyDescent="0.4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</row>
    <row r="167" spans="1:33" s="111" customFormat="1" ht="24" customHeight="1" x14ac:dyDescent="0.4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</row>
    <row r="168" spans="1:33" s="111" customFormat="1" ht="24" customHeight="1" x14ac:dyDescent="0.4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</row>
    <row r="169" spans="1:33" s="111" customFormat="1" ht="24" customHeight="1" x14ac:dyDescent="0.4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</row>
    <row r="170" spans="1:33" s="111" customFormat="1" ht="24" customHeight="1" x14ac:dyDescent="0.4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</row>
    <row r="171" spans="1:33" s="111" customFormat="1" ht="24" customHeight="1" x14ac:dyDescent="0.4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</row>
    <row r="172" spans="1:33" s="111" customFormat="1" ht="24" customHeight="1" x14ac:dyDescent="0.4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</row>
    <row r="173" spans="1:33" s="111" customFormat="1" ht="24" customHeight="1" x14ac:dyDescent="0.4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</row>
    <row r="174" spans="1:33" s="111" customFormat="1" ht="24" customHeight="1" x14ac:dyDescent="0.4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</row>
    <row r="175" spans="1:33" s="111" customFormat="1" ht="24" customHeight="1" x14ac:dyDescent="0.4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</row>
    <row r="176" spans="1:33" s="111" customFormat="1" ht="24" customHeight="1" x14ac:dyDescent="0.4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</row>
    <row r="177" spans="1:33" s="111" customFormat="1" ht="24" customHeight="1" x14ac:dyDescent="0.4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</row>
    <row r="178" spans="1:33" s="111" customFormat="1" ht="24" customHeight="1" x14ac:dyDescent="0.4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</row>
    <row r="179" spans="1:33" s="111" customFormat="1" ht="24" customHeight="1" x14ac:dyDescent="0.4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</row>
    <row r="180" spans="1:33" s="111" customFormat="1" ht="24" customHeight="1" x14ac:dyDescent="0.4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</row>
    <row r="181" spans="1:33" s="111" customFormat="1" ht="24" customHeight="1" x14ac:dyDescent="0.4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</row>
    <row r="182" spans="1:33" s="111" customFormat="1" ht="24" customHeight="1" x14ac:dyDescent="0.4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</row>
    <row r="183" spans="1:33" s="111" customFormat="1" ht="24" customHeight="1" x14ac:dyDescent="0.4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</row>
    <row r="184" spans="1:33" s="111" customFormat="1" ht="24" customHeight="1" x14ac:dyDescent="0.4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</row>
    <row r="185" spans="1:33" s="111" customFormat="1" ht="24" customHeight="1" x14ac:dyDescent="0.4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</row>
    <row r="186" spans="1:33" s="111" customFormat="1" ht="24" customHeight="1" x14ac:dyDescent="0.4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</row>
    <row r="187" spans="1:33" s="111" customFormat="1" ht="24" customHeight="1" x14ac:dyDescent="0.4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</row>
    <row r="188" spans="1:33" s="111" customFormat="1" ht="24" customHeight="1" x14ac:dyDescent="0.4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</row>
    <row r="189" spans="1:33" s="111" customFormat="1" ht="24" customHeight="1" x14ac:dyDescent="0.4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</row>
    <row r="190" spans="1:33" s="111" customFormat="1" ht="24" customHeight="1" x14ac:dyDescent="0.4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</row>
    <row r="191" spans="1:33" s="111" customFormat="1" ht="24" customHeight="1" x14ac:dyDescent="0.4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</row>
    <row r="192" spans="1:33" s="111" customFormat="1" ht="24" customHeight="1" x14ac:dyDescent="0.4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</row>
    <row r="193" spans="1:33" s="111" customFormat="1" ht="24" customHeight="1" x14ac:dyDescent="0.4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</row>
    <row r="194" spans="1:33" s="111" customFormat="1" ht="24" customHeight="1" x14ac:dyDescent="0.4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</row>
    <row r="195" spans="1:33" s="111" customFormat="1" ht="24" customHeight="1" x14ac:dyDescent="0.4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</row>
    <row r="196" spans="1:33" s="111" customFormat="1" ht="24" customHeight="1" x14ac:dyDescent="0.4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</row>
    <row r="197" spans="1:33" s="111" customFormat="1" ht="24" customHeight="1" x14ac:dyDescent="0.4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</row>
    <row r="198" spans="1:33" s="111" customFormat="1" ht="24" customHeight="1" x14ac:dyDescent="0.4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</row>
    <row r="199" spans="1:33" s="111" customFormat="1" ht="24" customHeight="1" x14ac:dyDescent="0.4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</row>
    <row r="200" spans="1:33" s="111" customFormat="1" ht="24" customHeight="1" x14ac:dyDescent="0.4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</row>
    <row r="201" spans="1:33" s="111" customFormat="1" ht="24" customHeight="1" x14ac:dyDescent="0.4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</row>
    <row r="202" spans="1:33" s="111" customFormat="1" ht="24" customHeight="1" x14ac:dyDescent="0.4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</row>
    <row r="203" spans="1:33" s="111" customFormat="1" ht="24" customHeight="1" x14ac:dyDescent="0.4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22"/>
    </row>
    <row r="204" spans="1:33" s="111" customFormat="1" ht="24" customHeight="1" x14ac:dyDescent="0.4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22"/>
    </row>
    <row r="205" spans="1:33" s="111" customFormat="1" ht="24" customHeight="1" x14ac:dyDescent="0.4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22"/>
    </row>
    <row r="206" spans="1:33" s="111" customFormat="1" ht="24" customHeight="1" x14ac:dyDescent="0.4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22"/>
    </row>
    <row r="207" spans="1:33" s="111" customFormat="1" ht="24" customHeight="1" x14ac:dyDescent="0.4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22"/>
    </row>
    <row r="208" spans="1:33" s="111" customFormat="1" ht="24" customHeight="1" x14ac:dyDescent="0.4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22"/>
    </row>
    <row r="209" spans="1:33" s="111" customFormat="1" ht="24" customHeight="1" x14ac:dyDescent="0.4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22"/>
    </row>
    <row r="210" spans="1:33" s="111" customFormat="1" ht="24" customHeight="1" x14ac:dyDescent="0.4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22"/>
    </row>
    <row r="211" spans="1:33" s="111" customFormat="1" ht="24" customHeight="1" x14ac:dyDescent="0.4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22"/>
    </row>
    <row r="212" spans="1:33" s="111" customFormat="1" ht="24" customHeight="1" x14ac:dyDescent="0.4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22"/>
    </row>
    <row r="213" spans="1:33" s="111" customFormat="1" ht="24" customHeight="1" x14ac:dyDescent="0.4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22"/>
    </row>
    <row r="214" spans="1:33" s="111" customFormat="1" ht="24" customHeight="1" x14ac:dyDescent="0.4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22"/>
    </row>
    <row r="215" spans="1:33" s="111" customFormat="1" ht="24" customHeight="1" x14ac:dyDescent="0.4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22"/>
    </row>
    <row r="216" spans="1:33" s="111" customFormat="1" ht="24" customHeight="1" x14ac:dyDescent="0.4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22"/>
    </row>
    <row r="217" spans="1:33" s="111" customFormat="1" ht="24" customHeight="1" x14ac:dyDescent="0.4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22"/>
    </row>
    <row r="218" spans="1:33" s="111" customFormat="1" ht="24" customHeight="1" x14ac:dyDescent="0.4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22"/>
    </row>
    <row r="219" spans="1:33" s="111" customFormat="1" ht="24" customHeight="1" x14ac:dyDescent="0.4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22"/>
    </row>
    <row r="220" spans="1:33" s="111" customFormat="1" ht="24" customHeight="1" x14ac:dyDescent="0.4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22"/>
    </row>
    <row r="221" spans="1:33" s="111" customFormat="1" ht="24" customHeight="1" x14ac:dyDescent="0.4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22"/>
    </row>
    <row r="222" spans="1:33" s="111" customFormat="1" ht="24" customHeight="1" x14ac:dyDescent="0.4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22"/>
    </row>
    <row r="223" spans="1:33" s="111" customFormat="1" ht="24" customHeight="1" x14ac:dyDescent="0.4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22"/>
    </row>
    <row r="224" spans="1:33" s="111" customFormat="1" ht="24" customHeight="1" x14ac:dyDescent="0.4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22"/>
    </row>
    <row r="225" spans="1:33" s="111" customFormat="1" ht="24" customHeight="1" x14ac:dyDescent="0.4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22"/>
    </row>
    <row r="226" spans="1:33" s="111" customFormat="1" ht="24" customHeight="1" x14ac:dyDescent="0.4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22"/>
    </row>
    <row r="227" spans="1:33" s="111" customFormat="1" ht="24" customHeight="1" x14ac:dyDescent="0.4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22"/>
    </row>
    <row r="228" spans="1:33" s="111" customFormat="1" ht="24" customHeight="1" x14ac:dyDescent="0.4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22"/>
    </row>
    <row r="229" spans="1:33" s="111" customFormat="1" ht="24" customHeight="1" x14ac:dyDescent="0.4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22"/>
    </row>
    <row r="230" spans="1:33" s="111" customFormat="1" ht="24" customHeight="1" x14ac:dyDescent="0.4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22"/>
    </row>
    <row r="231" spans="1:33" s="111" customFormat="1" ht="24" customHeight="1" x14ac:dyDescent="0.4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22"/>
    </row>
    <row r="232" spans="1:33" s="111" customFormat="1" ht="24" customHeight="1" x14ac:dyDescent="0.4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22"/>
    </row>
    <row r="233" spans="1:33" s="111" customFormat="1" ht="24" customHeight="1" x14ac:dyDescent="0.4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22"/>
    </row>
    <row r="234" spans="1:33" s="111" customFormat="1" ht="24" customHeight="1" x14ac:dyDescent="0.4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22"/>
    </row>
    <row r="235" spans="1:33" s="111" customFormat="1" ht="24" customHeight="1" x14ac:dyDescent="0.4">
      <c r="A235" s="142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22"/>
    </row>
    <row r="236" spans="1:33" s="111" customFormat="1" ht="24" customHeight="1" x14ac:dyDescent="0.4">
      <c r="A236" s="142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22"/>
    </row>
    <row r="237" spans="1:33" s="111" customFormat="1" ht="24" customHeight="1" x14ac:dyDescent="0.4">
      <c r="A237" s="142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22"/>
    </row>
    <row r="238" spans="1:33" s="111" customFormat="1" ht="24" customHeight="1" x14ac:dyDescent="0.4">
      <c r="A238" s="142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22"/>
    </row>
    <row r="239" spans="1:33" s="111" customFormat="1" ht="24" customHeight="1" x14ac:dyDescent="0.4">
      <c r="A239" s="142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22"/>
    </row>
    <row r="240" spans="1:33" s="111" customFormat="1" ht="24" customHeight="1" x14ac:dyDescent="0.4">
      <c r="A240" s="142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22"/>
    </row>
    <row r="241" spans="1:33" s="111" customFormat="1" ht="24" customHeight="1" x14ac:dyDescent="0.4">
      <c r="A241" s="142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22"/>
    </row>
    <row r="242" spans="1:33" s="111" customFormat="1" ht="24" customHeight="1" x14ac:dyDescent="0.4">
      <c r="A242" s="142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22"/>
    </row>
    <row r="243" spans="1:33" s="111" customFormat="1" ht="24" customHeight="1" x14ac:dyDescent="0.4">
      <c r="A243" s="142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22"/>
    </row>
    <row r="244" spans="1:33" s="111" customFormat="1" ht="24" customHeight="1" x14ac:dyDescent="0.4">
      <c r="A244" s="142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22"/>
    </row>
    <row r="245" spans="1:33" s="111" customFormat="1" ht="24" customHeight="1" x14ac:dyDescent="0.4">
      <c r="A245" s="14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22"/>
    </row>
    <row r="246" spans="1:33" s="111" customFormat="1" ht="24" customHeight="1" x14ac:dyDescent="0.4">
      <c r="A246" s="142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22"/>
    </row>
    <row r="247" spans="1:33" s="111" customFormat="1" ht="24" customHeight="1" x14ac:dyDescent="0.4">
      <c r="A247" s="142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22"/>
    </row>
    <row r="248" spans="1:33" s="111" customFormat="1" ht="24" customHeight="1" x14ac:dyDescent="0.4">
      <c r="A248" s="142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22"/>
    </row>
    <row r="249" spans="1:33" s="111" customFormat="1" ht="24" customHeight="1" x14ac:dyDescent="0.4">
      <c r="A249" s="142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22"/>
    </row>
    <row r="250" spans="1:33" s="111" customFormat="1" ht="24" customHeight="1" x14ac:dyDescent="0.4">
      <c r="A250" s="142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22"/>
    </row>
    <row r="251" spans="1:33" s="111" customFormat="1" ht="24" customHeight="1" x14ac:dyDescent="0.4">
      <c r="A251" s="142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22"/>
    </row>
    <row r="252" spans="1:33" s="111" customFormat="1" ht="24" customHeight="1" x14ac:dyDescent="0.4">
      <c r="A252" s="142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22"/>
    </row>
    <row r="253" spans="1:33" s="111" customFormat="1" ht="24" customHeight="1" x14ac:dyDescent="0.4">
      <c r="A253" s="142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22"/>
    </row>
    <row r="254" spans="1:33" s="111" customFormat="1" ht="24" customHeight="1" x14ac:dyDescent="0.4">
      <c r="A254" s="142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22"/>
    </row>
    <row r="255" spans="1:33" s="111" customFormat="1" ht="24" customHeight="1" x14ac:dyDescent="0.4">
      <c r="A255" s="142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22"/>
    </row>
    <row r="256" spans="1:33" s="111" customFormat="1" ht="24" customHeight="1" x14ac:dyDescent="0.4">
      <c r="A256" s="142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22"/>
    </row>
    <row r="257" spans="1:33" s="111" customFormat="1" ht="24" customHeight="1" x14ac:dyDescent="0.4">
      <c r="A257" s="142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22"/>
    </row>
    <row r="258" spans="1:33" s="111" customFormat="1" ht="24" customHeight="1" x14ac:dyDescent="0.4">
      <c r="A258" s="142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22"/>
    </row>
    <row r="259" spans="1:33" s="111" customFormat="1" ht="24" customHeight="1" x14ac:dyDescent="0.4">
      <c r="A259" s="142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22"/>
    </row>
    <row r="260" spans="1:33" s="111" customFormat="1" ht="24" customHeight="1" x14ac:dyDescent="0.4">
      <c r="A260" s="142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22"/>
    </row>
    <row r="261" spans="1:33" s="111" customFormat="1" ht="24" customHeight="1" x14ac:dyDescent="0.4">
      <c r="A261" s="142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22"/>
    </row>
    <row r="262" spans="1:33" s="111" customFormat="1" ht="24" customHeight="1" x14ac:dyDescent="0.4">
      <c r="A262" s="142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22"/>
    </row>
    <row r="263" spans="1:33" s="111" customFormat="1" ht="24" customHeight="1" x14ac:dyDescent="0.4">
      <c r="A263" s="142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22"/>
    </row>
    <row r="264" spans="1:33" s="111" customFormat="1" ht="24" customHeight="1" x14ac:dyDescent="0.4">
      <c r="A264" s="142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22"/>
    </row>
    <row r="265" spans="1:33" s="111" customFormat="1" ht="24" customHeight="1" x14ac:dyDescent="0.4">
      <c r="A265" s="142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22"/>
    </row>
    <row r="266" spans="1:33" s="111" customFormat="1" ht="24" customHeight="1" x14ac:dyDescent="0.4">
      <c r="A266" s="142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22"/>
    </row>
    <row r="267" spans="1:33" s="111" customFormat="1" ht="24" customHeight="1" x14ac:dyDescent="0.4">
      <c r="A267" s="142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22"/>
    </row>
    <row r="268" spans="1:33" s="111" customFormat="1" ht="24" customHeight="1" x14ac:dyDescent="0.4">
      <c r="A268" s="142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22"/>
    </row>
    <row r="269" spans="1:33" s="111" customFormat="1" ht="24" customHeight="1" x14ac:dyDescent="0.4">
      <c r="A269" s="142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22"/>
    </row>
    <row r="270" spans="1:33" s="111" customFormat="1" ht="24" customHeight="1" x14ac:dyDescent="0.4">
      <c r="A270" s="142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22"/>
    </row>
    <row r="271" spans="1:33" s="111" customFormat="1" ht="24" customHeight="1" x14ac:dyDescent="0.4">
      <c r="A271" s="142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22"/>
    </row>
    <row r="272" spans="1:33" s="111" customFormat="1" ht="24" customHeight="1" x14ac:dyDescent="0.4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22"/>
    </row>
    <row r="273" spans="1:33" s="111" customFormat="1" ht="24" customHeight="1" x14ac:dyDescent="0.4">
      <c r="A273" s="142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22"/>
    </row>
    <row r="274" spans="1:33" s="111" customFormat="1" ht="24" customHeight="1" x14ac:dyDescent="0.4">
      <c r="A274" s="142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22"/>
    </row>
    <row r="275" spans="1:33" s="111" customFormat="1" ht="24" customHeight="1" x14ac:dyDescent="0.4">
      <c r="A275" s="142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22"/>
    </row>
    <row r="276" spans="1:33" s="111" customFormat="1" ht="24" customHeight="1" x14ac:dyDescent="0.4">
      <c r="A276" s="142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22"/>
    </row>
    <row r="277" spans="1:33" s="111" customFormat="1" ht="24" customHeight="1" x14ac:dyDescent="0.4">
      <c r="A277" s="142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22"/>
    </row>
    <row r="278" spans="1:33" s="111" customFormat="1" ht="24" customHeight="1" x14ac:dyDescent="0.4">
      <c r="A278" s="142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22"/>
    </row>
    <row r="279" spans="1:33" s="111" customFormat="1" ht="24" customHeight="1" x14ac:dyDescent="0.4">
      <c r="A279" s="142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22"/>
    </row>
    <row r="280" spans="1:33" s="111" customFormat="1" ht="24" customHeight="1" x14ac:dyDescent="0.4">
      <c r="A280" s="142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22"/>
    </row>
    <row r="281" spans="1:33" s="111" customFormat="1" ht="24" customHeight="1" x14ac:dyDescent="0.4">
      <c r="A281" s="142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22"/>
    </row>
    <row r="282" spans="1:33" s="111" customFormat="1" ht="24" customHeight="1" x14ac:dyDescent="0.4">
      <c r="A282" s="142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22"/>
    </row>
    <row r="283" spans="1:33" s="111" customFormat="1" ht="24" customHeight="1" x14ac:dyDescent="0.4">
      <c r="A283" s="142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22"/>
    </row>
    <row r="284" spans="1:33" s="111" customFormat="1" ht="24" customHeight="1" x14ac:dyDescent="0.4">
      <c r="A284" s="142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22"/>
    </row>
    <row r="285" spans="1:33" s="111" customFormat="1" ht="24" customHeight="1" x14ac:dyDescent="0.4">
      <c r="A285" s="142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22"/>
    </row>
    <row r="286" spans="1:33" s="111" customFormat="1" ht="24" customHeight="1" x14ac:dyDescent="0.4">
      <c r="A286" s="142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22"/>
    </row>
    <row r="287" spans="1:33" s="111" customFormat="1" ht="24" customHeight="1" x14ac:dyDescent="0.4">
      <c r="A287" s="142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22"/>
    </row>
    <row r="288" spans="1:33" s="111" customFormat="1" ht="24" customHeight="1" x14ac:dyDescent="0.4">
      <c r="A288" s="142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22"/>
    </row>
    <row r="289" spans="1:33" s="111" customFormat="1" ht="24" customHeight="1" x14ac:dyDescent="0.4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22"/>
    </row>
    <row r="290" spans="1:33" s="111" customFormat="1" ht="24" customHeight="1" x14ac:dyDescent="0.4">
      <c r="A290" s="142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22"/>
    </row>
    <row r="291" spans="1:33" s="111" customFormat="1" ht="24" customHeight="1" x14ac:dyDescent="0.4">
      <c r="A291" s="142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22"/>
    </row>
    <row r="292" spans="1:33" s="111" customFormat="1" ht="24" customHeight="1" x14ac:dyDescent="0.4">
      <c r="A292" s="142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22"/>
    </row>
    <row r="293" spans="1:33" s="111" customFormat="1" ht="24" customHeight="1" x14ac:dyDescent="0.4">
      <c r="A293" s="142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22"/>
    </row>
    <row r="294" spans="1:33" s="111" customFormat="1" ht="24" customHeight="1" x14ac:dyDescent="0.4">
      <c r="A294" s="142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22"/>
    </row>
    <row r="295" spans="1:33" s="111" customFormat="1" ht="24" customHeight="1" x14ac:dyDescent="0.4">
      <c r="A295" s="142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22"/>
    </row>
    <row r="296" spans="1:33" s="111" customFormat="1" ht="24" customHeight="1" x14ac:dyDescent="0.4">
      <c r="A296" s="142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22"/>
    </row>
    <row r="297" spans="1:33" s="111" customFormat="1" ht="24" customHeight="1" x14ac:dyDescent="0.4">
      <c r="A297" s="142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22"/>
    </row>
    <row r="298" spans="1:33" s="111" customFormat="1" ht="24" customHeight="1" x14ac:dyDescent="0.4">
      <c r="A298" s="142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22"/>
    </row>
    <row r="299" spans="1:33" s="111" customFormat="1" ht="24" customHeight="1" x14ac:dyDescent="0.4">
      <c r="A299" s="14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22"/>
    </row>
    <row r="300" spans="1:33" s="111" customFormat="1" ht="24" customHeight="1" x14ac:dyDescent="0.4">
      <c r="A300" s="142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22"/>
    </row>
    <row r="301" spans="1:33" s="111" customFormat="1" ht="24" customHeight="1" x14ac:dyDescent="0.4">
      <c r="A301" s="142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22"/>
    </row>
    <row r="302" spans="1:33" s="111" customFormat="1" ht="24" customHeight="1" x14ac:dyDescent="0.4">
      <c r="A302" s="142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22"/>
    </row>
    <row r="303" spans="1:33" s="111" customFormat="1" ht="24" customHeight="1" x14ac:dyDescent="0.4">
      <c r="A303" s="142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22"/>
    </row>
    <row r="304" spans="1:33" s="111" customFormat="1" ht="24" customHeight="1" x14ac:dyDescent="0.4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22"/>
    </row>
    <row r="305" spans="1:33" s="111" customFormat="1" ht="24" customHeight="1" x14ac:dyDescent="0.4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22"/>
    </row>
    <row r="306" spans="1:33" s="111" customFormat="1" ht="24" customHeight="1" x14ac:dyDescent="0.4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22"/>
    </row>
    <row r="307" spans="1:33" s="111" customFormat="1" ht="24" customHeight="1" x14ac:dyDescent="0.4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22"/>
    </row>
    <row r="308" spans="1:33" s="111" customFormat="1" ht="24" customHeight="1" x14ac:dyDescent="0.4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22"/>
    </row>
    <row r="309" spans="1:33" s="111" customFormat="1" ht="24" customHeight="1" x14ac:dyDescent="0.4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22"/>
    </row>
    <row r="310" spans="1:33" s="111" customFormat="1" ht="24" customHeight="1" x14ac:dyDescent="0.4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22"/>
    </row>
    <row r="311" spans="1:33" s="111" customFormat="1" ht="24" customHeight="1" x14ac:dyDescent="0.4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22"/>
    </row>
    <row r="312" spans="1:33" s="111" customFormat="1" ht="24" customHeight="1" x14ac:dyDescent="0.4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22"/>
    </row>
    <row r="313" spans="1:33" s="111" customFormat="1" ht="24" customHeight="1" x14ac:dyDescent="0.4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22"/>
    </row>
    <row r="314" spans="1:33" s="111" customFormat="1" ht="24" customHeight="1" x14ac:dyDescent="0.4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22"/>
    </row>
    <row r="315" spans="1:33" s="111" customFormat="1" ht="24" customHeight="1" x14ac:dyDescent="0.4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22"/>
    </row>
    <row r="316" spans="1:33" s="111" customFormat="1" ht="24" customHeight="1" x14ac:dyDescent="0.4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22"/>
    </row>
    <row r="317" spans="1:33" s="111" customFormat="1" ht="24" customHeight="1" x14ac:dyDescent="0.4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22"/>
    </row>
    <row r="318" spans="1:33" s="111" customFormat="1" ht="24" customHeight="1" x14ac:dyDescent="0.4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22"/>
    </row>
    <row r="319" spans="1:33" s="111" customFormat="1" ht="24" customHeight="1" x14ac:dyDescent="0.4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22"/>
    </row>
    <row r="320" spans="1:33" s="111" customFormat="1" ht="24" customHeight="1" x14ac:dyDescent="0.4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22"/>
    </row>
    <row r="321" spans="1:33" s="111" customFormat="1" ht="24" customHeight="1" x14ac:dyDescent="0.4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22"/>
    </row>
    <row r="322" spans="1:33" s="111" customFormat="1" ht="24" customHeight="1" x14ac:dyDescent="0.4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22"/>
    </row>
    <row r="323" spans="1:33" s="111" customFormat="1" ht="24" customHeight="1" x14ac:dyDescent="0.4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22"/>
    </row>
    <row r="324" spans="1:33" s="111" customFormat="1" ht="24" customHeight="1" x14ac:dyDescent="0.4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22"/>
    </row>
    <row r="325" spans="1:33" s="111" customFormat="1" ht="24" customHeight="1" x14ac:dyDescent="0.4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22"/>
    </row>
    <row r="326" spans="1:33" s="111" customFormat="1" ht="24" customHeight="1" x14ac:dyDescent="0.4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22"/>
    </row>
    <row r="327" spans="1:33" s="111" customFormat="1" ht="24" customHeight="1" x14ac:dyDescent="0.4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22"/>
    </row>
    <row r="328" spans="1:33" s="111" customFormat="1" ht="24" customHeight="1" x14ac:dyDescent="0.4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22"/>
    </row>
    <row r="329" spans="1:33" s="111" customFormat="1" ht="24" customHeight="1" x14ac:dyDescent="0.4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22"/>
    </row>
    <row r="330" spans="1:33" s="111" customFormat="1" ht="24" customHeight="1" x14ac:dyDescent="0.4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22"/>
    </row>
    <row r="331" spans="1:33" s="111" customFormat="1" ht="24" customHeight="1" x14ac:dyDescent="0.4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22"/>
    </row>
    <row r="332" spans="1:33" s="111" customFormat="1" ht="24" customHeight="1" x14ac:dyDescent="0.4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22"/>
    </row>
    <row r="333" spans="1:33" s="111" customFormat="1" ht="24" customHeight="1" x14ac:dyDescent="0.4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22"/>
    </row>
    <row r="334" spans="1:33" s="111" customFormat="1" ht="24" customHeight="1" x14ac:dyDescent="0.4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22"/>
    </row>
    <row r="335" spans="1:33" s="111" customFormat="1" ht="24" customHeight="1" x14ac:dyDescent="0.4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22"/>
    </row>
    <row r="336" spans="1:33" s="111" customFormat="1" ht="24" customHeight="1" x14ac:dyDescent="0.4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22"/>
    </row>
    <row r="337" spans="1:33" s="111" customFormat="1" ht="24" customHeight="1" x14ac:dyDescent="0.4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22"/>
    </row>
    <row r="338" spans="1:33" s="111" customFormat="1" ht="24" customHeight="1" x14ac:dyDescent="0.4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22"/>
    </row>
    <row r="339" spans="1:33" s="111" customFormat="1" ht="24" customHeight="1" x14ac:dyDescent="0.4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22"/>
    </row>
    <row r="340" spans="1:33" s="111" customFormat="1" ht="24" customHeight="1" x14ac:dyDescent="0.4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22"/>
    </row>
    <row r="341" spans="1:33" s="111" customFormat="1" ht="24" customHeight="1" x14ac:dyDescent="0.4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22"/>
    </row>
    <row r="342" spans="1:33" s="111" customFormat="1" ht="24" customHeight="1" x14ac:dyDescent="0.4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22"/>
    </row>
    <row r="343" spans="1:33" s="111" customFormat="1" ht="24" customHeight="1" x14ac:dyDescent="0.4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22"/>
    </row>
    <row r="344" spans="1:33" s="111" customFormat="1" ht="24" customHeight="1" x14ac:dyDescent="0.4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22"/>
    </row>
    <row r="345" spans="1:33" s="111" customFormat="1" ht="24" customHeight="1" x14ac:dyDescent="0.4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22"/>
    </row>
    <row r="346" spans="1:33" s="111" customFormat="1" ht="24" customHeight="1" x14ac:dyDescent="0.4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22"/>
    </row>
    <row r="347" spans="1:33" s="111" customFormat="1" ht="24" customHeight="1" x14ac:dyDescent="0.4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22"/>
    </row>
    <row r="348" spans="1:33" s="111" customFormat="1" ht="24" customHeight="1" x14ac:dyDescent="0.4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22"/>
    </row>
    <row r="349" spans="1:33" s="111" customFormat="1" ht="24" customHeight="1" x14ac:dyDescent="0.4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22"/>
    </row>
    <row r="350" spans="1:33" s="111" customFormat="1" ht="24" customHeight="1" x14ac:dyDescent="0.4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22"/>
    </row>
    <row r="351" spans="1:33" s="111" customFormat="1" ht="24" customHeight="1" x14ac:dyDescent="0.4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22"/>
    </row>
    <row r="352" spans="1:33" s="111" customFormat="1" ht="24" customHeight="1" x14ac:dyDescent="0.4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22"/>
    </row>
    <row r="353" spans="1:33" s="111" customFormat="1" ht="24" customHeight="1" x14ac:dyDescent="0.4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22"/>
    </row>
    <row r="354" spans="1:33" s="111" customFormat="1" ht="24" customHeight="1" x14ac:dyDescent="0.4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22"/>
    </row>
    <row r="355" spans="1:33" s="111" customFormat="1" ht="24" customHeight="1" x14ac:dyDescent="0.4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22"/>
    </row>
    <row r="356" spans="1:33" s="111" customFormat="1" ht="24" customHeight="1" x14ac:dyDescent="0.4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22"/>
    </row>
    <row r="357" spans="1:33" s="111" customFormat="1" ht="24" customHeight="1" x14ac:dyDescent="0.4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22"/>
    </row>
    <row r="358" spans="1:33" s="111" customFormat="1" ht="24" customHeight="1" x14ac:dyDescent="0.4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22"/>
    </row>
    <row r="359" spans="1:33" s="111" customFormat="1" ht="24" customHeight="1" x14ac:dyDescent="0.4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22"/>
    </row>
    <row r="360" spans="1:33" s="111" customFormat="1" ht="24" customHeight="1" x14ac:dyDescent="0.4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22"/>
    </row>
    <row r="361" spans="1:33" s="111" customFormat="1" ht="24" customHeight="1" x14ac:dyDescent="0.4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22"/>
    </row>
    <row r="362" spans="1:33" s="111" customFormat="1" ht="24" customHeight="1" x14ac:dyDescent="0.4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22"/>
    </row>
    <row r="363" spans="1:33" s="111" customFormat="1" ht="24" customHeight="1" x14ac:dyDescent="0.4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22"/>
    </row>
    <row r="364" spans="1:33" s="111" customFormat="1" ht="24" customHeight="1" x14ac:dyDescent="0.4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22"/>
    </row>
    <row r="365" spans="1:33" s="111" customFormat="1" ht="24" customHeight="1" x14ac:dyDescent="0.4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22"/>
    </row>
    <row r="366" spans="1:33" s="111" customFormat="1" ht="24" customHeight="1" x14ac:dyDescent="0.4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22"/>
    </row>
    <row r="367" spans="1:33" s="111" customFormat="1" ht="24" customHeight="1" x14ac:dyDescent="0.4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22"/>
    </row>
    <row r="368" spans="1:33" s="111" customFormat="1" ht="24" customHeight="1" x14ac:dyDescent="0.4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22"/>
    </row>
    <row r="369" spans="1:33" s="111" customFormat="1" ht="24" customHeight="1" x14ac:dyDescent="0.4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22"/>
    </row>
    <row r="370" spans="1:33" s="111" customFormat="1" ht="24" customHeight="1" x14ac:dyDescent="0.4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22"/>
    </row>
    <row r="371" spans="1:33" s="111" customFormat="1" ht="24" customHeight="1" x14ac:dyDescent="0.4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22"/>
    </row>
    <row r="372" spans="1:33" s="111" customFormat="1" ht="24" customHeight="1" x14ac:dyDescent="0.4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22"/>
    </row>
    <row r="373" spans="1:33" s="111" customFormat="1" ht="24" customHeight="1" x14ac:dyDescent="0.4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22"/>
    </row>
    <row r="374" spans="1:33" s="111" customFormat="1" ht="24" customHeight="1" x14ac:dyDescent="0.4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22"/>
    </row>
    <row r="375" spans="1:33" s="111" customFormat="1" ht="24" customHeight="1" x14ac:dyDescent="0.4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22"/>
    </row>
    <row r="376" spans="1:33" s="111" customFormat="1" ht="24" customHeight="1" x14ac:dyDescent="0.4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22"/>
    </row>
    <row r="377" spans="1:33" s="111" customFormat="1" ht="24" customHeight="1" x14ac:dyDescent="0.4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22"/>
    </row>
    <row r="378" spans="1:33" s="111" customFormat="1" ht="24" customHeight="1" x14ac:dyDescent="0.4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22"/>
    </row>
    <row r="379" spans="1:33" s="111" customFormat="1" ht="24" customHeight="1" x14ac:dyDescent="0.4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22"/>
    </row>
    <row r="380" spans="1:33" s="111" customFormat="1" ht="24" customHeight="1" x14ac:dyDescent="0.4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22"/>
    </row>
    <row r="381" spans="1:33" s="111" customFormat="1" ht="24" customHeight="1" x14ac:dyDescent="0.4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22"/>
    </row>
    <row r="382" spans="1:33" s="111" customFormat="1" ht="24" customHeight="1" x14ac:dyDescent="0.4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22"/>
    </row>
    <row r="383" spans="1:33" s="111" customFormat="1" ht="24" customHeight="1" x14ac:dyDescent="0.4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22"/>
    </row>
    <row r="384" spans="1:33" s="111" customFormat="1" ht="24" customHeight="1" x14ac:dyDescent="0.4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22"/>
    </row>
    <row r="385" spans="1:33" s="111" customFormat="1" ht="24" customHeight="1" x14ac:dyDescent="0.4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22"/>
    </row>
    <row r="386" spans="1:33" s="111" customFormat="1" ht="24" customHeight="1" x14ac:dyDescent="0.4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22"/>
    </row>
    <row r="387" spans="1:33" s="111" customFormat="1" ht="24" customHeight="1" x14ac:dyDescent="0.4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22"/>
    </row>
    <row r="388" spans="1:33" s="111" customFormat="1" ht="24" customHeight="1" x14ac:dyDescent="0.4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22"/>
    </row>
    <row r="389" spans="1:33" s="111" customFormat="1" ht="24" customHeight="1" x14ac:dyDescent="0.4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22"/>
    </row>
    <row r="390" spans="1:33" s="111" customFormat="1" ht="24" customHeight="1" x14ac:dyDescent="0.4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22"/>
    </row>
    <row r="391" spans="1:33" s="111" customFormat="1" ht="24" customHeight="1" x14ac:dyDescent="0.4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22"/>
    </row>
    <row r="392" spans="1:33" s="111" customFormat="1" ht="24" customHeight="1" x14ac:dyDescent="0.4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22"/>
    </row>
    <row r="393" spans="1:33" s="111" customFormat="1" ht="24" customHeight="1" x14ac:dyDescent="0.4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22"/>
    </row>
    <row r="394" spans="1:33" s="111" customFormat="1" ht="24" customHeight="1" x14ac:dyDescent="0.4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22"/>
    </row>
    <row r="395" spans="1:33" s="111" customFormat="1" ht="24" customHeight="1" x14ac:dyDescent="0.4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22"/>
    </row>
    <row r="396" spans="1:33" s="111" customFormat="1" ht="24" customHeight="1" x14ac:dyDescent="0.4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22"/>
    </row>
    <row r="397" spans="1:33" s="111" customFormat="1" ht="24" customHeight="1" x14ac:dyDescent="0.4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22"/>
    </row>
    <row r="398" spans="1:33" s="111" customFormat="1" ht="24" customHeight="1" x14ac:dyDescent="0.4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22"/>
    </row>
    <row r="399" spans="1:33" s="111" customFormat="1" ht="24" customHeight="1" x14ac:dyDescent="0.4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22"/>
    </row>
    <row r="400" spans="1:33" s="111" customFormat="1" ht="24" customHeight="1" x14ac:dyDescent="0.4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22"/>
    </row>
    <row r="401" spans="1:33" s="111" customFormat="1" ht="24" customHeight="1" x14ac:dyDescent="0.4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22"/>
    </row>
    <row r="402" spans="1:33" s="111" customFormat="1" ht="24" customHeight="1" x14ac:dyDescent="0.4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22"/>
    </row>
    <row r="403" spans="1:33" s="111" customFormat="1" ht="24" customHeight="1" x14ac:dyDescent="0.4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22"/>
    </row>
    <row r="404" spans="1:33" s="111" customFormat="1" ht="24" customHeight="1" x14ac:dyDescent="0.4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22"/>
    </row>
    <row r="405" spans="1:33" s="111" customFormat="1" ht="24" customHeight="1" x14ac:dyDescent="0.4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22"/>
    </row>
    <row r="406" spans="1:33" s="111" customFormat="1" ht="24" customHeight="1" x14ac:dyDescent="0.4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22"/>
    </row>
    <row r="407" spans="1:33" s="111" customFormat="1" ht="24" customHeight="1" x14ac:dyDescent="0.4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22"/>
    </row>
    <row r="408" spans="1:33" s="111" customFormat="1" ht="24" customHeight="1" x14ac:dyDescent="0.4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22"/>
    </row>
    <row r="409" spans="1:33" s="111" customFormat="1" ht="24" customHeight="1" x14ac:dyDescent="0.4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22"/>
    </row>
    <row r="410" spans="1:33" s="111" customFormat="1" ht="24" customHeight="1" x14ac:dyDescent="0.4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22"/>
    </row>
    <row r="411" spans="1:33" s="111" customFormat="1" ht="24" customHeight="1" x14ac:dyDescent="0.4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22"/>
    </row>
    <row r="412" spans="1:33" s="111" customFormat="1" ht="24" customHeight="1" x14ac:dyDescent="0.4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22"/>
    </row>
    <row r="413" spans="1:33" s="111" customFormat="1" ht="24" customHeight="1" x14ac:dyDescent="0.4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22"/>
    </row>
    <row r="414" spans="1:33" s="111" customFormat="1" ht="24" customHeight="1" x14ac:dyDescent="0.4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22"/>
    </row>
    <row r="415" spans="1:33" s="111" customFormat="1" ht="24" customHeight="1" x14ac:dyDescent="0.4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22"/>
    </row>
    <row r="416" spans="1:33" s="111" customFormat="1" ht="24" customHeight="1" x14ac:dyDescent="0.4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22"/>
    </row>
    <row r="417" spans="1:33" s="111" customFormat="1" ht="24" customHeight="1" x14ac:dyDescent="0.4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22"/>
    </row>
    <row r="418" spans="1:33" s="111" customFormat="1" ht="24" customHeight="1" x14ac:dyDescent="0.4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22"/>
    </row>
    <row r="419" spans="1:33" s="111" customFormat="1" ht="24" customHeight="1" x14ac:dyDescent="0.4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22"/>
    </row>
    <row r="420" spans="1:33" s="111" customFormat="1" ht="24" customHeight="1" x14ac:dyDescent="0.4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22"/>
    </row>
    <row r="421" spans="1:33" s="111" customFormat="1" ht="24" customHeight="1" x14ac:dyDescent="0.4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22"/>
    </row>
    <row r="422" spans="1:33" s="111" customFormat="1" ht="24" customHeight="1" x14ac:dyDescent="0.4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22"/>
    </row>
    <row r="423" spans="1:33" s="111" customFormat="1" ht="24" customHeight="1" x14ac:dyDescent="0.4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22"/>
    </row>
    <row r="424" spans="1:33" s="111" customFormat="1" ht="24" customHeight="1" x14ac:dyDescent="0.4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22"/>
    </row>
    <row r="425" spans="1:33" s="111" customFormat="1" ht="24" customHeight="1" x14ac:dyDescent="0.4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22"/>
    </row>
    <row r="426" spans="1:33" s="111" customFormat="1" ht="24" customHeight="1" x14ac:dyDescent="0.4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22"/>
    </row>
    <row r="427" spans="1:33" s="111" customFormat="1" ht="24" customHeight="1" x14ac:dyDescent="0.4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22"/>
    </row>
    <row r="428" spans="1:33" s="111" customFormat="1" ht="24" customHeight="1" x14ac:dyDescent="0.4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22"/>
    </row>
    <row r="429" spans="1:33" s="111" customFormat="1" ht="24" customHeight="1" x14ac:dyDescent="0.4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22"/>
    </row>
    <row r="430" spans="1:33" s="111" customFormat="1" ht="24" customHeight="1" x14ac:dyDescent="0.4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22"/>
    </row>
    <row r="431" spans="1:33" s="111" customFormat="1" ht="24" customHeight="1" x14ac:dyDescent="0.4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22"/>
    </row>
    <row r="432" spans="1:33" s="111" customFormat="1" ht="24" customHeight="1" x14ac:dyDescent="0.4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22"/>
    </row>
    <row r="433" spans="1:33" s="111" customFormat="1" ht="24" customHeight="1" x14ac:dyDescent="0.4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22"/>
    </row>
    <row r="434" spans="1:33" s="111" customFormat="1" ht="24" customHeight="1" x14ac:dyDescent="0.4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22"/>
    </row>
    <row r="435" spans="1:33" s="111" customFormat="1" ht="24" customHeight="1" x14ac:dyDescent="0.4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22"/>
    </row>
    <row r="436" spans="1:33" s="111" customFormat="1" ht="24" customHeight="1" x14ac:dyDescent="0.4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22"/>
    </row>
    <row r="437" spans="1:33" s="111" customFormat="1" ht="24" customHeight="1" x14ac:dyDescent="0.4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22"/>
    </row>
    <row r="438" spans="1:33" s="111" customFormat="1" ht="24" customHeight="1" x14ac:dyDescent="0.4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22"/>
    </row>
    <row r="439" spans="1:33" s="111" customFormat="1" ht="24" customHeight="1" x14ac:dyDescent="0.4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22"/>
    </row>
    <row r="440" spans="1:33" s="111" customFormat="1" ht="24" customHeight="1" x14ac:dyDescent="0.4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22"/>
    </row>
    <row r="441" spans="1:33" s="111" customFormat="1" ht="24" customHeight="1" x14ac:dyDescent="0.4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22"/>
    </row>
    <row r="442" spans="1:33" s="111" customFormat="1" ht="24" customHeight="1" x14ac:dyDescent="0.4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22"/>
    </row>
    <row r="443" spans="1:33" s="111" customFormat="1" ht="24" customHeight="1" x14ac:dyDescent="0.4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22"/>
    </row>
    <row r="444" spans="1:33" s="111" customFormat="1" ht="24" customHeight="1" x14ac:dyDescent="0.4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22"/>
    </row>
    <row r="445" spans="1:33" s="111" customFormat="1" ht="24" customHeight="1" x14ac:dyDescent="0.4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22"/>
    </row>
    <row r="446" spans="1:33" s="111" customFormat="1" ht="24" customHeight="1" x14ac:dyDescent="0.4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22"/>
    </row>
    <row r="447" spans="1:33" s="111" customFormat="1" ht="24" customHeight="1" x14ac:dyDescent="0.4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22"/>
    </row>
    <row r="448" spans="1:33" s="111" customFormat="1" ht="24" customHeight="1" x14ac:dyDescent="0.4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22"/>
    </row>
    <row r="449" spans="1:33" s="111" customFormat="1" ht="24" customHeight="1" x14ac:dyDescent="0.4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22"/>
    </row>
    <row r="450" spans="1:33" s="111" customFormat="1" ht="24" customHeight="1" x14ac:dyDescent="0.4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22"/>
    </row>
    <row r="451" spans="1:33" s="111" customFormat="1" ht="24" customHeight="1" x14ac:dyDescent="0.4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22"/>
    </row>
    <row r="452" spans="1:33" s="111" customFormat="1" ht="24" customHeight="1" x14ac:dyDescent="0.4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22"/>
    </row>
    <row r="453" spans="1:33" s="111" customFormat="1" ht="24" customHeight="1" x14ac:dyDescent="0.4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22"/>
    </row>
    <row r="454" spans="1:33" s="111" customFormat="1" ht="24" customHeight="1" x14ac:dyDescent="0.4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22"/>
    </row>
    <row r="455" spans="1:33" s="111" customFormat="1" ht="24" customHeight="1" x14ac:dyDescent="0.4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22"/>
    </row>
    <row r="456" spans="1:33" s="111" customFormat="1" ht="24" customHeight="1" x14ac:dyDescent="0.4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22"/>
    </row>
    <row r="457" spans="1:33" s="111" customFormat="1" ht="24" customHeight="1" x14ac:dyDescent="0.4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22"/>
    </row>
    <row r="458" spans="1:33" s="111" customFormat="1" ht="24" customHeight="1" x14ac:dyDescent="0.4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22"/>
    </row>
    <row r="459" spans="1:33" s="111" customFormat="1" ht="24" customHeight="1" x14ac:dyDescent="0.4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22"/>
    </row>
    <row r="460" spans="1:33" s="111" customFormat="1" ht="24" customHeight="1" x14ac:dyDescent="0.4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22"/>
    </row>
    <row r="461" spans="1:33" s="111" customFormat="1" ht="24" customHeight="1" x14ac:dyDescent="0.4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22"/>
    </row>
    <row r="462" spans="1:33" s="111" customFormat="1" ht="24" customHeight="1" x14ac:dyDescent="0.4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22"/>
    </row>
    <row r="463" spans="1:33" s="111" customFormat="1" ht="24" customHeight="1" x14ac:dyDescent="0.4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22"/>
    </row>
    <row r="464" spans="1:33" s="111" customFormat="1" ht="24" customHeight="1" x14ac:dyDescent="0.4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22"/>
    </row>
    <row r="465" spans="1:33" s="111" customFormat="1" ht="24" customHeight="1" x14ac:dyDescent="0.4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22"/>
    </row>
    <row r="466" spans="1:33" s="111" customFormat="1" ht="24" customHeight="1" x14ac:dyDescent="0.4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22"/>
    </row>
    <row r="467" spans="1:33" s="111" customFormat="1" ht="24" customHeight="1" x14ac:dyDescent="0.4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22"/>
    </row>
    <row r="468" spans="1:33" s="111" customFormat="1" ht="24" customHeight="1" x14ac:dyDescent="0.4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22"/>
    </row>
    <row r="469" spans="1:33" s="111" customFormat="1" ht="24" customHeight="1" x14ac:dyDescent="0.4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22"/>
    </row>
    <row r="470" spans="1:33" s="111" customFormat="1" ht="24" customHeight="1" x14ac:dyDescent="0.4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22"/>
    </row>
    <row r="471" spans="1:33" s="111" customFormat="1" ht="24" customHeight="1" x14ac:dyDescent="0.4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22"/>
    </row>
    <row r="472" spans="1:33" s="111" customFormat="1" ht="24" customHeight="1" x14ac:dyDescent="0.4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22"/>
    </row>
    <row r="473" spans="1:33" s="111" customFormat="1" ht="24" customHeight="1" x14ac:dyDescent="0.4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22"/>
    </row>
    <row r="474" spans="1:33" s="111" customFormat="1" ht="24" customHeight="1" x14ac:dyDescent="0.4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22"/>
    </row>
    <row r="475" spans="1:33" s="111" customFormat="1" ht="24" customHeight="1" x14ac:dyDescent="0.4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22"/>
    </row>
    <row r="476" spans="1:33" s="111" customFormat="1" ht="24" customHeight="1" x14ac:dyDescent="0.4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22"/>
    </row>
    <row r="477" spans="1:33" s="111" customFormat="1" ht="24" customHeight="1" x14ac:dyDescent="0.4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22"/>
    </row>
    <row r="478" spans="1:33" s="111" customFormat="1" ht="24" customHeight="1" x14ac:dyDescent="0.4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22"/>
    </row>
    <row r="479" spans="1:33" s="111" customFormat="1" ht="24" customHeight="1" x14ac:dyDescent="0.4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22"/>
    </row>
    <row r="480" spans="1:33" s="111" customFormat="1" ht="24" customHeight="1" x14ac:dyDescent="0.4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22"/>
    </row>
    <row r="481" spans="1:33" s="111" customFormat="1" ht="24" customHeight="1" x14ac:dyDescent="0.4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22"/>
    </row>
    <row r="482" spans="1:33" s="111" customFormat="1" ht="24" customHeight="1" x14ac:dyDescent="0.4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22"/>
    </row>
    <row r="483" spans="1:33" s="111" customFormat="1" ht="24" customHeight="1" x14ac:dyDescent="0.4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22"/>
    </row>
    <row r="484" spans="1:33" s="111" customFormat="1" ht="24" customHeight="1" x14ac:dyDescent="0.4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22"/>
    </row>
    <row r="485" spans="1:33" s="111" customFormat="1" ht="24" customHeight="1" x14ac:dyDescent="0.4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22"/>
    </row>
    <row r="486" spans="1:33" s="111" customFormat="1" ht="24" customHeight="1" x14ac:dyDescent="0.4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22"/>
    </row>
    <row r="487" spans="1:33" s="111" customFormat="1" ht="24" customHeight="1" x14ac:dyDescent="0.4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22"/>
    </row>
    <row r="488" spans="1:33" s="111" customFormat="1" ht="24" customHeight="1" x14ac:dyDescent="0.4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22"/>
    </row>
    <row r="489" spans="1:33" s="111" customFormat="1" ht="24" customHeight="1" x14ac:dyDescent="0.4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22"/>
    </row>
    <row r="490" spans="1:33" s="111" customFormat="1" ht="24" customHeight="1" x14ac:dyDescent="0.4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22"/>
    </row>
    <row r="491" spans="1:33" s="111" customFormat="1" ht="24" customHeight="1" x14ac:dyDescent="0.4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22"/>
    </row>
    <row r="492" spans="1:33" s="111" customFormat="1" ht="24" customHeight="1" x14ac:dyDescent="0.4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22"/>
    </row>
    <row r="493" spans="1:33" s="111" customFormat="1" ht="24" customHeight="1" x14ac:dyDescent="0.4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22"/>
    </row>
    <row r="494" spans="1:33" s="111" customFormat="1" ht="24" customHeight="1" x14ac:dyDescent="0.4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22"/>
    </row>
    <row r="495" spans="1:33" s="111" customFormat="1" ht="24" customHeight="1" x14ac:dyDescent="0.4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22"/>
    </row>
    <row r="496" spans="1:33" s="111" customFormat="1" ht="24" customHeight="1" x14ac:dyDescent="0.4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22"/>
    </row>
    <row r="497" spans="1:33" s="111" customFormat="1" ht="24" customHeight="1" x14ac:dyDescent="0.4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22"/>
    </row>
    <row r="498" spans="1:33" s="111" customFormat="1" ht="24" customHeight="1" x14ac:dyDescent="0.4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22"/>
    </row>
    <row r="499" spans="1:33" s="111" customFormat="1" ht="24" customHeight="1" x14ac:dyDescent="0.4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22"/>
    </row>
    <row r="500" spans="1:33" s="111" customFormat="1" ht="24" customHeight="1" x14ac:dyDescent="0.4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22"/>
    </row>
    <row r="501" spans="1:33" s="111" customFormat="1" ht="24" customHeight="1" x14ac:dyDescent="0.4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22"/>
    </row>
    <row r="502" spans="1:33" s="111" customFormat="1" ht="24" customHeight="1" x14ac:dyDescent="0.4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22"/>
    </row>
    <row r="503" spans="1:33" s="111" customFormat="1" ht="24" customHeight="1" x14ac:dyDescent="0.4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22"/>
    </row>
    <row r="504" spans="1:33" s="111" customFormat="1" ht="24" customHeight="1" x14ac:dyDescent="0.4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22"/>
    </row>
    <row r="505" spans="1:33" s="111" customFormat="1" ht="24" customHeight="1" x14ac:dyDescent="0.4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22"/>
    </row>
    <row r="506" spans="1:33" s="111" customFormat="1" ht="24" customHeight="1" x14ac:dyDescent="0.4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22"/>
    </row>
    <row r="507" spans="1:33" s="111" customFormat="1" ht="24" customHeight="1" x14ac:dyDescent="0.4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22"/>
    </row>
    <row r="508" spans="1:33" s="111" customFormat="1" ht="24" customHeight="1" x14ac:dyDescent="0.4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22"/>
    </row>
    <row r="509" spans="1:33" s="111" customFormat="1" ht="24" customHeight="1" x14ac:dyDescent="0.4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22"/>
    </row>
    <row r="510" spans="1:33" s="111" customFormat="1" ht="24" customHeight="1" x14ac:dyDescent="0.4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22"/>
    </row>
    <row r="511" spans="1:33" s="111" customFormat="1" ht="24" customHeight="1" x14ac:dyDescent="0.4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22"/>
    </row>
    <row r="512" spans="1:33" s="111" customFormat="1" ht="24" customHeight="1" x14ac:dyDescent="0.4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22"/>
    </row>
    <row r="513" spans="1:33" s="111" customFormat="1" ht="24" customHeight="1" x14ac:dyDescent="0.4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22"/>
    </row>
    <row r="514" spans="1:33" s="111" customFormat="1" ht="24" customHeight="1" x14ac:dyDescent="0.4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22"/>
    </row>
    <row r="515" spans="1:33" s="111" customFormat="1" ht="24" customHeight="1" x14ac:dyDescent="0.4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22"/>
    </row>
    <row r="516" spans="1:33" s="111" customFormat="1" ht="24" customHeight="1" x14ac:dyDescent="0.4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22"/>
    </row>
    <row r="517" spans="1:33" s="111" customFormat="1" ht="24" customHeight="1" x14ac:dyDescent="0.4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22"/>
    </row>
    <row r="518" spans="1:33" s="111" customFormat="1" ht="24" customHeight="1" x14ac:dyDescent="0.4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22"/>
    </row>
    <row r="519" spans="1:33" s="111" customFormat="1" ht="24" customHeight="1" x14ac:dyDescent="0.4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22"/>
    </row>
    <row r="520" spans="1:33" s="111" customFormat="1" ht="24" customHeight="1" x14ac:dyDescent="0.4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22"/>
    </row>
    <row r="521" spans="1:33" s="111" customFormat="1" ht="24" customHeight="1" x14ac:dyDescent="0.4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22"/>
    </row>
    <row r="522" spans="1:33" s="111" customFormat="1" ht="24" customHeight="1" x14ac:dyDescent="0.4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22"/>
    </row>
    <row r="523" spans="1:33" s="111" customFormat="1" ht="24" customHeight="1" x14ac:dyDescent="0.4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22"/>
    </row>
    <row r="524" spans="1:33" s="111" customFormat="1" ht="24" customHeight="1" x14ac:dyDescent="0.4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22"/>
    </row>
    <row r="525" spans="1:33" s="111" customFormat="1" ht="24" customHeight="1" x14ac:dyDescent="0.4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22"/>
    </row>
    <row r="526" spans="1:33" s="111" customFormat="1" ht="24" customHeight="1" x14ac:dyDescent="0.4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22"/>
    </row>
    <row r="527" spans="1:33" s="111" customFormat="1" ht="24" customHeight="1" x14ac:dyDescent="0.4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22"/>
    </row>
    <row r="528" spans="1:33" s="111" customFormat="1" ht="24" customHeight="1" x14ac:dyDescent="0.4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22"/>
    </row>
    <row r="529" spans="1:33" s="111" customFormat="1" ht="24" customHeight="1" x14ac:dyDescent="0.4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22"/>
    </row>
    <row r="530" spans="1:33" s="111" customFormat="1" ht="24" customHeight="1" x14ac:dyDescent="0.4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22"/>
    </row>
    <row r="531" spans="1:33" s="111" customFormat="1" ht="24" customHeight="1" x14ac:dyDescent="0.4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22"/>
    </row>
    <row r="532" spans="1:33" s="111" customFormat="1" ht="24" customHeight="1" x14ac:dyDescent="0.4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22"/>
    </row>
    <row r="533" spans="1:33" s="111" customFormat="1" ht="24" customHeight="1" x14ac:dyDescent="0.4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22"/>
    </row>
    <row r="534" spans="1:33" s="111" customFormat="1" ht="24" customHeight="1" x14ac:dyDescent="0.4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22"/>
    </row>
    <row r="535" spans="1:33" s="111" customFormat="1" ht="24" customHeight="1" x14ac:dyDescent="0.4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22"/>
    </row>
    <row r="536" spans="1:33" s="111" customFormat="1" ht="24" customHeight="1" x14ac:dyDescent="0.4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22"/>
    </row>
    <row r="537" spans="1:33" s="111" customFormat="1" ht="24" customHeight="1" x14ac:dyDescent="0.4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22"/>
    </row>
    <row r="538" spans="1:33" s="111" customFormat="1" ht="24" customHeight="1" x14ac:dyDescent="0.4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22"/>
    </row>
    <row r="539" spans="1:33" s="111" customFormat="1" ht="24" customHeight="1" x14ac:dyDescent="0.4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22"/>
    </row>
    <row r="540" spans="1:33" s="111" customFormat="1" ht="24" customHeight="1" x14ac:dyDescent="0.4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22"/>
    </row>
    <row r="541" spans="1:33" s="111" customFormat="1" ht="24" customHeight="1" x14ac:dyDescent="0.4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22"/>
    </row>
    <row r="542" spans="1:33" s="111" customFormat="1" ht="24" customHeight="1" x14ac:dyDescent="0.4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22"/>
    </row>
    <row r="543" spans="1:33" s="111" customFormat="1" ht="24" customHeight="1" x14ac:dyDescent="0.4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22"/>
    </row>
    <row r="544" spans="1:33" s="111" customFormat="1" ht="24" customHeight="1" x14ac:dyDescent="0.4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22"/>
    </row>
    <row r="545" spans="1:33" s="111" customFormat="1" ht="24" customHeight="1" x14ac:dyDescent="0.4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22"/>
    </row>
    <row r="546" spans="1:33" s="111" customFormat="1" ht="24" customHeight="1" x14ac:dyDescent="0.4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22"/>
    </row>
    <row r="547" spans="1:33" s="111" customFormat="1" ht="24" customHeight="1" x14ac:dyDescent="0.4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22"/>
    </row>
    <row r="548" spans="1:33" s="111" customFormat="1" ht="24" customHeight="1" x14ac:dyDescent="0.4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22"/>
    </row>
    <row r="549" spans="1:33" s="111" customFormat="1" ht="24" customHeight="1" x14ac:dyDescent="0.4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22"/>
    </row>
    <row r="550" spans="1:33" s="111" customFormat="1" ht="24" customHeight="1" x14ac:dyDescent="0.4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22"/>
    </row>
    <row r="551" spans="1:33" s="111" customFormat="1" ht="24" customHeight="1" x14ac:dyDescent="0.4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22"/>
    </row>
    <row r="552" spans="1:33" s="111" customFormat="1" ht="24" customHeight="1" x14ac:dyDescent="0.4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22"/>
    </row>
    <row r="553" spans="1:33" s="111" customFormat="1" ht="24" customHeight="1" x14ac:dyDescent="0.4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22"/>
    </row>
    <row r="554" spans="1:33" s="111" customFormat="1" ht="24" customHeight="1" x14ac:dyDescent="0.4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22"/>
    </row>
    <row r="555" spans="1:33" s="111" customFormat="1" ht="24" customHeight="1" x14ac:dyDescent="0.4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22"/>
    </row>
    <row r="556" spans="1:33" s="111" customFormat="1" ht="24" customHeight="1" x14ac:dyDescent="0.4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22"/>
    </row>
    <row r="557" spans="1:33" s="111" customFormat="1" ht="24" customHeight="1" x14ac:dyDescent="0.4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22"/>
    </row>
    <row r="558" spans="1:33" s="111" customFormat="1" ht="24" customHeight="1" x14ac:dyDescent="0.4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22"/>
    </row>
    <row r="559" spans="1:33" s="111" customFormat="1" ht="24" customHeight="1" x14ac:dyDescent="0.4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22"/>
    </row>
    <row r="560" spans="1:33" s="111" customFormat="1" ht="24" customHeight="1" x14ac:dyDescent="0.4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22"/>
    </row>
    <row r="561" spans="1:33" s="111" customFormat="1" ht="24" customHeight="1" x14ac:dyDescent="0.4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22"/>
    </row>
    <row r="562" spans="1:33" s="111" customFormat="1" ht="24" customHeight="1" x14ac:dyDescent="0.4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22"/>
    </row>
    <row r="563" spans="1:33" s="111" customFormat="1" ht="24" customHeight="1" x14ac:dyDescent="0.4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22"/>
    </row>
    <row r="564" spans="1:33" s="111" customFormat="1" ht="24" customHeight="1" x14ac:dyDescent="0.4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22"/>
    </row>
    <row r="565" spans="1:33" s="111" customFormat="1" ht="24" customHeight="1" x14ac:dyDescent="0.4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22"/>
    </row>
    <row r="566" spans="1:33" s="111" customFormat="1" ht="24" customHeight="1" x14ac:dyDescent="0.4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22"/>
    </row>
    <row r="567" spans="1:33" s="111" customFormat="1" ht="24" customHeight="1" x14ac:dyDescent="0.4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22"/>
    </row>
    <row r="568" spans="1:33" s="111" customFormat="1" ht="24" customHeight="1" x14ac:dyDescent="0.4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22"/>
    </row>
    <row r="569" spans="1:33" s="111" customFormat="1" ht="24" customHeight="1" x14ac:dyDescent="0.4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22"/>
    </row>
    <row r="570" spans="1:33" s="111" customFormat="1" ht="24" customHeight="1" x14ac:dyDescent="0.4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22"/>
    </row>
    <row r="571" spans="1:33" s="111" customFormat="1" ht="24" customHeight="1" x14ac:dyDescent="0.4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22"/>
    </row>
    <row r="572" spans="1:33" s="111" customFormat="1" ht="24" customHeight="1" x14ac:dyDescent="0.4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22"/>
    </row>
    <row r="573" spans="1:33" s="111" customFormat="1" ht="24" customHeight="1" x14ac:dyDescent="0.4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22"/>
    </row>
    <row r="574" spans="1:33" s="111" customFormat="1" ht="24" customHeight="1" x14ac:dyDescent="0.4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22"/>
    </row>
    <row r="575" spans="1:33" s="111" customFormat="1" ht="24" customHeight="1" x14ac:dyDescent="0.4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22"/>
    </row>
    <row r="576" spans="1:33" s="111" customFormat="1" ht="24" customHeight="1" x14ac:dyDescent="0.4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22"/>
    </row>
    <row r="577" spans="1:33" s="111" customFormat="1" ht="24" customHeight="1" x14ac:dyDescent="0.4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22"/>
    </row>
    <row r="578" spans="1:33" s="111" customFormat="1" ht="24" customHeight="1" x14ac:dyDescent="0.4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22"/>
    </row>
    <row r="579" spans="1:33" s="111" customFormat="1" ht="24" customHeight="1" x14ac:dyDescent="0.4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22"/>
    </row>
    <row r="580" spans="1:33" s="111" customFormat="1" ht="24" customHeight="1" x14ac:dyDescent="0.4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22"/>
    </row>
    <row r="581" spans="1:33" s="111" customFormat="1" ht="24" customHeight="1" x14ac:dyDescent="0.4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22"/>
    </row>
    <row r="582" spans="1:33" s="111" customFormat="1" ht="24" customHeight="1" x14ac:dyDescent="0.4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22"/>
    </row>
    <row r="583" spans="1:33" s="111" customFormat="1" ht="24" customHeight="1" x14ac:dyDescent="0.4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22"/>
    </row>
    <row r="584" spans="1:33" s="111" customFormat="1" ht="24" customHeight="1" x14ac:dyDescent="0.4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22"/>
    </row>
    <row r="585" spans="1:33" s="111" customFormat="1" ht="24" customHeight="1" x14ac:dyDescent="0.4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22"/>
    </row>
    <row r="586" spans="1:33" s="111" customFormat="1" ht="24" customHeight="1" x14ac:dyDescent="0.4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22"/>
    </row>
    <row r="587" spans="1:33" s="111" customFormat="1" ht="24" customHeight="1" x14ac:dyDescent="0.4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22"/>
    </row>
    <row r="588" spans="1:33" s="111" customFormat="1" ht="24" customHeight="1" x14ac:dyDescent="0.4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22"/>
    </row>
    <row r="589" spans="1:33" s="111" customFormat="1" ht="24" customHeight="1" x14ac:dyDescent="0.4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22"/>
    </row>
    <row r="590" spans="1:33" s="111" customFormat="1" ht="24" customHeight="1" x14ac:dyDescent="0.4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22"/>
    </row>
    <row r="591" spans="1:33" s="111" customFormat="1" ht="24" customHeight="1" x14ac:dyDescent="0.4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22"/>
    </row>
    <row r="592" spans="1:33" s="111" customFormat="1" ht="24" customHeight="1" x14ac:dyDescent="0.4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22"/>
    </row>
    <row r="593" spans="1:33" s="111" customFormat="1" ht="24" customHeight="1" x14ac:dyDescent="0.4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22"/>
    </row>
    <row r="594" spans="1:33" s="111" customFormat="1" ht="24" customHeight="1" x14ac:dyDescent="0.4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22"/>
    </row>
    <row r="595" spans="1:33" s="111" customFormat="1" ht="24" customHeight="1" x14ac:dyDescent="0.4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22"/>
    </row>
    <row r="596" spans="1:33" s="111" customFormat="1" ht="24" customHeight="1" x14ac:dyDescent="0.4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22"/>
    </row>
    <row r="597" spans="1:33" s="111" customFormat="1" ht="24" customHeight="1" x14ac:dyDescent="0.4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22"/>
    </row>
    <row r="598" spans="1:33" s="111" customFormat="1" ht="24" customHeight="1" x14ac:dyDescent="0.4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22"/>
    </row>
    <row r="599" spans="1:33" s="111" customFormat="1" ht="24" customHeight="1" x14ac:dyDescent="0.4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22"/>
    </row>
    <row r="600" spans="1:33" s="111" customFormat="1" ht="24" customHeight="1" x14ac:dyDescent="0.4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22"/>
    </row>
    <row r="601" spans="1:33" s="111" customFormat="1" ht="24" customHeight="1" x14ac:dyDescent="0.4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22"/>
    </row>
    <row r="602" spans="1:33" s="111" customFormat="1" ht="24" customHeight="1" x14ac:dyDescent="0.4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22"/>
    </row>
    <row r="603" spans="1:33" s="111" customFormat="1" ht="24" customHeight="1" x14ac:dyDescent="0.4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22"/>
    </row>
    <row r="604" spans="1:33" s="111" customFormat="1" ht="24" customHeight="1" x14ac:dyDescent="0.4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22"/>
    </row>
    <row r="605" spans="1:33" s="111" customFormat="1" ht="24" customHeight="1" x14ac:dyDescent="0.4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22"/>
    </row>
    <row r="606" spans="1:33" s="111" customFormat="1" ht="24" customHeight="1" x14ac:dyDescent="0.4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22"/>
    </row>
    <row r="607" spans="1:33" s="111" customFormat="1" ht="24" customHeight="1" x14ac:dyDescent="0.4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22"/>
    </row>
    <row r="608" spans="1:33" s="111" customFormat="1" ht="24" customHeight="1" x14ac:dyDescent="0.4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22"/>
    </row>
    <row r="609" spans="1:33" s="111" customFormat="1" ht="24" customHeight="1" x14ac:dyDescent="0.4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22"/>
    </row>
    <row r="610" spans="1:33" s="111" customFormat="1" ht="24" customHeight="1" x14ac:dyDescent="0.4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22"/>
    </row>
    <row r="611" spans="1:33" s="111" customFormat="1" ht="24" customHeight="1" x14ac:dyDescent="0.4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22"/>
    </row>
    <row r="612" spans="1:33" s="111" customFormat="1" ht="24" customHeight="1" x14ac:dyDescent="0.4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22"/>
    </row>
    <row r="613" spans="1:33" s="111" customFormat="1" ht="24" customHeight="1" x14ac:dyDescent="0.4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22"/>
    </row>
    <row r="614" spans="1:33" s="111" customFormat="1" ht="24" customHeight="1" x14ac:dyDescent="0.4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22"/>
    </row>
    <row r="615" spans="1:33" s="111" customFormat="1" ht="24" customHeight="1" x14ac:dyDescent="0.4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22"/>
    </row>
    <row r="616" spans="1:33" s="111" customFormat="1" ht="24" customHeight="1" x14ac:dyDescent="0.4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22"/>
    </row>
    <row r="617" spans="1:33" s="111" customFormat="1" ht="24" customHeight="1" x14ac:dyDescent="0.4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22"/>
    </row>
    <row r="618" spans="1:33" s="111" customFormat="1" ht="24" customHeight="1" x14ac:dyDescent="0.4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22"/>
    </row>
    <row r="619" spans="1:33" s="111" customFormat="1" ht="24" customHeight="1" x14ac:dyDescent="0.4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22"/>
    </row>
    <row r="620" spans="1:33" s="111" customFormat="1" ht="24" customHeight="1" x14ac:dyDescent="0.4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22"/>
    </row>
    <row r="621" spans="1:33" s="111" customFormat="1" ht="24" customHeight="1" x14ac:dyDescent="0.4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22"/>
    </row>
    <row r="622" spans="1:33" s="111" customFormat="1" ht="24" customHeight="1" x14ac:dyDescent="0.4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22"/>
    </row>
    <row r="623" spans="1:33" s="111" customFormat="1" ht="24" customHeight="1" x14ac:dyDescent="0.4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22"/>
    </row>
    <row r="624" spans="1:33" s="111" customFormat="1" ht="24" customHeight="1" x14ac:dyDescent="0.4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22"/>
    </row>
    <row r="625" spans="1:33" s="111" customFormat="1" ht="24" customHeight="1" x14ac:dyDescent="0.4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22"/>
    </row>
    <row r="626" spans="1:33" s="111" customFormat="1" ht="24" customHeight="1" x14ac:dyDescent="0.4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22"/>
    </row>
    <row r="627" spans="1:33" s="111" customFormat="1" ht="24" customHeight="1" x14ac:dyDescent="0.4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22"/>
    </row>
    <row r="628" spans="1:33" s="111" customFormat="1" ht="24" customHeight="1" x14ac:dyDescent="0.4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22"/>
    </row>
    <row r="629" spans="1:33" s="111" customFormat="1" ht="24" customHeight="1" x14ac:dyDescent="0.4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22"/>
    </row>
    <row r="630" spans="1:33" s="111" customFormat="1" ht="24" customHeight="1" x14ac:dyDescent="0.4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22"/>
    </row>
    <row r="631" spans="1:33" s="111" customFormat="1" ht="24" customHeight="1" x14ac:dyDescent="0.4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22"/>
    </row>
    <row r="632" spans="1:33" s="111" customFormat="1" ht="24" customHeight="1" x14ac:dyDescent="0.4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22"/>
    </row>
    <row r="633" spans="1:33" s="111" customFormat="1" ht="24" customHeight="1" x14ac:dyDescent="0.4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22"/>
    </row>
    <row r="634" spans="1:33" s="111" customFormat="1" ht="24" customHeight="1" x14ac:dyDescent="0.4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22"/>
    </row>
    <row r="635" spans="1:33" s="111" customFormat="1" ht="24" customHeight="1" x14ac:dyDescent="0.4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22"/>
    </row>
    <row r="636" spans="1:33" s="111" customFormat="1" ht="24" customHeight="1" x14ac:dyDescent="0.4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142"/>
      <c r="AE636" s="142"/>
      <c r="AF636" s="142"/>
      <c r="AG636" s="122"/>
    </row>
    <row r="637" spans="1:33" s="111" customFormat="1" ht="24" customHeight="1" x14ac:dyDescent="0.4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22"/>
    </row>
    <row r="638" spans="1:33" s="111" customFormat="1" ht="24" customHeight="1" x14ac:dyDescent="0.4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22"/>
    </row>
    <row r="639" spans="1:33" s="111" customFormat="1" ht="24" customHeight="1" x14ac:dyDescent="0.4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22"/>
    </row>
    <row r="640" spans="1:33" s="111" customFormat="1" ht="24" customHeight="1" x14ac:dyDescent="0.4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22"/>
    </row>
    <row r="641" spans="1:33" s="111" customFormat="1" ht="24" customHeight="1" x14ac:dyDescent="0.4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22"/>
    </row>
    <row r="642" spans="1:33" s="111" customFormat="1" ht="24" customHeight="1" x14ac:dyDescent="0.4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22"/>
    </row>
    <row r="643" spans="1:33" s="111" customFormat="1" ht="24" customHeight="1" x14ac:dyDescent="0.4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22"/>
    </row>
    <row r="644" spans="1:33" s="111" customFormat="1" ht="24" customHeight="1" x14ac:dyDescent="0.4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22"/>
    </row>
    <row r="645" spans="1:33" s="111" customFormat="1" ht="24" customHeight="1" x14ac:dyDescent="0.4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22"/>
    </row>
    <row r="646" spans="1:33" s="111" customFormat="1" ht="24" customHeight="1" x14ac:dyDescent="0.4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22"/>
    </row>
    <row r="647" spans="1:33" s="111" customFormat="1" ht="24" customHeight="1" x14ac:dyDescent="0.4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22"/>
    </row>
    <row r="648" spans="1:33" s="111" customFormat="1" ht="24" customHeight="1" x14ac:dyDescent="0.4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22"/>
    </row>
    <row r="649" spans="1:33" s="111" customFormat="1" ht="24" customHeight="1" x14ac:dyDescent="0.4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22"/>
    </row>
    <row r="650" spans="1:33" s="111" customFormat="1" ht="24" customHeight="1" x14ac:dyDescent="0.4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22"/>
    </row>
    <row r="651" spans="1:33" s="111" customFormat="1" ht="24" customHeight="1" x14ac:dyDescent="0.4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22"/>
    </row>
    <row r="652" spans="1:33" s="111" customFormat="1" ht="24" customHeight="1" x14ac:dyDescent="0.4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22"/>
    </row>
    <row r="653" spans="1:33" s="111" customFormat="1" ht="24" customHeight="1" x14ac:dyDescent="0.4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22"/>
    </row>
    <row r="654" spans="1:33" s="111" customFormat="1" ht="24" customHeight="1" x14ac:dyDescent="0.4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22"/>
    </row>
    <row r="655" spans="1:33" s="111" customFormat="1" ht="24" customHeight="1" x14ac:dyDescent="0.4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22"/>
    </row>
    <row r="656" spans="1:33" s="111" customFormat="1" ht="24" customHeight="1" x14ac:dyDescent="0.4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22"/>
    </row>
    <row r="657" spans="1:33" s="111" customFormat="1" ht="24" customHeight="1" x14ac:dyDescent="0.4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22"/>
    </row>
    <row r="658" spans="1:33" s="111" customFormat="1" ht="24" customHeight="1" x14ac:dyDescent="0.4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22"/>
    </row>
    <row r="659" spans="1:33" s="111" customFormat="1" ht="24" customHeight="1" x14ac:dyDescent="0.4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22"/>
    </row>
    <row r="660" spans="1:33" s="111" customFormat="1" ht="24" customHeight="1" x14ac:dyDescent="0.4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22"/>
    </row>
    <row r="661" spans="1:33" s="111" customFormat="1" ht="24" customHeight="1" x14ac:dyDescent="0.4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22"/>
    </row>
    <row r="662" spans="1:33" s="111" customFormat="1" ht="24" customHeight="1" x14ac:dyDescent="0.4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42"/>
      <c r="AE662" s="142"/>
      <c r="AF662" s="142"/>
      <c r="AG662" s="122"/>
    </row>
    <row r="663" spans="1:33" s="111" customFormat="1" ht="24" customHeight="1" x14ac:dyDescent="0.4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22"/>
    </row>
    <row r="664" spans="1:33" s="111" customFormat="1" ht="24" customHeight="1" x14ac:dyDescent="0.4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22"/>
    </row>
    <row r="665" spans="1:33" s="111" customFormat="1" ht="24" customHeight="1" x14ac:dyDescent="0.4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22"/>
    </row>
    <row r="666" spans="1:33" s="111" customFormat="1" ht="24" customHeight="1" x14ac:dyDescent="0.4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22"/>
    </row>
    <row r="667" spans="1:33" s="111" customFormat="1" ht="24" customHeight="1" x14ac:dyDescent="0.4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22"/>
    </row>
    <row r="668" spans="1:33" s="111" customFormat="1" ht="24" customHeight="1" x14ac:dyDescent="0.4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22"/>
    </row>
    <row r="669" spans="1:33" s="111" customFormat="1" ht="24" customHeight="1" x14ac:dyDescent="0.4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22"/>
    </row>
    <row r="670" spans="1:33" s="111" customFormat="1" ht="24" customHeight="1" x14ac:dyDescent="0.4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22"/>
    </row>
    <row r="671" spans="1:33" s="111" customFormat="1" ht="24" customHeight="1" x14ac:dyDescent="0.4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22"/>
    </row>
    <row r="672" spans="1:33" s="111" customFormat="1" ht="24" customHeight="1" x14ac:dyDescent="0.4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22"/>
    </row>
    <row r="673" spans="1:33" s="111" customFormat="1" ht="24" customHeight="1" x14ac:dyDescent="0.4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  <c r="AA673" s="142"/>
      <c r="AB673" s="142"/>
      <c r="AC673" s="142"/>
      <c r="AD673" s="142"/>
      <c r="AE673" s="142"/>
      <c r="AF673" s="142"/>
      <c r="AG673" s="122"/>
    </row>
    <row r="674" spans="1:33" s="111" customFormat="1" ht="24" customHeight="1" x14ac:dyDescent="0.4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  <c r="AA674" s="142"/>
      <c r="AB674" s="142"/>
      <c r="AC674" s="142"/>
      <c r="AD674" s="142"/>
      <c r="AE674" s="142"/>
      <c r="AF674" s="142"/>
      <c r="AG674" s="122"/>
    </row>
    <row r="675" spans="1:33" s="111" customFormat="1" ht="24" customHeight="1" x14ac:dyDescent="0.4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22"/>
    </row>
    <row r="676" spans="1:33" s="111" customFormat="1" ht="24" customHeight="1" x14ac:dyDescent="0.4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  <c r="AA676" s="142"/>
      <c r="AB676" s="142"/>
      <c r="AC676" s="142"/>
      <c r="AD676" s="142"/>
      <c r="AE676" s="142"/>
      <c r="AF676" s="142"/>
      <c r="AG676" s="122"/>
    </row>
    <row r="677" spans="1:33" s="111" customFormat="1" ht="24" customHeight="1" x14ac:dyDescent="0.4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  <c r="AA677" s="142"/>
      <c r="AB677" s="142"/>
      <c r="AC677" s="142"/>
      <c r="AD677" s="142"/>
      <c r="AE677" s="142"/>
      <c r="AF677" s="142"/>
      <c r="AG677" s="122"/>
    </row>
    <row r="678" spans="1:33" s="111" customFormat="1" ht="24" customHeight="1" x14ac:dyDescent="0.4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  <c r="AA678" s="142"/>
      <c r="AB678" s="142"/>
      <c r="AC678" s="142"/>
      <c r="AD678" s="142"/>
      <c r="AE678" s="142"/>
      <c r="AF678" s="142"/>
      <c r="AG678" s="122"/>
    </row>
    <row r="679" spans="1:33" s="111" customFormat="1" ht="24" customHeight="1" x14ac:dyDescent="0.4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  <c r="AA679" s="142"/>
      <c r="AB679" s="142"/>
      <c r="AC679" s="142"/>
      <c r="AD679" s="142"/>
      <c r="AE679" s="142"/>
      <c r="AF679" s="142"/>
      <c r="AG679" s="122"/>
    </row>
    <row r="680" spans="1:33" s="111" customFormat="1" ht="24" customHeight="1" x14ac:dyDescent="0.4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  <c r="AA680" s="142"/>
      <c r="AB680" s="142"/>
      <c r="AC680" s="142"/>
      <c r="AD680" s="142"/>
      <c r="AE680" s="142"/>
      <c r="AF680" s="142"/>
      <c r="AG680" s="122"/>
    </row>
    <row r="681" spans="1:33" s="111" customFormat="1" ht="24" customHeight="1" x14ac:dyDescent="0.4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  <c r="AA681" s="142"/>
      <c r="AB681" s="142"/>
      <c r="AC681" s="142"/>
      <c r="AD681" s="142"/>
      <c r="AE681" s="142"/>
      <c r="AF681" s="142"/>
      <c r="AG681" s="122"/>
    </row>
    <row r="682" spans="1:33" s="111" customFormat="1" ht="24" customHeight="1" x14ac:dyDescent="0.4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  <c r="AA682" s="142"/>
      <c r="AB682" s="142"/>
      <c r="AC682" s="142"/>
      <c r="AD682" s="142"/>
      <c r="AE682" s="142"/>
      <c r="AF682" s="142"/>
      <c r="AG682" s="122"/>
    </row>
    <row r="683" spans="1:33" s="111" customFormat="1" ht="24" customHeight="1" x14ac:dyDescent="0.4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  <c r="AA683" s="142"/>
      <c r="AB683" s="142"/>
      <c r="AC683" s="142"/>
      <c r="AD683" s="142"/>
      <c r="AE683" s="142"/>
      <c r="AF683" s="142"/>
      <c r="AG683" s="122"/>
    </row>
    <row r="684" spans="1:33" s="111" customFormat="1" ht="24" customHeight="1" x14ac:dyDescent="0.4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  <c r="AA684" s="142"/>
      <c r="AB684" s="142"/>
      <c r="AC684" s="142"/>
      <c r="AD684" s="142"/>
      <c r="AE684" s="142"/>
      <c r="AF684" s="142"/>
      <c r="AG684" s="122"/>
    </row>
    <row r="685" spans="1:33" s="111" customFormat="1" ht="24" customHeight="1" x14ac:dyDescent="0.4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  <c r="AA685" s="142"/>
      <c r="AB685" s="142"/>
      <c r="AC685" s="142"/>
      <c r="AD685" s="142"/>
      <c r="AE685" s="142"/>
      <c r="AF685" s="142"/>
      <c r="AG685" s="122"/>
    </row>
    <row r="686" spans="1:33" s="111" customFormat="1" ht="24" customHeight="1" x14ac:dyDescent="0.4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  <c r="AA686" s="142"/>
      <c r="AB686" s="142"/>
      <c r="AC686" s="142"/>
      <c r="AD686" s="142"/>
      <c r="AE686" s="142"/>
      <c r="AF686" s="142"/>
      <c r="AG686" s="122"/>
    </row>
    <row r="687" spans="1:33" s="111" customFormat="1" ht="24" customHeight="1" x14ac:dyDescent="0.4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  <c r="AA687" s="142"/>
      <c r="AB687" s="142"/>
      <c r="AC687" s="142"/>
      <c r="AD687" s="142"/>
      <c r="AE687" s="142"/>
      <c r="AF687" s="142"/>
      <c r="AG687" s="122"/>
    </row>
    <row r="688" spans="1:33" s="111" customFormat="1" ht="24" customHeight="1" x14ac:dyDescent="0.4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  <c r="AA688" s="142"/>
      <c r="AB688" s="142"/>
      <c r="AC688" s="142"/>
      <c r="AD688" s="142"/>
      <c r="AE688" s="142"/>
      <c r="AF688" s="142"/>
      <c r="AG688" s="122"/>
    </row>
    <row r="689" spans="1:33" s="111" customFormat="1" ht="24" customHeight="1" x14ac:dyDescent="0.4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  <c r="AA689" s="142"/>
      <c r="AB689" s="142"/>
      <c r="AC689" s="142"/>
      <c r="AD689" s="142"/>
      <c r="AE689" s="142"/>
      <c r="AF689" s="142"/>
      <c r="AG689" s="122"/>
    </row>
    <row r="690" spans="1:33" s="111" customFormat="1" ht="24" customHeight="1" x14ac:dyDescent="0.4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  <c r="AA690" s="142"/>
      <c r="AB690" s="142"/>
      <c r="AC690" s="142"/>
      <c r="AD690" s="142"/>
      <c r="AE690" s="142"/>
      <c r="AF690" s="142"/>
      <c r="AG690" s="122"/>
    </row>
    <row r="691" spans="1:33" s="111" customFormat="1" ht="24" customHeight="1" x14ac:dyDescent="0.4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22"/>
    </row>
    <row r="692" spans="1:33" s="111" customFormat="1" ht="24" customHeight="1" x14ac:dyDescent="0.4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  <c r="AA692" s="142"/>
      <c r="AB692" s="142"/>
      <c r="AC692" s="142"/>
      <c r="AD692" s="142"/>
      <c r="AE692" s="142"/>
      <c r="AF692" s="142"/>
      <c r="AG692" s="122"/>
    </row>
    <row r="693" spans="1:33" s="111" customFormat="1" ht="24" customHeight="1" x14ac:dyDescent="0.4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  <c r="AA693" s="142"/>
      <c r="AB693" s="142"/>
      <c r="AC693" s="142"/>
      <c r="AD693" s="142"/>
      <c r="AE693" s="142"/>
      <c r="AF693" s="142"/>
      <c r="AG693" s="122"/>
    </row>
    <row r="694" spans="1:33" s="111" customFormat="1" ht="24" customHeight="1" x14ac:dyDescent="0.4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  <c r="AA694" s="142"/>
      <c r="AB694" s="142"/>
      <c r="AC694" s="142"/>
      <c r="AD694" s="142"/>
      <c r="AE694" s="142"/>
      <c r="AF694" s="142"/>
      <c r="AG694" s="122"/>
    </row>
    <row r="695" spans="1:33" s="111" customFormat="1" ht="24" customHeight="1" x14ac:dyDescent="0.4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  <c r="AA695" s="142"/>
      <c r="AB695" s="142"/>
      <c r="AC695" s="142"/>
      <c r="AD695" s="142"/>
      <c r="AE695" s="142"/>
      <c r="AF695" s="142"/>
      <c r="AG695" s="122"/>
    </row>
    <row r="696" spans="1:33" s="111" customFormat="1" ht="24" customHeight="1" x14ac:dyDescent="0.4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  <c r="AA696" s="142"/>
      <c r="AB696" s="142"/>
      <c r="AC696" s="142"/>
      <c r="AD696" s="142"/>
      <c r="AE696" s="142"/>
      <c r="AF696" s="142"/>
      <c r="AG696" s="122"/>
    </row>
    <row r="697" spans="1:33" s="111" customFormat="1" ht="24" customHeight="1" x14ac:dyDescent="0.4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22"/>
    </row>
    <row r="698" spans="1:33" s="111" customFormat="1" ht="24" customHeight="1" x14ac:dyDescent="0.4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  <c r="AA698" s="142"/>
      <c r="AB698" s="142"/>
      <c r="AC698" s="142"/>
      <c r="AD698" s="142"/>
      <c r="AE698" s="142"/>
      <c r="AF698" s="142"/>
      <c r="AG698" s="122"/>
    </row>
    <row r="699" spans="1:33" s="111" customFormat="1" ht="24" customHeight="1" x14ac:dyDescent="0.4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  <c r="AA699" s="142"/>
      <c r="AB699" s="142"/>
      <c r="AC699" s="142"/>
      <c r="AD699" s="142"/>
      <c r="AE699" s="142"/>
      <c r="AF699" s="142"/>
      <c r="AG699" s="122"/>
    </row>
    <row r="700" spans="1:33" s="111" customFormat="1" ht="24" customHeight="1" x14ac:dyDescent="0.4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  <c r="AA700" s="142"/>
      <c r="AB700" s="142"/>
      <c r="AC700" s="142"/>
      <c r="AD700" s="142"/>
      <c r="AE700" s="142"/>
      <c r="AF700" s="142"/>
      <c r="AG700" s="122"/>
    </row>
    <row r="701" spans="1:33" s="111" customFormat="1" ht="24" customHeight="1" x14ac:dyDescent="0.4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  <c r="AA701" s="142"/>
      <c r="AB701" s="142"/>
      <c r="AC701" s="142"/>
      <c r="AD701" s="142"/>
      <c r="AE701" s="142"/>
      <c r="AF701" s="142"/>
      <c r="AG701" s="122"/>
    </row>
    <row r="702" spans="1:33" s="111" customFormat="1" ht="24" customHeight="1" x14ac:dyDescent="0.4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  <c r="AA702" s="142"/>
      <c r="AB702" s="142"/>
      <c r="AC702" s="142"/>
      <c r="AD702" s="142"/>
      <c r="AE702" s="142"/>
      <c r="AF702" s="142"/>
      <c r="AG702" s="122"/>
    </row>
    <row r="703" spans="1:33" s="111" customFormat="1" ht="24" customHeight="1" x14ac:dyDescent="0.4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22"/>
    </row>
    <row r="704" spans="1:33" s="111" customFormat="1" ht="24" customHeight="1" x14ac:dyDescent="0.4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2"/>
      <c r="AG704" s="122"/>
    </row>
    <row r="705" spans="1:33" s="111" customFormat="1" ht="24" customHeight="1" x14ac:dyDescent="0.4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  <c r="AA705" s="142"/>
      <c r="AB705" s="142"/>
      <c r="AC705" s="142"/>
      <c r="AD705" s="142"/>
      <c r="AE705" s="142"/>
      <c r="AF705" s="142"/>
      <c r="AG705" s="122"/>
    </row>
    <row r="706" spans="1:33" s="111" customFormat="1" ht="24" customHeight="1" x14ac:dyDescent="0.4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  <c r="AA706" s="142"/>
      <c r="AB706" s="142"/>
      <c r="AC706" s="142"/>
      <c r="AD706" s="142"/>
      <c r="AE706" s="142"/>
      <c r="AF706" s="142"/>
      <c r="AG706" s="122"/>
    </row>
    <row r="707" spans="1:33" s="111" customFormat="1" ht="24" customHeight="1" x14ac:dyDescent="0.4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  <c r="AA707" s="142"/>
      <c r="AB707" s="142"/>
      <c r="AC707" s="142"/>
      <c r="AD707" s="142"/>
      <c r="AE707" s="142"/>
      <c r="AF707" s="142"/>
      <c r="AG707" s="122"/>
    </row>
    <row r="708" spans="1:33" s="111" customFormat="1" ht="24" customHeight="1" x14ac:dyDescent="0.4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  <c r="AA708" s="142"/>
      <c r="AB708" s="142"/>
      <c r="AC708" s="142"/>
      <c r="AD708" s="142"/>
      <c r="AE708" s="142"/>
      <c r="AF708" s="142"/>
      <c r="AG708" s="122"/>
    </row>
    <row r="709" spans="1:33" s="111" customFormat="1" ht="24" customHeight="1" x14ac:dyDescent="0.4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22"/>
    </row>
    <row r="710" spans="1:33" s="111" customFormat="1" ht="24" customHeight="1" x14ac:dyDescent="0.4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  <c r="AA710" s="142"/>
      <c r="AB710" s="142"/>
      <c r="AC710" s="142"/>
      <c r="AD710" s="142"/>
      <c r="AE710" s="142"/>
      <c r="AF710" s="142"/>
      <c r="AG710" s="122"/>
    </row>
    <row r="711" spans="1:33" s="111" customFormat="1" ht="24" customHeight="1" x14ac:dyDescent="0.4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  <c r="AA711" s="142"/>
      <c r="AB711" s="142"/>
      <c r="AC711" s="142"/>
      <c r="AD711" s="142"/>
      <c r="AE711" s="142"/>
      <c r="AF711" s="142"/>
      <c r="AG711" s="122"/>
    </row>
    <row r="712" spans="1:33" s="111" customFormat="1" ht="24" customHeight="1" x14ac:dyDescent="0.4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  <c r="AA712" s="142"/>
      <c r="AB712" s="142"/>
      <c r="AC712" s="142"/>
      <c r="AD712" s="142"/>
      <c r="AE712" s="142"/>
      <c r="AF712" s="142"/>
      <c r="AG712" s="122"/>
    </row>
    <row r="713" spans="1:33" s="111" customFormat="1" ht="24" customHeight="1" x14ac:dyDescent="0.4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  <c r="AA713" s="142"/>
      <c r="AB713" s="142"/>
      <c r="AC713" s="142"/>
      <c r="AD713" s="142"/>
      <c r="AE713" s="142"/>
      <c r="AF713" s="142"/>
      <c r="AG713" s="122"/>
    </row>
    <row r="714" spans="1:33" s="111" customFormat="1" ht="24" customHeight="1" x14ac:dyDescent="0.4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  <c r="AA714" s="142"/>
      <c r="AB714" s="142"/>
      <c r="AC714" s="142"/>
      <c r="AD714" s="142"/>
      <c r="AE714" s="142"/>
      <c r="AF714" s="142"/>
      <c r="AG714" s="122"/>
    </row>
    <row r="715" spans="1:33" s="111" customFormat="1" ht="24" customHeight="1" x14ac:dyDescent="0.4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  <c r="AA715" s="142"/>
      <c r="AB715" s="142"/>
      <c r="AC715" s="142"/>
      <c r="AD715" s="142"/>
      <c r="AE715" s="142"/>
      <c r="AF715" s="142"/>
      <c r="AG715" s="122"/>
    </row>
    <row r="716" spans="1:33" s="111" customFormat="1" ht="24" customHeight="1" x14ac:dyDescent="0.4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  <c r="AA716" s="142"/>
      <c r="AB716" s="142"/>
      <c r="AC716" s="142"/>
      <c r="AD716" s="142"/>
      <c r="AE716" s="142"/>
      <c r="AF716" s="142"/>
      <c r="AG716" s="122"/>
    </row>
    <row r="717" spans="1:33" s="111" customFormat="1" ht="24" customHeight="1" x14ac:dyDescent="0.4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  <c r="AA717" s="142"/>
      <c r="AB717" s="142"/>
      <c r="AC717" s="142"/>
      <c r="AD717" s="142"/>
      <c r="AE717" s="142"/>
      <c r="AF717" s="142"/>
      <c r="AG717" s="122"/>
    </row>
    <row r="718" spans="1:33" s="111" customFormat="1" ht="24" customHeight="1" x14ac:dyDescent="0.4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  <c r="AA718" s="142"/>
      <c r="AB718" s="142"/>
      <c r="AC718" s="142"/>
      <c r="AD718" s="142"/>
      <c r="AE718" s="142"/>
      <c r="AF718" s="142"/>
      <c r="AG718" s="122"/>
    </row>
    <row r="719" spans="1:33" s="111" customFormat="1" ht="24" customHeight="1" x14ac:dyDescent="0.4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  <c r="AA719" s="142"/>
      <c r="AB719" s="142"/>
      <c r="AC719" s="142"/>
      <c r="AD719" s="142"/>
      <c r="AE719" s="142"/>
      <c r="AF719" s="142"/>
      <c r="AG719" s="122"/>
    </row>
    <row r="720" spans="1:33" s="111" customFormat="1" ht="24" customHeight="1" x14ac:dyDescent="0.4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  <c r="AA720" s="142"/>
      <c r="AB720" s="142"/>
      <c r="AC720" s="142"/>
      <c r="AD720" s="142"/>
      <c r="AE720" s="142"/>
      <c r="AF720" s="142"/>
      <c r="AG720" s="122"/>
    </row>
    <row r="721" spans="1:33" s="111" customFormat="1" ht="24" customHeight="1" x14ac:dyDescent="0.4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  <c r="AA721" s="142"/>
      <c r="AB721" s="142"/>
      <c r="AC721" s="142"/>
      <c r="AD721" s="142"/>
      <c r="AE721" s="142"/>
      <c r="AF721" s="142"/>
      <c r="AG721" s="122"/>
    </row>
    <row r="722" spans="1:33" s="111" customFormat="1" ht="24" customHeight="1" x14ac:dyDescent="0.4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  <c r="AA722" s="142"/>
      <c r="AB722" s="142"/>
      <c r="AC722" s="142"/>
      <c r="AD722" s="142"/>
      <c r="AE722" s="142"/>
      <c r="AF722" s="142"/>
      <c r="AG722" s="122"/>
    </row>
    <row r="723" spans="1:33" s="111" customFormat="1" ht="24" customHeight="1" x14ac:dyDescent="0.4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42"/>
      <c r="AG723" s="122"/>
    </row>
    <row r="724" spans="1:33" s="111" customFormat="1" ht="24" customHeight="1" x14ac:dyDescent="0.4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22"/>
    </row>
    <row r="725" spans="1:33" s="111" customFormat="1" ht="24" customHeight="1" x14ac:dyDescent="0.4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42"/>
      <c r="AG725" s="122"/>
    </row>
    <row r="726" spans="1:33" s="111" customFormat="1" ht="24" customHeight="1" x14ac:dyDescent="0.4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42"/>
      <c r="AG726" s="122"/>
    </row>
    <row r="727" spans="1:33" s="111" customFormat="1" ht="24" customHeight="1" x14ac:dyDescent="0.4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42"/>
      <c r="AG727" s="122"/>
    </row>
    <row r="728" spans="1:33" s="111" customFormat="1" ht="24" customHeight="1" x14ac:dyDescent="0.4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42"/>
      <c r="AG728" s="122"/>
    </row>
    <row r="729" spans="1:33" s="111" customFormat="1" ht="24" customHeight="1" x14ac:dyDescent="0.4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  <c r="AA729" s="142"/>
      <c r="AB729" s="142"/>
      <c r="AC729" s="142"/>
      <c r="AD729" s="142"/>
      <c r="AE729" s="142"/>
      <c r="AF729" s="142"/>
      <c r="AG729" s="122"/>
    </row>
    <row r="730" spans="1:33" s="111" customFormat="1" ht="24" customHeight="1" x14ac:dyDescent="0.4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  <c r="AA730" s="142"/>
      <c r="AB730" s="142"/>
      <c r="AC730" s="142"/>
      <c r="AD730" s="142"/>
      <c r="AE730" s="142"/>
      <c r="AF730" s="142"/>
      <c r="AG730" s="122"/>
    </row>
    <row r="731" spans="1:33" s="111" customFormat="1" ht="24" customHeight="1" x14ac:dyDescent="0.4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  <c r="AA731" s="142"/>
      <c r="AB731" s="142"/>
      <c r="AC731" s="142"/>
      <c r="AD731" s="142"/>
      <c r="AE731" s="142"/>
      <c r="AF731" s="142"/>
      <c r="AG731" s="122"/>
    </row>
    <row r="732" spans="1:33" s="111" customFormat="1" ht="24" customHeight="1" x14ac:dyDescent="0.4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  <c r="AA732" s="142"/>
      <c r="AB732" s="142"/>
      <c r="AC732" s="142"/>
      <c r="AD732" s="142"/>
      <c r="AE732" s="142"/>
      <c r="AF732" s="142"/>
      <c r="AG732" s="122"/>
    </row>
    <row r="733" spans="1:33" s="111" customFormat="1" ht="24" customHeight="1" x14ac:dyDescent="0.4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  <c r="AA733" s="142"/>
      <c r="AB733" s="142"/>
      <c r="AC733" s="142"/>
      <c r="AD733" s="142"/>
      <c r="AE733" s="142"/>
      <c r="AF733" s="142"/>
      <c r="AG733" s="122"/>
    </row>
    <row r="734" spans="1:33" s="111" customFormat="1" ht="24" customHeight="1" x14ac:dyDescent="0.4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  <c r="AA734" s="142"/>
      <c r="AB734" s="142"/>
      <c r="AC734" s="142"/>
      <c r="AD734" s="142"/>
      <c r="AE734" s="142"/>
      <c r="AF734" s="142"/>
      <c r="AG734" s="122"/>
    </row>
    <row r="735" spans="1:33" s="111" customFormat="1" ht="24" customHeight="1" x14ac:dyDescent="0.4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  <c r="AA735" s="142"/>
      <c r="AB735" s="142"/>
      <c r="AC735" s="142"/>
      <c r="AD735" s="142"/>
      <c r="AE735" s="142"/>
      <c r="AF735" s="142"/>
      <c r="AG735" s="122"/>
    </row>
    <row r="736" spans="1:33" s="111" customFormat="1" ht="24" customHeight="1" x14ac:dyDescent="0.4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  <c r="AA736" s="142"/>
      <c r="AB736" s="142"/>
      <c r="AC736" s="142"/>
      <c r="AD736" s="142"/>
      <c r="AE736" s="142"/>
      <c r="AF736" s="142"/>
      <c r="AG736" s="122"/>
    </row>
    <row r="737" spans="1:33" s="111" customFormat="1" ht="24" customHeight="1" x14ac:dyDescent="0.4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  <c r="AA737" s="142"/>
      <c r="AB737" s="142"/>
      <c r="AC737" s="142"/>
      <c r="AD737" s="142"/>
      <c r="AE737" s="142"/>
      <c r="AF737" s="142"/>
      <c r="AG737" s="122"/>
    </row>
    <row r="738" spans="1:33" s="111" customFormat="1" ht="24" customHeight="1" x14ac:dyDescent="0.4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  <c r="AA738" s="142"/>
      <c r="AB738" s="142"/>
      <c r="AC738" s="142"/>
      <c r="AD738" s="142"/>
      <c r="AE738" s="142"/>
      <c r="AF738" s="142"/>
      <c r="AG738" s="122"/>
    </row>
    <row r="739" spans="1:33" s="111" customFormat="1" ht="24" customHeight="1" x14ac:dyDescent="0.4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  <c r="AA739" s="142"/>
      <c r="AB739" s="142"/>
      <c r="AC739" s="142"/>
      <c r="AD739" s="142"/>
      <c r="AE739" s="142"/>
      <c r="AF739" s="142"/>
      <c r="AG739" s="122"/>
    </row>
    <row r="740" spans="1:33" s="111" customFormat="1" ht="24" customHeight="1" x14ac:dyDescent="0.4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  <c r="AA740" s="142"/>
      <c r="AB740" s="142"/>
      <c r="AC740" s="142"/>
      <c r="AD740" s="142"/>
      <c r="AE740" s="142"/>
      <c r="AF740" s="142"/>
      <c r="AG740" s="122"/>
    </row>
    <row r="741" spans="1:33" s="111" customFormat="1" ht="24" customHeight="1" x14ac:dyDescent="0.4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  <c r="AA741" s="142"/>
      <c r="AB741" s="142"/>
      <c r="AC741" s="142"/>
      <c r="AD741" s="142"/>
      <c r="AE741" s="142"/>
      <c r="AF741" s="142"/>
      <c r="AG741" s="122"/>
    </row>
    <row r="742" spans="1:33" s="111" customFormat="1" ht="24" customHeight="1" x14ac:dyDescent="0.4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  <c r="AF742" s="142"/>
      <c r="AG742" s="122"/>
    </row>
    <row r="743" spans="1:33" s="111" customFormat="1" ht="24" customHeight="1" x14ac:dyDescent="0.4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  <c r="AA743" s="142"/>
      <c r="AB743" s="142"/>
      <c r="AC743" s="142"/>
      <c r="AD743" s="142"/>
      <c r="AE743" s="142"/>
      <c r="AF743" s="142"/>
      <c r="AG743" s="122"/>
    </row>
    <row r="744" spans="1:33" s="111" customFormat="1" ht="24" customHeight="1" x14ac:dyDescent="0.4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  <c r="AA744" s="142"/>
      <c r="AB744" s="142"/>
      <c r="AC744" s="142"/>
      <c r="AD744" s="142"/>
      <c r="AE744" s="142"/>
      <c r="AF744" s="142"/>
      <c r="AG744" s="122"/>
    </row>
    <row r="745" spans="1:33" s="111" customFormat="1" ht="24" customHeight="1" x14ac:dyDescent="0.4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  <c r="AA745" s="142"/>
      <c r="AB745" s="142"/>
      <c r="AC745" s="142"/>
      <c r="AD745" s="142"/>
      <c r="AE745" s="142"/>
      <c r="AF745" s="142"/>
      <c r="AG745" s="122"/>
    </row>
    <row r="746" spans="1:33" s="111" customFormat="1" ht="24" customHeight="1" x14ac:dyDescent="0.4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  <c r="AA746" s="142"/>
      <c r="AB746" s="142"/>
      <c r="AC746" s="142"/>
      <c r="AD746" s="142"/>
      <c r="AE746" s="142"/>
      <c r="AF746" s="142"/>
      <c r="AG746" s="122"/>
    </row>
    <row r="747" spans="1:33" s="111" customFormat="1" ht="24" customHeight="1" x14ac:dyDescent="0.4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  <c r="AA747" s="142"/>
      <c r="AB747" s="142"/>
      <c r="AC747" s="142"/>
      <c r="AD747" s="142"/>
      <c r="AE747" s="142"/>
      <c r="AF747" s="142"/>
      <c r="AG747" s="122"/>
    </row>
    <row r="748" spans="1:33" s="111" customFormat="1" ht="24" customHeight="1" x14ac:dyDescent="0.4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  <c r="AA748" s="142"/>
      <c r="AB748" s="142"/>
      <c r="AC748" s="142"/>
      <c r="AD748" s="142"/>
      <c r="AE748" s="142"/>
      <c r="AF748" s="142"/>
      <c r="AG748" s="122"/>
    </row>
    <row r="749" spans="1:33" s="111" customFormat="1" ht="24" customHeight="1" x14ac:dyDescent="0.4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  <c r="AA749" s="142"/>
      <c r="AB749" s="142"/>
      <c r="AC749" s="142"/>
      <c r="AD749" s="142"/>
      <c r="AE749" s="142"/>
      <c r="AF749" s="142"/>
      <c r="AG749" s="122"/>
    </row>
    <row r="750" spans="1:33" s="111" customFormat="1" ht="24" customHeight="1" x14ac:dyDescent="0.4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2"/>
      <c r="AF750" s="142"/>
      <c r="AG750" s="122"/>
    </row>
    <row r="751" spans="1:33" s="111" customFormat="1" ht="24" customHeight="1" x14ac:dyDescent="0.4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2"/>
      <c r="AF751" s="142"/>
      <c r="AG751" s="122"/>
    </row>
    <row r="752" spans="1:33" s="111" customFormat="1" ht="24" customHeight="1" x14ac:dyDescent="0.4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2"/>
      <c r="AF752" s="142"/>
      <c r="AG752" s="122"/>
    </row>
    <row r="753" spans="1:33" s="111" customFormat="1" ht="24" customHeight="1" x14ac:dyDescent="0.4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2"/>
      <c r="AF753" s="142"/>
      <c r="AG753" s="122"/>
    </row>
    <row r="754" spans="1:33" s="111" customFormat="1" ht="24" customHeight="1" x14ac:dyDescent="0.4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2"/>
      <c r="AF754" s="142"/>
      <c r="AG754" s="122"/>
    </row>
    <row r="755" spans="1:33" s="111" customFormat="1" ht="24" customHeight="1" x14ac:dyDescent="0.4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2"/>
      <c r="AF755" s="142"/>
      <c r="AG755" s="122"/>
    </row>
    <row r="756" spans="1:33" s="111" customFormat="1" ht="24" customHeight="1" x14ac:dyDescent="0.4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2"/>
      <c r="AF756" s="142"/>
      <c r="AG756" s="122"/>
    </row>
    <row r="757" spans="1:33" s="111" customFormat="1" ht="24" customHeight="1" x14ac:dyDescent="0.4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  <c r="AA757" s="142"/>
      <c r="AB757" s="142"/>
      <c r="AC757" s="142"/>
      <c r="AD757" s="142"/>
      <c r="AE757" s="142"/>
      <c r="AF757" s="142"/>
      <c r="AG757" s="122"/>
    </row>
    <row r="758" spans="1:33" s="111" customFormat="1" ht="24" customHeight="1" x14ac:dyDescent="0.4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  <c r="AA758" s="142"/>
      <c r="AB758" s="142"/>
      <c r="AC758" s="142"/>
      <c r="AD758" s="142"/>
      <c r="AE758" s="142"/>
      <c r="AF758" s="142"/>
      <c r="AG758" s="122"/>
    </row>
    <row r="759" spans="1:33" s="111" customFormat="1" ht="24" customHeight="1" x14ac:dyDescent="0.4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  <c r="AA759" s="142"/>
      <c r="AB759" s="142"/>
      <c r="AC759" s="142"/>
      <c r="AD759" s="142"/>
      <c r="AE759" s="142"/>
      <c r="AF759" s="142"/>
      <c r="AG759" s="122"/>
    </row>
    <row r="760" spans="1:33" s="111" customFormat="1" ht="24" customHeight="1" x14ac:dyDescent="0.4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  <c r="AA760" s="142"/>
      <c r="AB760" s="142"/>
      <c r="AC760" s="142"/>
      <c r="AD760" s="142"/>
      <c r="AE760" s="142"/>
      <c r="AF760" s="142"/>
      <c r="AG760" s="122"/>
    </row>
    <row r="761" spans="1:33" s="111" customFormat="1" ht="24" customHeight="1" x14ac:dyDescent="0.4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  <c r="AA761" s="142"/>
      <c r="AB761" s="142"/>
      <c r="AC761" s="142"/>
      <c r="AD761" s="142"/>
      <c r="AE761" s="142"/>
      <c r="AF761" s="142"/>
      <c r="AG761" s="122"/>
    </row>
    <row r="762" spans="1:33" s="111" customFormat="1" ht="24" customHeight="1" x14ac:dyDescent="0.4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  <c r="AA762" s="142"/>
      <c r="AB762" s="142"/>
      <c r="AC762" s="142"/>
      <c r="AD762" s="142"/>
      <c r="AE762" s="142"/>
      <c r="AF762" s="142"/>
      <c r="AG762" s="122"/>
    </row>
    <row r="763" spans="1:33" s="111" customFormat="1" ht="24" customHeight="1" x14ac:dyDescent="0.4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  <c r="AA763" s="142"/>
      <c r="AB763" s="142"/>
      <c r="AC763" s="142"/>
      <c r="AD763" s="142"/>
      <c r="AE763" s="142"/>
      <c r="AF763" s="142"/>
      <c r="AG763" s="122"/>
    </row>
    <row r="764" spans="1:33" s="111" customFormat="1" ht="24" customHeight="1" x14ac:dyDescent="0.4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  <c r="AA764" s="142"/>
      <c r="AB764" s="142"/>
      <c r="AC764" s="142"/>
      <c r="AD764" s="142"/>
      <c r="AE764" s="142"/>
      <c r="AF764" s="142"/>
      <c r="AG764" s="122"/>
    </row>
    <row r="765" spans="1:33" s="111" customFormat="1" ht="24" customHeight="1" x14ac:dyDescent="0.4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  <c r="AA765" s="142"/>
      <c r="AB765" s="142"/>
      <c r="AC765" s="142"/>
      <c r="AD765" s="142"/>
      <c r="AE765" s="142"/>
      <c r="AF765" s="142"/>
      <c r="AG765" s="122"/>
    </row>
    <row r="766" spans="1:33" s="111" customFormat="1" ht="24" customHeight="1" x14ac:dyDescent="0.4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142"/>
      <c r="AE766" s="142"/>
      <c r="AF766" s="142"/>
      <c r="AG766" s="122"/>
    </row>
    <row r="767" spans="1:33" s="111" customFormat="1" ht="24" customHeight="1" x14ac:dyDescent="0.4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  <c r="AA767" s="142"/>
      <c r="AB767" s="142"/>
      <c r="AC767" s="142"/>
      <c r="AD767" s="142"/>
      <c r="AE767" s="142"/>
      <c r="AF767" s="142"/>
      <c r="AG767" s="122"/>
    </row>
    <row r="768" spans="1:33" s="111" customFormat="1" ht="24" customHeight="1" x14ac:dyDescent="0.4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  <c r="AA768" s="142"/>
      <c r="AB768" s="142"/>
      <c r="AC768" s="142"/>
      <c r="AD768" s="142"/>
      <c r="AE768" s="142"/>
      <c r="AF768" s="142"/>
      <c r="AG768" s="122"/>
    </row>
    <row r="769" spans="1:33" s="111" customFormat="1" ht="24" customHeight="1" x14ac:dyDescent="0.4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  <c r="AA769" s="142"/>
      <c r="AB769" s="142"/>
      <c r="AC769" s="142"/>
      <c r="AD769" s="142"/>
      <c r="AE769" s="142"/>
      <c r="AF769" s="142"/>
      <c r="AG769" s="122"/>
    </row>
    <row r="770" spans="1:33" s="111" customFormat="1" ht="24" customHeight="1" x14ac:dyDescent="0.4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  <c r="AA770" s="142"/>
      <c r="AB770" s="142"/>
      <c r="AC770" s="142"/>
      <c r="AD770" s="142"/>
      <c r="AE770" s="142"/>
      <c r="AF770" s="142"/>
      <c r="AG770" s="122"/>
    </row>
    <row r="771" spans="1:33" s="111" customFormat="1" ht="24" customHeight="1" x14ac:dyDescent="0.4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  <c r="AA771" s="142"/>
      <c r="AB771" s="142"/>
      <c r="AC771" s="142"/>
      <c r="AD771" s="142"/>
      <c r="AE771" s="142"/>
      <c r="AF771" s="142"/>
      <c r="AG771" s="122"/>
    </row>
    <row r="772" spans="1:33" s="111" customFormat="1" ht="24" customHeight="1" x14ac:dyDescent="0.4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  <c r="AA772" s="142"/>
      <c r="AB772" s="142"/>
      <c r="AC772" s="142"/>
      <c r="AD772" s="142"/>
      <c r="AE772" s="142"/>
      <c r="AF772" s="142"/>
      <c r="AG772" s="122"/>
    </row>
    <row r="773" spans="1:33" s="111" customFormat="1" ht="24" customHeight="1" x14ac:dyDescent="0.4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  <c r="AA773" s="142"/>
      <c r="AB773" s="142"/>
      <c r="AC773" s="142"/>
      <c r="AD773" s="142"/>
      <c r="AE773" s="142"/>
      <c r="AF773" s="142"/>
      <c r="AG773" s="122"/>
    </row>
    <row r="774" spans="1:33" s="111" customFormat="1" ht="24" customHeight="1" x14ac:dyDescent="0.4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  <c r="AA774" s="142"/>
      <c r="AB774" s="142"/>
      <c r="AC774" s="142"/>
      <c r="AD774" s="142"/>
      <c r="AE774" s="142"/>
      <c r="AF774" s="142"/>
      <c r="AG774" s="122"/>
    </row>
    <row r="775" spans="1:33" s="111" customFormat="1" ht="24" customHeight="1" x14ac:dyDescent="0.4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  <c r="AA775" s="142"/>
      <c r="AB775" s="142"/>
      <c r="AC775" s="142"/>
      <c r="AD775" s="142"/>
      <c r="AE775" s="142"/>
      <c r="AF775" s="142"/>
      <c r="AG775" s="122"/>
    </row>
    <row r="776" spans="1:33" s="111" customFormat="1" ht="24" customHeight="1" x14ac:dyDescent="0.4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  <c r="AA776" s="142"/>
      <c r="AB776" s="142"/>
      <c r="AC776" s="142"/>
      <c r="AD776" s="142"/>
      <c r="AE776" s="142"/>
      <c r="AF776" s="142"/>
      <c r="AG776" s="122"/>
    </row>
    <row r="777" spans="1:33" s="111" customFormat="1" ht="24" customHeight="1" x14ac:dyDescent="0.4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  <c r="AA777" s="142"/>
      <c r="AB777" s="142"/>
      <c r="AC777" s="142"/>
      <c r="AD777" s="142"/>
      <c r="AE777" s="142"/>
      <c r="AF777" s="142"/>
      <c r="AG777" s="122"/>
    </row>
    <row r="778" spans="1:33" s="111" customFormat="1" ht="24" customHeight="1" x14ac:dyDescent="0.4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  <c r="AA778" s="142"/>
      <c r="AB778" s="142"/>
      <c r="AC778" s="142"/>
      <c r="AD778" s="142"/>
      <c r="AE778" s="142"/>
      <c r="AF778" s="142"/>
      <c r="AG778" s="122"/>
    </row>
    <row r="779" spans="1:33" s="111" customFormat="1" ht="24" customHeight="1" x14ac:dyDescent="0.4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  <c r="AA779" s="142"/>
      <c r="AB779" s="142"/>
      <c r="AC779" s="142"/>
      <c r="AD779" s="142"/>
      <c r="AE779" s="142"/>
      <c r="AF779" s="142"/>
      <c r="AG779" s="122"/>
    </row>
    <row r="780" spans="1:33" s="111" customFormat="1" ht="24" customHeight="1" x14ac:dyDescent="0.4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  <c r="AA780" s="142"/>
      <c r="AB780" s="142"/>
      <c r="AC780" s="142"/>
      <c r="AD780" s="142"/>
      <c r="AE780" s="142"/>
      <c r="AF780" s="142"/>
      <c r="AG780" s="122"/>
    </row>
    <row r="781" spans="1:33" s="111" customFormat="1" ht="24" customHeight="1" x14ac:dyDescent="0.4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  <c r="AA781" s="142"/>
      <c r="AB781" s="142"/>
      <c r="AC781" s="142"/>
      <c r="AD781" s="142"/>
      <c r="AE781" s="142"/>
      <c r="AF781" s="142"/>
      <c r="AG781" s="122"/>
    </row>
    <row r="782" spans="1:33" s="111" customFormat="1" ht="24" customHeight="1" x14ac:dyDescent="0.4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  <c r="AA782" s="142"/>
      <c r="AB782" s="142"/>
      <c r="AC782" s="142"/>
      <c r="AD782" s="142"/>
      <c r="AE782" s="142"/>
      <c r="AF782" s="142"/>
      <c r="AG782" s="122"/>
    </row>
    <row r="783" spans="1:33" s="111" customFormat="1" ht="24" customHeight="1" x14ac:dyDescent="0.4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  <c r="AA783" s="142"/>
      <c r="AB783" s="142"/>
      <c r="AC783" s="142"/>
      <c r="AD783" s="142"/>
      <c r="AE783" s="142"/>
      <c r="AF783" s="142"/>
      <c r="AG783" s="122"/>
    </row>
    <row r="784" spans="1:33" s="111" customFormat="1" ht="24" customHeight="1" x14ac:dyDescent="0.4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  <c r="AA784" s="142"/>
      <c r="AB784" s="142"/>
      <c r="AC784" s="142"/>
      <c r="AD784" s="142"/>
      <c r="AE784" s="142"/>
      <c r="AF784" s="142"/>
      <c r="AG784" s="122"/>
    </row>
    <row r="785" spans="1:33" s="111" customFormat="1" ht="24" customHeight="1" x14ac:dyDescent="0.4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  <c r="AA785" s="142"/>
      <c r="AB785" s="142"/>
      <c r="AC785" s="142"/>
      <c r="AD785" s="142"/>
      <c r="AE785" s="142"/>
      <c r="AF785" s="142"/>
      <c r="AG785" s="122"/>
    </row>
    <row r="786" spans="1:33" s="111" customFormat="1" ht="24" customHeight="1" x14ac:dyDescent="0.4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  <c r="AA786" s="142"/>
      <c r="AB786" s="142"/>
      <c r="AC786" s="142"/>
      <c r="AD786" s="142"/>
      <c r="AE786" s="142"/>
      <c r="AF786" s="142"/>
      <c r="AG786" s="122"/>
    </row>
    <row r="787" spans="1:33" s="111" customFormat="1" ht="24" customHeight="1" x14ac:dyDescent="0.4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  <c r="AA787" s="142"/>
      <c r="AB787" s="142"/>
      <c r="AC787" s="142"/>
      <c r="AD787" s="142"/>
      <c r="AE787" s="142"/>
      <c r="AF787" s="142"/>
      <c r="AG787" s="122"/>
    </row>
    <row r="788" spans="1:33" s="111" customFormat="1" ht="24" customHeight="1" x14ac:dyDescent="0.4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  <c r="AA788" s="142"/>
      <c r="AB788" s="142"/>
      <c r="AC788" s="142"/>
      <c r="AD788" s="142"/>
      <c r="AE788" s="142"/>
      <c r="AF788" s="142"/>
      <c r="AG788" s="122"/>
    </row>
    <row r="789" spans="1:33" s="111" customFormat="1" ht="24" customHeight="1" x14ac:dyDescent="0.4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  <c r="AA789" s="142"/>
      <c r="AB789" s="142"/>
      <c r="AC789" s="142"/>
      <c r="AD789" s="142"/>
      <c r="AE789" s="142"/>
      <c r="AF789" s="142"/>
      <c r="AG789" s="122"/>
    </row>
    <row r="790" spans="1:33" s="111" customFormat="1" ht="24" customHeight="1" x14ac:dyDescent="0.4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  <c r="AA790" s="142"/>
      <c r="AB790" s="142"/>
      <c r="AC790" s="142"/>
      <c r="AD790" s="142"/>
      <c r="AE790" s="142"/>
      <c r="AF790" s="142"/>
      <c r="AG790" s="122"/>
    </row>
    <row r="791" spans="1:33" s="111" customFormat="1" ht="24" customHeight="1" x14ac:dyDescent="0.4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  <c r="AA791" s="142"/>
      <c r="AB791" s="142"/>
      <c r="AC791" s="142"/>
      <c r="AD791" s="142"/>
      <c r="AE791" s="142"/>
      <c r="AF791" s="142"/>
      <c r="AG791" s="122"/>
    </row>
    <row r="792" spans="1:33" s="111" customFormat="1" ht="24" customHeight="1" x14ac:dyDescent="0.4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  <c r="AA792" s="142"/>
      <c r="AB792" s="142"/>
      <c r="AC792" s="142"/>
      <c r="AD792" s="142"/>
      <c r="AE792" s="142"/>
      <c r="AF792" s="142"/>
      <c r="AG792" s="122"/>
    </row>
    <row r="793" spans="1:33" s="111" customFormat="1" ht="24" customHeight="1" x14ac:dyDescent="0.4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  <c r="AA793" s="142"/>
      <c r="AB793" s="142"/>
      <c r="AC793" s="142"/>
      <c r="AD793" s="142"/>
      <c r="AE793" s="142"/>
      <c r="AF793" s="142"/>
      <c r="AG793" s="122"/>
    </row>
    <row r="794" spans="1:33" s="111" customFormat="1" ht="24" customHeight="1" x14ac:dyDescent="0.4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  <c r="AA794" s="142"/>
      <c r="AB794" s="142"/>
      <c r="AC794" s="142"/>
      <c r="AD794" s="142"/>
      <c r="AE794" s="142"/>
      <c r="AF794" s="142"/>
      <c r="AG794" s="122"/>
    </row>
    <row r="795" spans="1:33" s="111" customFormat="1" ht="24" customHeight="1" x14ac:dyDescent="0.4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  <c r="AA795" s="142"/>
      <c r="AB795" s="142"/>
      <c r="AC795" s="142"/>
      <c r="AD795" s="142"/>
      <c r="AE795" s="142"/>
      <c r="AF795" s="142"/>
      <c r="AG795" s="122"/>
    </row>
    <row r="796" spans="1:33" s="111" customFormat="1" ht="24" customHeight="1" x14ac:dyDescent="0.4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  <c r="AA796" s="142"/>
      <c r="AB796" s="142"/>
      <c r="AC796" s="142"/>
      <c r="AD796" s="142"/>
      <c r="AE796" s="142"/>
      <c r="AF796" s="142"/>
      <c r="AG796" s="122"/>
    </row>
    <row r="797" spans="1:33" s="111" customFormat="1" ht="24" customHeight="1" x14ac:dyDescent="0.4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  <c r="AA797" s="142"/>
      <c r="AB797" s="142"/>
      <c r="AC797" s="142"/>
      <c r="AD797" s="142"/>
      <c r="AE797" s="142"/>
      <c r="AF797" s="142"/>
      <c r="AG797" s="122"/>
    </row>
    <row r="798" spans="1:33" s="111" customFormat="1" ht="24" customHeight="1" x14ac:dyDescent="0.4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  <c r="AA798" s="142"/>
      <c r="AB798" s="142"/>
      <c r="AC798" s="142"/>
      <c r="AD798" s="142"/>
      <c r="AE798" s="142"/>
      <c r="AF798" s="142"/>
      <c r="AG798" s="122"/>
    </row>
    <row r="799" spans="1:33" s="111" customFormat="1" ht="24" customHeight="1" x14ac:dyDescent="0.4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  <c r="AA799" s="142"/>
      <c r="AB799" s="142"/>
      <c r="AC799" s="142"/>
      <c r="AD799" s="142"/>
      <c r="AE799" s="142"/>
      <c r="AF799" s="142"/>
      <c r="AG799" s="122"/>
    </row>
    <row r="800" spans="1:33" s="111" customFormat="1" ht="24" customHeight="1" x14ac:dyDescent="0.4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  <c r="AA800" s="142"/>
      <c r="AB800" s="142"/>
      <c r="AC800" s="142"/>
      <c r="AD800" s="142"/>
      <c r="AE800" s="142"/>
      <c r="AF800" s="142"/>
      <c r="AG800" s="122"/>
    </row>
    <row r="801" spans="1:33" s="111" customFormat="1" ht="24" customHeight="1" x14ac:dyDescent="0.4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  <c r="AA801" s="142"/>
      <c r="AB801" s="142"/>
      <c r="AC801" s="142"/>
      <c r="AD801" s="142"/>
      <c r="AE801" s="142"/>
      <c r="AF801" s="142"/>
      <c r="AG801" s="122"/>
    </row>
    <row r="802" spans="1:33" s="111" customFormat="1" ht="24" customHeight="1" x14ac:dyDescent="0.4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  <c r="AA802" s="142"/>
      <c r="AB802" s="142"/>
      <c r="AC802" s="142"/>
      <c r="AD802" s="142"/>
      <c r="AE802" s="142"/>
      <c r="AF802" s="142"/>
      <c r="AG802" s="122"/>
    </row>
    <row r="803" spans="1:33" s="111" customFormat="1" ht="24" customHeight="1" x14ac:dyDescent="0.4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  <c r="AA803" s="142"/>
      <c r="AB803" s="142"/>
      <c r="AC803" s="142"/>
      <c r="AD803" s="142"/>
      <c r="AE803" s="142"/>
      <c r="AF803" s="142"/>
      <c r="AG803" s="122"/>
    </row>
    <row r="804" spans="1:33" s="111" customFormat="1" ht="24" customHeight="1" x14ac:dyDescent="0.4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  <c r="AA804" s="142"/>
      <c r="AB804" s="142"/>
      <c r="AC804" s="142"/>
      <c r="AD804" s="142"/>
      <c r="AE804" s="142"/>
      <c r="AF804" s="142"/>
      <c r="AG804" s="122"/>
    </row>
    <row r="805" spans="1:33" s="111" customFormat="1" ht="24" customHeight="1" x14ac:dyDescent="0.4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  <c r="AA805" s="142"/>
      <c r="AB805" s="142"/>
      <c r="AC805" s="142"/>
      <c r="AD805" s="142"/>
      <c r="AE805" s="142"/>
      <c r="AF805" s="142"/>
      <c r="AG805" s="122"/>
    </row>
    <row r="806" spans="1:33" s="111" customFormat="1" ht="24" customHeight="1" x14ac:dyDescent="0.4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  <c r="AA806" s="142"/>
      <c r="AB806" s="142"/>
      <c r="AC806" s="142"/>
      <c r="AD806" s="142"/>
      <c r="AE806" s="142"/>
      <c r="AF806" s="142"/>
      <c r="AG806" s="122"/>
    </row>
    <row r="807" spans="1:33" s="111" customFormat="1" ht="24" customHeight="1" x14ac:dyDescent="0.4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  <c r="AA807" s="142"/>
      <c r="AB807" s="142"/>
      <c r="AC807" s="142"/>
      <c r="AD807" s="142"/>
      <c r="AE807" s="142"/>
      <c r="AF807" s="142"/>
      <c r="AG807" s="122"/>
    </row>
    <row r="808" spans="1:33" s="111" customFormat="1" ht="24" customHeight="1" x14ac:dyDescent="0.4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  <c r="AA808" s="142"/>
      <c r="AB808" s="142"/>
      <c r="AC808" s="142"/>
      <c r="AD808" s="142"/>
      <c r="AE808" s="142"/>
      <c r="AF808" s="142"/>
      <c r="AG808" s="122"/>
    </row>
    <row r="809" spans="1:33" s="111" customFormat="1" ht="24" customHeight="1" x14ac:dyDescent="0.4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  <c r="AA809" s="142"/>
      <c r="AB809" s="142"/>
      <c r="AC809" s="142"/>
      <c r="AD809" s="142"/>
      <c r="AE809" s="142"/>
      <c r="AF809" s="142"/>
      <c r="AG809" s="122"/>
    </row>
    <row r="810" spans="1:33" s="111" customFormat="1" ht="24" customHeight="1" x14ac:dyDescent="0.4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  <c r="AA810" s="142"/>
      <c r="AB810" s="142"/>
      <c r="AC810" s="142"/>
      <c r="AD810" s="142"/>
      <c r="AE810" s="142"/>
      <c r="AF810" s="142"/>
      <c r="AG810" s="122"/>
    </row>
    <row r="811" spans="1:33" s="111" customFormat="1" ht="24" customHeight="1" x14ac:dyDescent="0.4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  <c r="AA811" s="142"/>
      <c r="AB811" s="142"/>
      <c r="AC811" s="142"/>
      <c r="AD811" s="142"/>
      <c r="AE811" s="142"/>
      <c r="AF811" s="142"/>
      <c r="AG811" s="122"/>
    </row>
    <row r="812" spans="1:33" s="111" customFormat="1" ht="24" customHeight="1" x14ac:dyDescent="0.4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  <c r="AA812" s="142"/>
      <c r="AB812" s="142"/>
      <c r="AC812" s="142"/>
      <c r="AD812" s="142"/>
      <c r="AE812" s="142"/>
      <c r="AF812" s="142"/>
      <c r="AG812" s="122"/>
    </row>
    <row r="813" spans="1:33" s="111" customFormat="1" ht="24" customHeight="1" x14ac:dyDescent="0.4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  <c r="AA813" s="142"/>
      <c r="AB813" s="142"/>
      <c r="AC813" s="142"/>
      <c r="AD813" s="142"/>
      <c r="AE813" s="142"/>
      <c r="AF813" s="142"/>
      <c r="AG813" s="122"/>
    </row>
    <row r="814" spans="1:33" s="111" customFormat="1" ht="24" customHeight="1" x14ac:dyDescent="0.4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  <c r="AA814" s="142"/>
      <c r="AB814" s="142"/>
      <c r="AC814" s="142"/>
      <c r="AD814" s="142"/>
      <c r="AE814" s="142"/>
      <c r="AF814" s="142"/>
      <c r="AG814" s="122"/>
    </row>
    <row r="815" spans="1:33" s="111" customFormat="1" ht="24" customHeight="1" x14ac:dyDescent="0.4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  <c r="AA815" s="142"/>
      <c r="AB815" s="142"/>
      <c r="AC815" s="142"/>
      <c r="AD815" s="142"/>
      <c r="AE815" s="142"/>
      <c r="AF815" s="142"/>
      <c r="AG815" s="122"/>
    </row>
    <row r="816" spans="1:33" s="111" customFormat="1" ht="24" customHeight="1" x14ac:dyDescent="0.4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  <c r="AA816" s="142"/>
      <c r="AB816" s="142"/>
      <c r="AC816" s="142"/>
      <c r="AD816" s="142"/>
      <c r="AE816" s="142"/>
      <c r="AF816" s="142"/>
      <c r="AG816" s="122"/>
    </row>
    <row r="817" spans="1:33" s="111" customFormat="1" ht="24" customHeight="1" x14ac:dyDescent="0.4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  <c r="AA817" s="142"/>
      <c r="AB817" s="142"/>
      <c r="AC817" s="142"/>
      <c r="AD817" s="142"/>
      <c r="AE817" s="142"/>
      <c r="AF817" s="142"/>
      <c r="AG817" s="122"/>
    </row>
    <row r="818" spans="1:33" s="111" customFormat="1" ht="24" customHeight="1" x14ac:dyDescent="0.4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  <c r="AA818" s="142"/>
      <c r="AB818" s="142"/>
      <c r="AC818" s="142"/>
      <c r="AD818" s="142"/>
      <c r="AE818" s="142"/>
      <c r="AF818" s="142"/>
      <c r="AG818" s="122"/>
    </row>
    <row r="819" spans="1:33" s="111" customFormat="1" ht="24" customHeight="1" x14ac:dyDescent="0.4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  <c r="AA819" s="142"/>
      <c r="AB819" s="142"/>
      <c r="AC819" s="142"/>
      <c r="AD819" s="142"/>
      <c r="AE819" s="142"/>
      <c r="AF819" s="142"/>
      <c r="AG819" s="122"/>
    </row>
    <row r="820" spans="1:33" s="111" customFormat="1" ht="24" customHeight="1" x14ac:dyDescent="0.4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  <c r="AA820" s="142"/>
      <c r="AB820" s="142"/>
      <c r="AC820" s="142"/>
      <c r="AD820" s="142"/>
      <c r="AE820" s="142"/>
      <c r="AF820" s="142"/>
      <c r="AG820" s="122"/>
    </row>
    <row r="821" spans="1:33" s="111" customFormat="1" ht="24" customHeight="1" x14ac:dyDescent="0.4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  <c r="AA821" s="142"/>
      <c r="AB821" s="142"/>
      <c r="AC821" s="142"/>
      <c r="AD821" s="142"/>
      <c r="AE821" s="142"/>
      <c r="AF821" s="142"/>
      <c r="AG821" s="122"/>
    </row>
    <row r="822" spans="1:33" s="111" customFormat="1" ht="24" customHeight="1" x14ac:dyDescent="0.4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  <c r="AA822" s="142"/>
      <c r="AB822" s="142"/>
      <c r="AC822" s="142"/>
      <c r="AD822" s="142"/>
      <c r="AE822" s="142"/>
      <c r="AF822" s="142"/>
      <c r="AG822" s="122"/>
    </row>
    <row r="823" spans="1:33" s="111" customFormat="1" ht="24" customHeight="1" x14ac:dyDescent="0.4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  <c r="AA823" s="142"/>
      <c r="AB823" s="142"/>
      <c r="AC823" s="142"/>
      <c r="AD823" s="142"/>
      <c r="AE823" s="142"/>
      <c r="AF823" s="142"/>
      <c r="AG823" s="122"/>
    </row>
    <row r="824" spans="1:33" s="111" customFormat="1" ht="24" customHeight="1" x14ac:dyDescent="0.4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  <c r="AA824" s="142"/>
      <c r="AB824" s="142"/>
      <c r="AC824" s="142"/>
      <c r="AD824" s="142"/>
      <c r="AE824" s="142"/>
      <c r="AF824" s="142"/>
      <c r="AG824" s="122"/>
    </row>
    <row r="825" spans="1:33" s="111" customFormat="1" ht="24" customHeight="1" x14ac:dyDescent="0.4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  <c r="AA825" s="142"/>
      <c r="AB825" s="142"/>
      <c r="AC825" s="142"/>
      <c r="AD825" s="142"/>
      <c r="AE825" s="142"/>
      <c r="AF825" s="142"/>
      <c r="AG825" s="122"/>
    </row>
    <row r="826" spans="1:33" s="111" customFormat="1" ht="24" customHeight="1" x14ac:dyDescent="0.4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  <c r="AA826" s="142"/>
      <c r="AB826" s="142"/>
      <c r="AC826" s="142"/>
      <c r="AD826" s="142"/>
      <c r="AE826" s="142"/>
      <c r="AF826" s="142"/>
      <c r="AG826" s="122"/>
    </row>
    <row r="827" spans="1:33" s="111" customFormat="1" ht="24" customHeight="1" x14ac:dyDescent="0.4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  <c r="AA827" s="142"/>
      <c r="AB827" s="142"/>
      <c r="AC827" s="142"/>
      <c r="AD827" s="142"/>
      <c r="AE827" s="142"/>
      <c r="AF827" s="142"/>
      <c r="AG827" s="122"/>
    </row>
    <row r="828" spans="1:33" s="111" customFormat="1" ht="24" customHeight="1" x14ac:dyDescent="0.4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  <c r="AA828" s="142"/>
      <c r="AB828" s="142"/>
      <c r="AC828" s="142"/>
      <c r="AD828" s="142"/>
      <c r="AE828" s="142"/>
      <c r="AF828" s="142"/>
      <c r="AG828" s="122"/>
    </row>
    <row r="829" spans="1:33" s="111" customFormat="1" ht="24" customHeight="1" x14ac:dyDescent="0.4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  <c r="AA829" s="142"/>
      <c r="AB829" s="142"/>
      <c r="AC829" s="142"/>
      <c r="AD829" s="142"/>
      <c r="AE829" s="142"/>
      <c r="AF829" s="142"/>
      <c r="AG829" s="122"/>
    </row>
    <row r="830" spans="1:33" s="111" customFormat="1" ht="24" customHeight="1" x14ac:dyDescent="0.4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  <c r="AA830" s="142"/>
      <c r="AB830" s="142"/>
      <c r="AC830" s="142"/>
      <c r="AD830" s="142"/>
      <c r="AE830" s="142"/>
      <c r="AF830" s="142"/>
      <c r="AG830" s="122"/>
    </row>
    <row r="831" spans="1:33" s="111" customFormat="1" ht="24" customHeight="1" x14ac:dyDescent="0.4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  <c r="AA831" s="142"/>
      <c r="AB831" s="142"/>
      <c r="AC831" s="142"/>
      <c r="AD831" s="142"/>
      <c r="AE831" s="142"/>
      <c r="AF831" s="142"/>
      <c r="AG831" s="122"/>
    </row>
    <row r="832" spans="1:33" s="111" customFormat="1" ht="24" customHeight="1" x14ac:dyDescent="0.4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  <c r="AA832" s="142"/>
      <c r="AB832" s="142"/>
      <c r="AC832" s="142"/>
      <c r="AD832" s="142"/>
      <c r="AE832" s="142"/>
      <c r="AF832" s="142"/>
      <c r="AG832" s="122"/>
    </row>
    <row r="833" spans="1:33" s="111" customFormat="1" ht="24" customHeight="1" x14ac:dyDescent="0.4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  <c r="AA833" s="142"/>
      <c r="AB833" s="142"/>
      <c r="AC833" s="142"/>
      <c r="AD833" s="142"/>
      <c r="AE833" s="142"/>
      <c r="AF833" s="142"/>
      <c r="AG833" s="122"/>
    </row>
    <row r="834" spans="1:33" s="111" customFormat="1" ht="24" customHeight="1" x14ac:dyDescent="0.4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  <c r="AA834" s="142"/>
      <c r="AB834" s="142"/>
      <c r="AC834" s="142"/>
      <c r="AD834" s="142"/>
      <c r="AE834" s="142"/>
      <c r="AF834" s="142"/>
      <c r="AG834" s="122"/>
    </row>
    <row r="835" spans="1:33" s="111" customFormat="1" ht="24" customHeight="1" x14ac:dyDescent="0.4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  <c r="AA835" s="142"/>
      <c r="AB835" s="142"/>
      <c r="AC835" s="142"/>
      <c r="AD835" s="142"/>
      <c r="AE835" s="142"/>
      <c r="AF835" s="142"/>
      <c r="AG835" s="122"/>
    </row>
    <row r="836" spans="1:33" s="111" customFormat="1" ht="24" customHeight="1" x14ac:dyDescent="0.4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  <c r="AA836" s="142"/>
      <c r="AB836" s="142"/>
      <c r="AC836" s="142"/>
      <c r="AD836" s="142"/>
      <c r="AE836" s="142"/>
      <c r="AF836" s="142"/>
      <c r="AG836" s="122"/>
    </row>
    <row r="837" spans="1:33" s="111" customFormat="1" ht="24" customHeight="1" x14ac:dyDescent="0.4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  <c r="AA837" s="142"/>
      <c r="AB837" s="142"/>
      <c r="AC837" s="142"/>
      <c r="AD837" s="142"/>
      <c r="AE837" s="142"/>
      <c r="AF837" s="142"/>
      <c r="AG837" s="122"/>
    </row>
    <row r="838" spans="1:33" s="111" customFormat="1" ht="24" customHeight="1" x14ac:dyDescent="0.4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  <c r="AA838" s="142"/>
      <c r="AB838" s="142"/>
      <c r="AC838" s="142"/>
      <c r="AD838" s="142"/>
      <c r="AE838" s="142"/>
      <c r="AF838" s="142"/>
      <c r="AG838" s="122"/>
    </row>
    <row r="839" spans="1:33" s="111" customFormat="1" ht="24" customHeight="1" x14ac:dyDescent="0.4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  <c r="AA839" s="142"/>
      <c r="AB839" s="142"/>
      <c r="AC839" s="142"/>
      <c r="AD839" s="142"/>
      <c r="AE839" s="142"/>
      <c r="AF839" s="142"/>
      <c r="AG839" s="122"/>
    </row>
    <row r="840" spans="1:33" s="111" customFormat="1" ht="24" customHeight="1" x14ac:dyDescent="0.4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  <c r="AA840" s="142"/>
      <c r="AB840" s="142"/>
      <c r="AC840" s="142"/>
      <c r="AD840" s="142"/>
      <c r="AE840" s="142"/>
      <c r="AF840" s="142"/>
      <c r="AG840" s="122"/>
    </row>
    <row r="841" spans="1:33" s="111" customFormat="1" ht="24" customHeight="1" x14ac:dyDescent="0.4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  <c r="AA841" s="142"/>
      <c r="AB841" s="142"/>
      <c r="AC841" s="142"/>
      <c r="AD841" s="142"/>
      <c r="AE841" s="142"/>
      <c r="AF841" s="142"/>
      <c r="AG841" s="122"/>
    </row>
    <row r="842" spans="1:33" s="111" customFormat="1" ht="24" customHeight="1" x14ac:dyDescent="0.4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  <c r="AA842" s="142"/>
      <c r="AB842" s="142"/>
      <c r="AC842" s="142"/>
      <c r="AD842" s="142"/>
      <c r="AE842" s="142"/>
      <c r="AF842" s="142"/>
      <c r="AG842" s="122"/>
    </row>
    <row r="843" spans="1:33" s="111" customFormat="1" ht="24" customHeight="1" x14ac:dyDescent="0.4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  <c r="AA843" s="142"/>
      <c r="AB843" s="142"/>
      <c r="AC843" s="142"/>
      <c r="AD843" s="142"/>
      <c r="AE843" s="142"/>
      <c r="AF843" s="142"/>
      <c r="AG843" s="122"/>
    </row>
    <row r="844" spans="1:33" s="111" customFormat="1" ht="24" customHeight="1" x14ac:dyDescent="0.4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  <c r="AA844" s="142"/>
      <c r="AB844" s="142"/>
      <c r="AC844" s="142"/>
      <c r="AD844" s="142"/>
      <c r="AE844" s="142"/>
      <c r="AF844" s="142"/>
      <c r="AG844" s="122"/>
    </row>
    <row r="845" spans="1:33" s="111" customFormat="1" ht="24" customHeight="1" x14ac:dyDescent="0.4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  <c r="AA845" s="142"/>
      <c r="AB845" s="142"/>
      <c r="AC845" s="142"/>
      <c r="AD845" s="142"/>
      <c r="AE845" s="142"/>
      <c r="AF845" s="142"/>
      <c r="AG845" s="122"/>
    </row>
    <row r="846" spans="1:33" s="111" customFormat="1" ht="24" customHeight="1" x14ac:dyDescent="0.4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  <c r="AA846" s="142"/>
      <c r="AB846" s="142"/>
      <c r="AC846" s="142"/>
      <c r="AD846" s="142"/>
      <c r="AE846" s="142"/>
      <c r="AF846" s="142"/>
      <c r="AG846" s="122"/>
    </row>
    <row r="847" spans="1:33" s="111" customFormat="1" ht="24" customHeight="1" x14ac:dyDescent="0.4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  <c r="AA847" s="142"/>
      <c r="AB847" s="142"/>
      <c r="AC847" s="142"/>
      <c r="AD847" s="142"/>
      <c r="AE847" s="142"/>
      <c r="AF847" s="142"/>
      <c r="AG847" s="122"/>
    </row>
    <row r="848" spans="1:33" s="111" customFormat="1" ht="24" customHeight="1" x14ac:dyDescent="0.4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  <c r="AA848" s="142"/>
      <c r="AB848" s="142"/>
      <c r="AC848" s="142"/>
      <c r="AD848" s="142"/>
      <c r="AE848" s="142"/>
      <c r="AF848" s="142"/>
      <c r="AG848" s="122"/>
    </row>
    <row r="849" spans="1:33" s="111" customFormat="1" ht="24" customHeight="1" x14ac:dyDescent="0.4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  <c r="AA849" s="142"/>
      <c r="AB849" s="142"/>
      <c r="AC849" s="142"/>
      <c r="AD849" s="142"/>
      <c r="AE849" s="142"/>
      <c r="AF849" s="142"/>
      <c r="AG849" s="122"/>
    </row>
    <row r="850" spans="1:33" s="111" customFormat="1" ht="24" customHeight="1" x14ac:dyDescent="0.4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  <c r="AA850" s="142"/>
      <c r="AB850" s="142"/>
      <c r="AC850" s="142"/>
      <c r="AD850" s="142"/>
      <c r="AE850" s="142"/>
      <c r="AF850" s="142"/>
      <c r="AG850" s="122"/>
    </row>
    <row r="851" spans="1:33" s="111" customFormat="1" ht="24" customHeight="1" x14ac:dyDescent="0.4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  <c r="AA851" s="142"/>
      <c r="AB851" s="142"/>
      <c r="AC851" s="142"/>
      <c r="AD851" s="142"/>
      <c r="AE851" s="142"/>
      <c r="AF851" s="142"/>
      <c r="AG851" s="122"/>
    </row>
    <row r="852" spans="1:33" s="111" customFormat="1" ht="24" customHeight="1" x14ac:dyDescent="0.4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  <c r="AA852" s="142"/>
      <c r="AB852" s="142"/>
      <c r="AC852" s="142"/>
      <c r="AD852" s="142"/>
      <c r="AE852" s="142"/>
      <c r="AF852" s="142"/>
      <c r="AG852" s="122"/>
    </row>
    <row r="853" spans="1:33" s="111" customFormat="1" ht="24" customHeight="1" x14ac:dyDescent="0.4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  <c r="AA853" s="142"/>
      <c r="AB853" s="142"/>
      <c r="AC853" s="142"/>
      <c r="AD853" s="142"/>
      <c r="AE853" s="142"/>
      <c r="AF853" s="142"/>
      <c r="AG853" s="122"/>
    </row>
    <row r="854" spans="1:33" s="111" customFormat="1" ht="24" customHeight="1" x14ac:dyDescent="0.4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  <c r="AA854" s="142"/>
      <c r="AB854" s="142"/>
      <c r="AC854" s="142"/>
      <c r="AD854" s="142"/>
      <c r="AE854" s="142"/>
      <c r="AF854" s="142"/>
      <c r="AG854" s="122"/>
    </row>
    <row r="855" spans="1:33" s="111" customFormat="1" ht="24" customHeight="1" x14ac:dyDescent="0.4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  <c r="AA855" s="142"/>
      <c r="AB855" s="142"/>
      <c r="AC855" s="142"/>
      <c r="AD855" s="142"/>
      <c r="AE855" s="142"/>
      <c r="AF855" s="142"/>
      <c r="AG855" s="122"/>
    </row>
    <row r="856" spans="1:33" s="111" customFormat="1" ht="24" customHeight="1" x14ac:dyDescent="0.4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  <c r="AA856" s="142"/>
      <c r="AB856" s="142"/>
      <c r="AC856" s="142"/>
      <c r="AD856" s="142"/>
      <c r="AE856" s="142"/>
      <c r="AF856" s="142"/>
      <c r="AG856" s="122"/>
    </row>
    <row r="857" spans="1:33" s="111" customFormat="1" ht="24" customHeight="1" x14ac:dyDescent="0.4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  <c r="AA857" s="142"/>
      <c r="AB857" s="142"/>
      <c r="AC857" s="142"/>
      <c r="AD857" s="142"/>
      <c r="AE857" s="142"/>
      <c r="AF857" s="142"/>
      <c r="AG857" s="122"/>
    </row>
    <row r="858" spans="1:33" s="111" customFormat="1" ht="24" customHeight="1" x14ac:dyDescent="0.4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  <c r="AA858" s="142"/>
      <c r="AB858" s="142"/>
      <c r="AC858" s="142"/>
      <c r="AD858" s="142"/>
      <c r="AE858" s="142"/>
      <c r="AF858" s="142"/>
      <c r="AG858" s="122"/>
    </row>
    <row r="859" spans="1:33" s="111" customFormat="1" ht="24" customHeight="1" x14ac:dyDescent="0.4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  <c r="AA859" s="142"/>
      <c r="AB859" s="142"/>
      <c r="AC859" s="142"/>
      <c r="AD859" s="142"/>
      <c r="AE859" s="142"/>
      <c r="AF859" s="142"/>
      <c r="AG859" s="122"/>
    </row>
    <row r="860" spans="1:33" s="111" customFormat="1" ht="24" customHeight="1" x14ac:dyDescent="0.4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  <c r="AA860" s="142"/>
      <c r="AB860" s="142"/>
      <c r="AC860" s="142"/>
      <c r="AD860" s="142"/>
      <c r="AE860" s="142"/>
      <c r="AF860" s="142"/>
      <c r="AG860" s="122"/>
    </row>
    <row r="861" spans="1:33" s="111" customFormat="1" ht="24" customHeight="1" x14ac:dyDescent="0.4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  <c r="AA861" s="142"/>
      <c r="AB861" s="142"/>
      <c r="AC861" s="142"/>
      <c r="AD861" s="142"/>
      <c r="AE861" s="142"/>
      <c r="AF861" s="142"/>
      <c r="AG861" s="122"/>
    </row>
    <row r="862" spans="1:33" s="111" customFormat="1" ht="24" customHeight="1" x14ac:dyDescent="0.4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  <c r="AA862" s="142"/>
      <c r="AB862" s="142"/>
      <c r="AC862" s="142"/>
      <c r="AD862" s="142"/>
      <c r="AE862" s="142"/>
      <c r="AF862" s="142"/>
      <c r="AG862" s="122"/>
    </row>
    <row r="863" spans="1:33" s="111" customFormat="1" ht="24" customHeight="1" x14ac:dyDescent="0.4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  <c r="AA863" s="142"/>
      <c r="AB863" s="142"/>
      <c r="AC863" s="142"/>
      <c r="AD863" s="142"/>
      <c r="AE863" s="142"/>
      <c r="AF863" s="142"/>
      <c r="AG863" s="122"/>
    </row>
    <row r="864" spans="1:33" s="111" customFormat="1" ht="24" customHeight="1" x14ac:dyDescent="0.4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  <c r="AA864" s="142"/>
      <c r="AB864" s="142"/>
      <c r="AC864" s="142"/>
      <c r="AD864" s="142"/>
      <c r="AE864" s="142"/>
      <c r="AF864" s="142"/>
      <c r="AG864" s="122"/>
    </row>
    <row r="865" spans="1:33" s="111" customFormat="1" ht="24" customHeight="1" x14ac:dyDescent="0.4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  <c r="AA865" s="142"/>
      <c r="AB865" s="142"/>
      <c r="AC865" s="142"/>
      <c r="AD865" s="142"/>
      <c r="AE865" s="142"/>
      <c r="AF865" s="142"/>
      <c r="AG865" s="122"/>
    </row>
    <row r="866" spans="1:33" s="111" customFormat="1" ht="24" customHeight="1" x14ac:dyDescent="0.4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  <c r="AA866" s="142"/>
      <c r="AB866" s="142"/>
      <c r="AC866" s="142"/>
      <c r="AD866" s="142"/>
      <c r="AE866" s="142"/>
      <c r="AF866" s="142"/>
      <c r="AG866" s="122"/>
    </row>
    <row r="867" spans="1:33" s="111" customFormat="1" ht="24" customHeight="1" x14ac:dyDescent="0.4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  <c r="AA867" s="142"/>
      <c r="AB867" s="142"/>
      <c r="AC867" s="142"/>
      <c r="AD867" s="142"/>
      <c r="AE867" s="142"/>
      <c r="AF867" s="142"/>
      <c r="AG867" s="122"/>
    </row>
    <row r="868" spans="1:33" s="111" customFormat="1" ht="24" customHeight="1" x14ac:dyDescent="0.4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  <c r="AA868" s="142"/>
      <c r="AB868" s="142"/>
      <c r="AC868" s="142"/>
      <c r="AD868" s="142"/>
      <c r="AE868" s="142"/>
      <c r="AF868" s="142"/>
      <c r="AG868" s="122"/>
    </row>
    <row r="869" spans="1:33" s="111" customFormat="1" ht="24" customHeight="1" x14ac:dyDescent="0.4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  <c r="AA869" s="142"/>
      <c r="AB869" s="142"/>
      <c r="AC869" s="142"/>
      <c r="AD869" s="142"/>
      <c r="AE869" s="142"/>
      <c r="AF869" s="142"/>
      <c r="AG869" s="122"/>
    </row>
    <row r="870" spans="1:33" s="111" customFormat="1" ht="24" customHeight="1" x14ac:dyDescent="0.4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  <c r="AA870" s="142"/>
      <c r="AB870" s="142"/>
      <c r="AC870" s="142"/>
      <c r="AD870" s="142"/>
      <c r="AE870" s="142"/>
      <c r="AF870" s="142"/>
      <c r="AG870" s="122"/>
    </row>
    <row r="871" spans="1:33" s="111" customFormat="1" ht="24" customHeight="1" x14ac:dyDescent="0.4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  <c r="AA871" s="142"/>
      <c r="AB871" s="142"/>
      <c r="AC871" s="142"/>
      <c r="AD871" s="142"/>
      <c r="AE871" s="142"/>
      <c r="AF871" s="142"/>
      <c r="AG871" s="122"/>
    </row>
    <row r="872" spans="1:33" s="111" customFormat="1" ht="24" customHeight="1" x14ac:dyDescent="0.4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  <c r="AA872" s="142"/>
      <c r="AB872" s="142"/>
      <c r="AC872" s="142"/>
      <c r="AD872" s="142"/>
      <c r="AE872" s="142"/>
      <c r="AF872" s="142"/>
      <c r="AG872" s="122"/>
    </row>
    <row r="873" spans="1:33" s="111" customFormat="1" ht="24" customHeight="1" x14ac:dyDescent="0.4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  <c r="AA873" s="142"/>
      <c r="AB873" s="142"/>
      <c r="AC873" s="142"/>
      <c r="AD873" s="142"/>
      <c r="AE873" s="142"/>
      <c r="AF873" s="142"/>
      <c r="AG873" s="122"/>
    </row>
    <row r="874" spans="1:33" s="111" customFormat="1" ht="24" customHeight="1" x14ac:dyDescent="0.4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  <c r="AA874" s="142"/>
      <c r="AB874" s="142"/>
      <c r="AC874" s="142"/>
      <c r="AD874" s="142"/>
      <c r="AE874" s="142"/>
      <c r="AF874" s="142"/>
      <c r="AG874" s="122"/>
    </row>
    <row r="875" spans="1:33" s="111" customFormat="1" ht="24" customHeight="1" x14ac:dyDescent="0.4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  <c r="AA875" s="142"/>
      <c r="AB875" s="142"/>
      <c r="AC875" s="142"/>
      <c r="AD875" s="142"/>
      <c r="AE875" s="142"/>
      <c r="AF875" s="142"/>
      <c r="AG875" s="122"/>
    </row>
    <row r="876" spans="1:33" s="111" customFormat="1" ht="24" customHeight="1" x14ac:dyDescent="0.4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  <c r="AA876" s="142"/>
      <c r="AB876" s="142"/>
      <c r="AC876" s="142"/>
      <c r="AD876" s="142"/>
      <c r="AE876" s="142"/>
      <c r="AF876" s="142"/>
      <c r="AG876" s="122"/>
    </row>
    <row r="877" spans="1:33" s="111" customFormat="1" ht="24" customHeight="1" x14ac:dyDescent="0.4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  <c r="AA877" s="142"/>
      <c r="AB877" s="142"/>
      <c r="AC877" s="142"/>
      <c r="AD877" s="142"/>
      <c r="AE877" s="142"/>
      <c r="AF877" s="142"/>
      <c r="AG877" s="122"/>
    </row>
    <row r="878" spans="1:33" s="111" customFormat="1" ht="24" customHeight="1" x14ac:dyDescent="0.4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  <c r="AA878" s="142"/>
      <c r="AB878" s="142"/>
      <c r="AC878" s="142"/>
      <c r="AD878" s="142"/>
      <c r="AE878" s="142"/>
      <c r="AF878" s="142"/>
      <c r="AG878" s="122"/>
    </row>
    <row r="879" spans="1:33" s="111" customFormat="1" ht="24" customHeight="1" x14ac:dyDescent="0.4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  <c r="AA879" s="142"/>
      <c r="AB879" s="142"/>
      <c r="AC879" s="142"/>
      <c r="AD879" s="142"/>
      <c r="AE879" s="142"/>
      <c r="AF879" s="142"/>
      <c r="AG879" s="122"/>
    </row>
    <row r="880" spans="1:33" s="111" customFormat="1" ht="24" customHeight="1" x14ac:dyDescent="0.4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  <c r="AA880" s="142"/>
      <c r="AB880" s="142"/>
      <c r="AC880" s="142"/>
      <c r="AD880" s="142"/>
      <c r="AE880" s="142"/>
      <c r="AF880" s="142"/>
      <c r="AG880" s="122"/>
    </row>
    <row r="881" spans="1:33" s="111" customFormat="1" ht="24" customHeight="1" x14ac:dyDescent="0.4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  <c r="AA881" s="142"/>
      <c r="AB881" s="142"/>
      <c r="AC881" s="142"/>
      <c r="AD881" s="142"/>
      <c r="AE881" s="142"/>
      <c r="AF881" s="142"/>
      <c r="AG881" s="122"/>
    </row>
    <row r="882" spans="1:33" s="111" customFormat="1" ht="24" customHeight="1" x14ac:dyDescent="0.4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  <c r="AA882" s="142"/>
      <c r="AB882" s="142"/>
      <c r="AC882" s="142"/>
      <c r="AD882" s="142"/>
      <c r="AE882" s="142"/>
      <c r="AF882" s="142"/>
      <c r="AG882" s="122"/>
    </row>
    <row r="883" spans="1:33" s="111" customFormat="1" ht="24" customHeight="1" x14ac:dyDescent="0.4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  <c r="AA883" s="142"/>
      <c r="AB883" s="142"/>
      <c r="AC883" s="142"/>
      <c r="AD883" s="142"/>
      <c r="AE883" s="142"/>
      <c r="AF883" s="142"/>
      <c r="AG883" s="122"/>
    </row>
    <row r="884" spans="1:33" s="111" customFormat="1" ht="24" customHeight="1" x14ac:dyDescent="0.4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  <c r="AA884" s="142"/>
      <c r="AB884" s="142"/>
      <c r="AC884" s="142"/>
      <c r="AD884" s="142"/>
      <c r="AE884" s="142"/>
      <c r="AF884" s="142"/>
      <c r="AG884" s="122"/>
    </row>
    <row r="885" spans="1:33" s="111" customFormat="1" ht="24" customHeight="1" x14ac:dyDescent="0.4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  <c r="AA885" s="142"/>
      <c r="AB885" s="142"/>
      <c r="AC885" s="142"/>
      <c r="AD885" s="142"/>
      <c r="AE885" s="142"/>
      <c r="AF885" s="142"/>
      <c r="AG885" s="122"/>
    </row>
    <row r="886" spans="1:33" s="111" customFormat="1" ht="24" customHeight="1" x14ac:dyDescent="0.4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  <c r="AA886" s="142"/>
      <c r="AB886" s="142"/>
      <c r="AC886" s="142"/>
      <c r="AD886" s="142"/>
      <c r="AE886" s="142"/>
      <c r="AF886" s="142"/>
      <c r="AG886" s="122"/>
    </row>
    <row r="887" spans="1:33" s="111" customFormat="1" ht="24" customHeight="1" x14ac:dyDescent="0.4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  <c r="AA887" s="142"/>
      <c r="AB887" s="142"/>
      <c r="AC887" s="142"/>
      <c r="AD887" s="142"/>
      <c r="AE887" s="142"/>
      <c r="AF887" s="142"/>
      <c r="AG887" s="122"/>
    </row>
    <row r="888" spans="1:33" s="111" customFormat="1" ht="24" customHeight="1" x14ac:dyDescent="0.4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  <c r="AA888" s="142"/>
      <c r="AB888" s="142"/>
      <c r="AC888" s="142"/>
      <c r="AD888" s="142"/>
      <c r="AE888" s="142"/>
      <c r="AF888" s="142"/>
      <c r="AG888" s="122"/>
    </row>
    <row r="889" spans="1:33" s="111" customFormat="1" ht="24" customHeight="1" x14ac:dyDescent="0.4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  <c r="AA889" s="142"/>
      <c r="AB889" s="142"/>
      <c r="AC889" s="142"/>
      <c r="AD889" s="142"/>
      <c r="AE889" s="142"/>
      <c r="AF889" s="142"/>
      <c r="AG889" s="122"/>
    </row>
    <row r="890" spans="1:33" s="111" customFormat="1" ht="24" customHeight="1" x14ac:dyDescent="0.4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  <c r="AA890" s="142"/>
      <c r="AB890" s="142"/>
      <c r="AC890" s="142"/>
      <c r="AD890" s="142"/>
      <c r="AE890" s="142"/>
      <c r="AF890" s="142"/>
      <c r="AG890" s="122"/>
    </row>
    <row r="891" spans="1:33" s="111" customFormat="1" ht="24" customHeight="1" x14ac:dyDescent="0.4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  <c r="AA891" s="142"/>
      <c r="AB891" s="142"/>
      <c r="AC891" s="142"/>
      <c r="AD891" s="142"/>
      <c r="AE891" s="142"/>
      <c r="AF891" s="142"/>
      <c r="AG891" s="122"/>
    </row>
    <row r="892" spans="1:33" s="111" customFormat="1" ht="24" customHeight="1" x14ac:dyDescent="0.4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  <c r="AA892" s="142"/>
      <c r="AB892" s="142"/>
      <c r="AC892" s="142"/>
      <c r="AD892" s="142"/>
      <c r="AE892" s="142"/>
      <c r="AF892" s="142"/>
      <c r="AG892" s="122"/>
    </row>
    <row r="893" spans="1:33" s="111" customFormat="1" ht="24" customHeight="1" x14ac:dyDescent="0.4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  <c r="AA893" s="142"/>
      <c r="AB893" s="142"/>
      <c r="AC893" s="142"/>
      <c r="AD893" s="142"/>
      <c r="AE893" s="142"/>
      <c r="AF893" s="142"/>
      <c r="AG893" s="122"/>
    </row>
    <row r="894" spans="1:33" s="111" customFormat="1" ht="24" customHeight="1" x14ac:dyDescent="0.4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  <c r="AA894" s="142"/>
      <c r="AB894" s="142"/>
      <c r="AC894" s="142"/>
      <c r="AD894" s="142"/>
      <c r="AE894" s="142"/>
      <c r="AF894" s="142"/>
      <c r="AG894" s="122"/>
    </row>
    <row r="895" spans="1:33" s="111" customFormat="1" ht="24" customHeight="1" x14ac:dyDescent="0.4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  <c r="AA895" s="142"/>
      <c r="AB895" s="142"/>
      <c r="AC895" s="142"/>
      <c r="AD895" s="142"/>
      <c r="AE895" s="142"/>
      <c r="AF895" s="142"/>
      <c r="AG895" s="122"/>
    </row>
    <row r="896" spans="1:33" s="111" customFormat="1" ht="24" customHeight="1" x14ac:dyDescent="0.4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  <c r="AA896" s="142"/>
      <c r="AB896" s="142"/>
      <c r="AC896" s="142"/>
      <c r="AD896" s="142"/>
      <c r="AE896" s="142"/>
      <c r="AF896" s="142"/>
      <c r="AG896" s="122"/>
    </row>
    <row r="897" spans="1:33" s="111" customFormat="1" ht="24" customHeight="1" x14ac:dyDescent="0.4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  <c r="AA897" s="142"/>
      <c r="AB897" s="142"/>
      <c r="AC897" s="142"/>
      <c r="AD897" s="142"/>
      <c r="AE897" s="142"/>
      <c r="AF897" s="142"/>
      <c r="AG897" s="122"/>
    </row>
    <row r="898" spans="1:33" s="111" customFormat="1" ht="24" customHeight="1" x14ac:dyDescent="0.4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  <c r="AA898" s="142"/>
      <c r="AB898" s="142"/>
      <c r="AC898" s="142"/>
      <c r="AD898" s="142"/>
      <c r="AE898" s="142"/>
      <c r="AF898" s="142"/>
      <c r="AG898" s="122"/>
    </row>
    <row r="899" spans="1:33" s="111" customFormat="1" ht="24" customHeight="1" x14ac:dyDescent="0.4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  <c r="AA899" s="142"/>
      <c r="AB899" s="142"/>
      <c r="AC899" s="142"/>
      <c r="AD899" s="142"/>
      <c r="AE899" s="142"/>
      <c r="AF899" s="142"/>
      <c r="AG899" s="122"/>
    </row>
    <row r="900" spans="1:33" s="111" customFormat="1" ht="24" customHeight="1" x14ac:dyDescent="0.4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  <c r="AA900" s="142"/>
      <c r="AB900" s="142"/>
      <c r="AC900" s="142"/>
      <c r="AD900" s="142"/>
      <c r="AE900" s="142"/>
      <c r="AF900" s="142"/>
      <c r="AG900" s="122"/>
    </row>
    <row r="901" spans="1:33" s="111" customFormat="1" ht="24" customHeight="1" x14ac:dyDescent="0.4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  <c r="AA901" s="142"/>
      <c r="AB901" s="142"/>
      <c r="AC901" s="142"/>
      <c r="AD901" s="142"/>
      <c r="AE901" s="142"/>
      <c r="AF901" s="142"/>
      <c r="AG901" s="122"/>
    </row>
    <row r="902" spans="1:33" s="111" customFormat="1" ht="24" customHeight="1" x14ac:dyDescent="0.4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  <c r="AA902" s="142"/>
      <c r="AB902" s="142"/>
      <c r="AC902" s="142"/>
      <c r="AD902" s="142"/>
      <c r="AE902" s="142"/>
      <c r="AF902" s="142"/>
      <c r="AG902" s="122"/>
    </row>
    <row r="903" spans="1:33" s="111" customFormat="1" ht="24" customHeight="1" x14ac:dyDescent="0.4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  <c r="AA903" s="142"/>
      <c r="AB903" s="142"/>
      <c r="AC903" s="142"/>
      <c r="AD903" s="142"/>
      <c r="AE903" s="142"/>
      <c r="AF903" s="142"/>
      <c r="AG903" s="122"/>
    </row>
    <row r="904" spans="1:33" s="111" customFormat="1" ht="24" customHeight="1" x14ac:dyDescent="0.4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  <c r="AA904" s="142"/>
      <c r="AB904" s="142"/>
      <c r="AC904" s="142"/>
      <c r="AD904" s="142"/>
      <c r="AE904" s="142"/>
      <c r="AF904" s="142"/>
      <c r="AG904" s="122"/>
    </row>
    <row r="905" spans="1:33" s="111" customFormat="1" ht="24" customHeight="1" x14ac:dyDescent="0.4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  <c r="AA905" s="142"/>
      <c r="AB905" s="142"/>
      <c r="AC905" s="142"/>
      <c r="AD905" s="142"/>
      <c r="AE905" s="142"/>
      <c r="AF905" s="142"/>
      <c r="AG905" s="122"/>
    </row>
    <row r="906" spans="1:33" s="111" customFormat="1" ht="24" customHeight="1" x14ac:dyDescent="0.4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  <c r="AA906" s="142"/>
      <c r="AB906" s="142"/>
      <c r="AC906" s="142"/>
      <c r="AD906" s="142"/>
      <c r="AE906" s="142"/>
      <c r="AF906" s="142"/>
      <c r="AG906" s="122"/>
    </row>
    <row r="907" spans="1:33" s="111" customFormat="1" ht="24" customHeight="1" x14ac:dyDescent="0.4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  <c r="AA907" s="142"/>
      <c r="AB907" s="142"/>
      <c r="AC907" s="142"/>
      <c r="AD907" s="142"/>
      <c r="AE907" s="142"/>
      <c r="AF907" s="142"/>
      <c r="AG907" s="122"/>
    </row>
    <row r="908" spans="1:33" s="111" customFormat="1" ht="24" customHeight="1" x14ac:dyDescent="0.4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  <c r="AA908" s="142"/>
      <c r="AB908" s="142"/>
      <c r="AC908" s="142"/>
      <c r="AD908" s="142"/>
      <c r="AE908" s="142"/>
      <c r="AF908" s="142"/>
      <c r="AG908" s="122"/>
    </row>
    <row r="909" spans="1:33" s="111" customFormat="1" ht="24" customHeight="1" x14ac:dyDescent="0.4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  <c r="AA909" s="142"/>
      <c r="AB909" s="142"/>
      <c r="AC909" s="142"/>
      <c r="AD909" s="142"/>
      <c r="AE909" s="142"/>
      <c r="AF909" s="142"/>
      <c r="AG909" s="122"/>
    </row>
    <row r="910" spans="1:33" s="111" customFormat="1" ht="24" customHeight="1" x14ac:dyDescent="0.4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  <c r="AA910" s="142"/>
      <c r="AB910" s="142"/>
      <c r="AC910" s="142"/>
      <c r="AD910" s="142"/>
      <c r="AE910" s="142"/>
      <c r="AF910" s="142"/>
      <c r="AG910" s="122"/>
    </row>
    <row r="911" spans="1:33" s="111" customFormat="1" ht="24" customHeight="1" x14ac:dyDescent="0.4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  <c r="AA911" s="142"/>
      <c r="AB911" s="142"/>
      <c r="AC911" s="142"/>
      <c r="AD911" s="142"/>
      <c r="AE911" s="142"/>
      <c r="AF911" s="142"/>
      <c r="AG911" s="122"/>
    </row>
    <row r="912" spans="1:33" s="111" customFormat="1" ht="24" customHeight="1" x14ac:dyDescent="0.4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  <c r="AA912" s="142"/>
      <c r="AB912" s="142"/>
      <c r="AC912" s="142"/>
      <c r="AD912" s="142"/>
      <c r="AE912" s="142"/>
      <c r="AF912" s="142"/>
      <c r="AG912" s="122"/>
    </row>
    <row r="913" spans="1:33" s="111" customFormat="1" ht="24" customHeight="1" x14ac:dyDescent="0.4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  <c r="AA913" s="142"/>
      <c r="AB913" s="142"/>
      <c r="AC913" s="142"/>
      <c r="AD913" s="142"/>
      <c r="AE913" s="142"/>
      <c r="AF913" s="142"/>
      <c r="AG913" s="122"/>
    </row>
    <row r="914" spans="1:33" s="111" customFormat="1" ht="24" customHeight="1" x14ac:dyDescent="0.4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  <c r="AA914" s="142"/>
      <c r="AB914" s="142"/>
      <c r="AC914" s="142"/>
      <c r="AD914" s="142"/>
      <c r="AE914" s="142"/>
      <c r="AF914" s="142"/>
      <c r="AG914" s="122"/>
    </row>
    <row r="915" spans="1:33" s="111" customFormat="1" ht="24" customHeight="1" x14ac:dyDescent="0.4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  <c r="AA915" s="142"/>
      <c r="AB915" s="142"/>
      <c r="AC915" s="142"/>
      <c r="AD915" s="142"/>
      <c r="AE915" s="142"/>
      <c r="AF915" s="142"/>
      <c r="AG915" s="122"/>
    </row>
    <row r="916" spans="1:33" s="111" customFormat="1" ht="24" customHeight="1" x14ac:dyDescent="0.4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  <c r="AA916" s="142"/>
      <c r="AB916" s="142"/>
      <c r="AC916" s="142"/>
      <c r="AD916" s="142"/>
      <c r="AE916" s="142"/>
      <c r="AF916" s="142"/>
      <c r="AG916" s="122"/>
    </row>
    <row r="917" spans="1:33" s="111" customFormat="1" ht="24" customHeight="1" x14ac:dyDescent="0.4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  <c r="AA917" s="142"/>
      <c r="AB917" s="142"/>
      <c r="AC917" s="142"/>
      <c r="AD917" s="142"/>
      <c r="AE917" s="142"/>
      <c r="AF917" s="142"/>
      <c r="AG917" s="122"/>
    </row>
    <row r="918" spans="1:33" s="111" customFormat="1" ht="24" customHeight="1" x14ac:dyDescent="0.4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  <c r="AA918" s="142"/>
      <c r="AB918" s="142"/>
      <c r="AC918" s="142"/>
      <c r="AD918" s="142"/>
      <c r="AE918" s="142"/>
      <c r="AF918" s="142"/>
      <c r="AG918" s="122"/>
    </row>
    <row r="919" spans="1:33" s="111" customFormat="1" ht="24" customHeight="1" x14ac:dyDescent="0.4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  <c r="AA919" s="142"/>
      <c r="AB919" s="142"/>
      <c r="AC919" s="142"/>
      <c r="AD919" s="142"/>
      <c r="AE919" s="142"/>
      <c r="AF919" s="142"/>
      <c r="AG919" s="122"/>
    </row>
    <row r="920" spans="1:33" s="111" customFormat="1" ht="24" customHeight="1" x14ac:dyDescent="0.4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  <c r="AA920" s="142"/>
      <c r="AB920" s="142"/>
      <c r="AC920" s="142"/>
      <c r="AD920" s="142"/>
      <c r="AE920" s="142"/>
      <c r="AF920" s="142"/>
      <c r="AG920" s="122"/>
    </row>
    <row r="921" spans="1:33" s="111" customFormat="1" ht="24" customHeight="1" x14ac:dyDescent="0.4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  <c r="AA921" s="142"/>
      <c r="AB921" s="142"/>
      <c r="AC921" s="142"/>
      <c r="AD921" s="142"/>
      <c r="AE921" s="142"/>
      <c r="AF921" s="142"/>
      <c r="AG921" s="122"/>
    </row>
    <row r="922" spans="1:33" s="111" customFormat="1" ht="24" customHeight="1" x14ac:dyDescent="0.4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  <c r="AA922" s="142"/>
      <c r="AB922" s="142"/>
      <c r="AC922" s="142"/>
      <c r="AD922" s="142"/>
      <c r="AE922" s="142"/>
      <c r="AF922" s="142"/>
      <c r="AG922" s="122"/>
    </row>
    <row r="923" spans="1:33" s="111" customFormat="1" ht="24" customHeight="1" x14ac:dyDescent="0.4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  <c r="AA923" s="142"/>
      <c r="AB923" s="142"/>
      <c r="AC923" s="142"/>
      <c r="AD923" s="142"/>
      <c r="AE923" s="142"/>
      <c r="AF923" s="142"/>
      <c r="AG923" s="122"/>
    </row>
    <row r="924" spans="1:33" s="111" customFormat="1" ht="24" customHeight="1" x14ac:dyDescent="0.4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  <c r="AA924" s="142"/>
      <c r="AB924" s="142"/>
      <c r="AC924" s="142"/>
      <c r="AD924" s="142"/>
      <c r="AE924" s="142"/>
      <c r="AF924" s="142"/>
      <c r="AG924" s="122"/>
    </row>
    <row r="925" spans="1:33" s="111" customFormat="1" ht="24" customHeight="1" x14ac:dyDescent="0.4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  <c r="AA925" s="142"/>
      <c r="AB925" s="142"/>
      <c r="AC925" s="142"/>
      <c r="AD925" s="142"/>
      <c r="AE925" s="142"/>
      <c r="AF925" s="142"/>
      <c r="AG925" s="122"/>
    </row>
    <row r="926" spans="1:33" s="111" customFormat="1" ht="24" customHeight="1" x14ac:dyDescent="0.4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  <c r="AA926" s="142"/>
      <c r="AB926" s="142"/>
      <c r="AC926" s="142"/>
      <c r="AD926" s="142"/>
      <c r="AE926" s="142"/>
      <c r="AF926" s="142"/>
      <c r="AG926" s="122"/>
    </row>
    <row r="927" spans="1:33" s="111" customFormat="1" ht="24" customHeight="1" x14ac:dyDescent="0.4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  <c r="AA927" s="142"/>
      <c r="AB927" s="142"/>
      <c r="AC927" s="142"/>
      <c r="AD927" s="142"/>
      <c r="AE927" s="142"/>
      <c r="AF927" s="142"/>
      <c r="AG927" s="122"/>
    </row>
    <row r="928" spans="1:33" s="111" customFormat="1" ht="24" customHeight="1" x14ac:dyDescent="0.4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  <c r="AA928" s="142"/>
      <c r="AB928" s="142"/>
      <c r="AC928" s="142"/>
      <c r="AD928" s="142"/>
      <c r="AE928" s="142"/>
      <c r="AF928" s="142"/>
      <c r="AG928" s="122"/>
    </row>
    <row r="929" spans="1:33" s="111" customFormat="1" ht="24" customHeight="1" x14ac:dyDescent="0.4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  <c r="AA929" s="142"/>
      <c r="AB929" s="142"/>
      <c r="AC929" s="142"/>
      <c r="AD929" s="142"/>
      <c r="AE929" s="142"/>
      <c r="AF929" s="142"/>
      <c r="AG929" s="122"/>
    </row>
    <row r="930" spans="1:33" s="111" customFormat="1" ht="24" customHeight="1" x14ac:dyDescent="0.4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  <c r="AA930" s="142"/>
      <c r="AB930" s="142"/>
      <c r="AC930" s="142"/>
      <c r="AD930" s="142"/>
      <c r="AE930" s="142"/>
      <c r="AF930" s="142"/>
      <c r="AG930" s="122"/>
    </row>
    <row r="931" spans="1:33" s="111" customFormat="1" ht="24" customHeight="1" x14ac:dyDescent="0.4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  <c r="AA931" s="142"/>
      <c r="AB931" s="142"/>
      <c r="AC931" s="142"/>
      <c r="AD931" s="142"/>
      <c r="AE931" s="142"/>
      <c r="AF931" s="142"/>
      <c r="AG931" s="122"/>
    </row>
    <row r="932" spans="1:33" s="111" customFormat="1" ht="24" customHeight="1" x14ac:dyDescent="0.4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  <c r="AA932" s="142"/>
      <c r="AB932" s="142"/>
      <c r="AC932" s="142"/>
      <c r="AD932" s="142"/>
      <c r="AE932" s="142"/>
      <c r="AF932" s="142"/>
      <c r="AG932" s="122"/>
    </row>
    <row r="933" spans="1:33" s="111" customFormat="1" ht="24" customHeight="1" x14ac:dyDescent="0.4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  <c r="AA933" s="142"/>
      <c r="AB933" s="142"/>
      <c r="AC933" s="142"/>
      <c r="AD933" s="142"/>
      <c r="AE933" s="142"/>
      <c r="AF933" s="142"/>
      <c r="AG933" s="122"/>
    </row>
    <row r="934" spans="1:33" s="111" customFormat="1" ht="24" customHeight="1" x14ac:dyDescent="0.4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  <c r="AA934" s="142"/>
      <c r="AB934" s="142"/>
      <c r="AC934" s="142"/>
      <c r="AD934" s="142"/>
      <c r="AE934" s="142"/>
      <c r="AF934" s="142"/>
      <c r="AG934" s="122"/>
    </row>
    <row r="935" spans="1:33" s="111" customFormat="1" ht="24" customHeight="1" x14ac:dyDescent="0.4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  <c r="AA935" s="142"/>
      <c r="AB935" s="142"/>
      <c r="AC935" s="142"/>
      <c r="AD935" s="142"/>
      <c r="AE935" s="142"/>
      <c r="AF935" s="142"/>
      <c r="AG935" s="122"/>
    </row>
    <row r="936" spans="1:33" s="111" customFormat="1" ht="24" customHeight="1" x14ac:dyDescent="0.4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  <c r="AA936" s="142"/>
      <c r="AB936" s="142"/>
      <c r="AC936" s="142"/>
      <c r="AD936" s="142"/>
      <c r="AE936" s="142"/>
      <c r="AF936" s="142"/>
      <c r="AG936" s="122"/>
    </row>
    <row r="937" spans="1:33" s="111" customFormat="1" ht="24" customHeight="1" x14ac:dyDescent="0.4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  <c r="AA937" s="142"/>
      <c r="AB937" s="142"/>
      <c r="AC937" s="142"/>
      <c r="AD937" s="142"/>
      <c r="AE937" s="142"/>
      <c r="AF937" s="142"/>
      <c r="AG937" s="122"/>
    </row>
    <row r="938" spans="1:33" s="111" customFormat="1" ht="24" customHeight="1" x14ac:dyDescent="0.4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  <c r="AA938" s="142"/>
      <c r="AB938" s="142"/>
      <c r="AC938" s="142"/>
      <c r="AD938" s="142"/>
      <c r="AE938" s="142"/>
      <c r="AF938" s="142"/>
      <c r="AG938" s="122"/>
    </row>
    <row r="939" spans="1:33" s="111" customFormat="1" ht="24" customHeight="1" x14ac:dyDescent="0.4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  <c r="AA939" s="142"/>
      <c r="AB939" s="142"/>
      <c r="AC939" s="142"/>
      <c r="AD939" s="142"/>
      <c r="AE939" s="142"/>
      <c r="AF939" s="142"/>
      <c r="AG939" s="122"/>
    </row>
    <row r="940" spans="1:33" s="111" customFormat="1" ht="24" customHeight="1" x14ac:dyDescent="0.4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  <c r="AA940" s="142"/>
      <c r="AB940" s="142"/>
      <c r="AC940" s="142"/>
      <c r="AD940" s="142"/>
      <c r="AE940" s="142"/>
      <c r="AF940" s="142"/>
      <c r="AG940" s="122"/>
    </row>
    <row r="941" spans="1:33" s="111" customFormat="1" ht="24" customHeight="1" x14ac:dyDescent="0.4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  <c r="AA941" s="142"/>
      <c r="AB941" s="142"/>
      <c r="AC941" s="142"/>
      <c r="AD941" s="142"/>
      <c r="AE941" s="142"/>
      <c r="AF941" s="142"/>
      <c r="AG941" s="122"/>
    </row>
    <row r="942" spans="1:33" s="111" customFormat="1" ht="24" customHeight="1" x14ac:dyDescent="0.4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  <c r="AA942" s="142"/>
      <c r="AB942" s="142"/>
      <c r="AC942" s="142"/>
      <c r="AD942" s="142"/>
      <c r="AE942" s="142"/>
      <c r="AF942" s="142"/>
      <c r="AG942" s="122"/>
    </row>
    <row r="943" spans="1:33" s="111" customFormat="1" ht="24" customHeight="1" x14ac:dyDescent="0.4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  <c r="AA943" s="142"/>
      <c r="AB943" s="142"/>
      <c r="AC943" s="142"/>
      <c r="AD943" s="142"/>
      <c r="AE943" s="142"/>
      <c r="AF943" s="142"/>
      <c r="AG943" s="122"/>
    </row>
    <row r="944" spans="1:33" s="111" customFormat="1" ht="24" customHeight="1" x14ac:dyDescent="0.4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  <c r="AA944" s="142"/>
      <c r="AB944" s="142"/>
      <c r="AC944" s="142"/>
      <c r="AD944" s="142"/>
      <c r="AE944" s="142"/>
      <c r="AF944" s="142"/>
      <c r="AG944" s="122"/>
    </row>
    <row r="945" spans="1:33" s="111" customFormat="1" ht="24" customHeight="1" x14ac:dyDescent="0.4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  <c r="AA945" s="142"/>
      <c r="AB945" s="142"/>
      <c r="AC945" s="142"/>
      <c r="AD945" s="142"/>
      <c r="AE945" s="142"/>
      <c r="AF945" s="142"/>
      <c r="AG945" s="122"/>
    </row>
    <row r="946" spans="1:33" s="111" customFormat="1" ht="24" customHeight="1" x14ac:dyDescent="0.4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  <c r="AA946" s="142"/>
      <c r="AB946" s="142"/>
      <c r="AC946" s="142"/>
      <c r="AD946" s="142"/>
      <c r="AE946" s="142"/>
      <c r="AF946" s="142"/>
      <c r="AG946" s="122"/>
    </row>
    <row r="947" spans="1:33" s="111" customFormat="1" ht="24" customHeight="1" x14ac:dyDescent="0.4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  <c r="AA947" s="142"/>
      <c r="AB947" s="142"/>
      <c r="AC947" s="142"/>
      <c r="AD947" s="142"/>
      <c r="AE947" s="142"/>
      <c r="AF947" s="142"/>
      <c r="AG947" s="122"/>
    </row>
    <row r="948" spans="1:33" s="111" customFormat="1" ht="24" customHeight="1" x14ac:dyDescent="0.4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  <c r="AA948" s="142"/>
      <c r="AB948" s="142"/>
      <c r="AC948" s="142"/>
      <c r="AD948" s="142"/>
      <c r="AE948" s="142"/>
      <c r="AF948" s="142"/>
      <c r="AG948" s="122"/>
    </row>
    <row r="949" spans="1:33" s="111" customFormat="1" ht="24" customHeight="1" x14ac:dyDescent="0.4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  <c r="AA949" s="142"/>
      <c r="AB949" s="142"/>
      <c r="AC949" s="142"/>
      <c r="AD949" s="142"/>
      <c r="AE949" s="142"/>
      <c r="AF949" s="142"/>
      <c r="AG949" s="122"/>
    </row>
    <row r="950" spans="1:33" s="111" customFormat="1" ht="24" customHeight="1" x14ac:dyDescent="0.4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  <c r="AA950" s="142"/>
      <c r="AB950" s="142"/>
      <c r="AC950" s="142"/>
      <c r="AD950" s="142"/>
      <c r="AE950" s="142"/>
      <c r="AF950" s="142"/>
      <c r="AG950" s="122"/>
    </row>
    <row r="951" spans="1:33" s="111" customFormat="1" ht="24" customHeight="1" x14ac:dyDescent="0.4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  <c r="AA951" s="142"/>
      <c r="AB951" s="142"/>
      <c r="AC951" s="142"/>
      <c r="AD951" s="142"/>
      <c r="AE951" s="142"/>
      <c r="AF951" s="142"/>
      <c r="AG951" s="122"/>
    </row>
    <row r="952" spans="1:33" s="111" customFormat="1" ht="24" customHeight="1" x14ac:dyDescent="0.4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  <c r="AA952" s="142"/>
      <c r="AB952" s="142"/>
      <c r="AC952" s="142"/>
      <c r="AD952" s="142"/>
      <c r="AE952" s="142"/>
      <c r="AF952" s="142"/>
      <c r="AG952" s="122"/>
    </row>
    <row r="953" spans="1:33" s="111" customFormat="1" ht="24" customHeight="1" x14ac:dyDescent="0.4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  <c r="AA953" s="142"/>
      <c r="AB953" s="142"/>
      <c r="AC953" s="142"/>
      <c r="AD953" s="142"/>
      <c r="AE953" s="142"/>
      <c r="AF953" s="142"/>
      <c r="AG953" s="122"/>
    </row>
    <row r="954" spans="1:33" s="111" customFormat="1" ht="24" customHeight="1" x14ac:dyDescent="0.4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  <c r="AA954" s="142"/>
      <c r="AB954" s="142"/>
      <c r="AC954" s="142"/>
      <c r="AD954" s="142"/>
      <c r="AE954" s="142"/>
      <c r="AF954" s="142"/>
      <c r="AG954" s="122"/>
    </row>
    <row r="955" spans="1:33" s="111" customFormat="1" ht="24" customHeight="1" x14ac:dyDescent="0.4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  <c r="AA955" s="142"/>
      <c r="AB955" s="142"/>
      <c r="AC955" s="142"/>
      <c r="AD955" s="142"/>
      <c r="AE955" s="142"/>
      <c r="AF955" s="142"/>
      <c r="AG955" s="122"/>
    </row>
    <row r="956" spans="1:33" s="111" customFormat="1" ht="24" customHeight="1" x14ac:dyDescent="0.4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  <c r="AA956" s="142"/>
      <c r="AB956" s="142"/>
      <c r="AC956" s="142"/>
      <c r="AD956" s="142"/>
      <c r="AE956" s="142"/>
      <c r="AF956" s="142"/>
      <c r="AG956" s="122"/>
    </row>
    <row r="957" spans="1:33" s="111" customFormat="1" ht="24" customHeight="1" x14ac:dyDescent="0.4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  <c r="AA957" s="142"/>
      <c r="AB957" s="142"/>
      <c r="AC957" s="142"/>
      <c r="AD957" s="142"/>
      <c r="AE957" s="142"/>
      <c r="AF957" s="142"/>
      <c r="AG957" s="122"/>
    </row>
    <row r="958" spans="1:33" s="111" customFormat="1" ht="24" customHeight="1" x14ac:dyDescent="0.4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  <c r="AA958" s="142"/>
      <c r="AB958" s="142"/>
      <c r="AC958" s="142"/>
      <c r="AD958" s="142"/>
      <c r="AE958" s="142"/>
      <c r="AF958" s="142"/>
      <c r="AG958" s="122"/>
    </row>
    <row r="959" spans="1:33" s="111" customFormat="1" ht="24" customHeight="1" x14ac:dyDescent="0.4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  <c r="AA959" s="142"/>
      <c r="AB959" s="142"/>
      <c r="AC959" s="142"/>
      <c r="AD959" s="142"/>
      <c r="AE959" s="142"/>
      <c r="AF959" s="142"/>
      <c r="AG959" s="122"/>
    </row>
    <row r="960" spans="1:33" s="111" customFormat="1" ht="24" customHeight="1" x14ac:dyDescent="0.4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  <c r="AA960" s="142"/>
      <c r="AB960" s="142"/>
      <c r="AC960" s="142"/>
      <c r="AD960" s="142"/>
      <c r="AE960" s="142"/>
      <c r="AF960" s="142"/>
      <c r="AG960" s="122"/>
    </row>
    <row r="961" spans="1:33" s="111" customFormat="1" ht="24" customHeight="1" x14ac:dyDescent="0.4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  <c r="AA961" s="142"/>
      <c r="AB961" s="142"/>
      <c r="AC961" s="142"/>
      <c r="AD961" s="142"/>
      <c r="AE961" s="142"/>
      <c r="AF961" s="142"/>
      <c r="AG961" s="122"/>
    </row>
    <row r="962" spans="1:33" s="111" customFormat="1" ht="24" customHeight="1" x14ac:dyDescent="0.4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  <c r="AA962" s="142"/>
      <c r="AB962" s="142"/>
      <c r="AC962" s="142"/>
      <c r="AD962" s="142"/>
      <c r="AE962" s="142"/>
      <c r="AF962" s="142"/>
      <c r="AG962" s="122"/>
    </row>
    <row r="963" spans="1:33" s="111" customFormat="1" ht="24" customHeight="1" x14ac:dyDescent="0.4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  <c r="AA963" s="142"/>
      <c r="AB963" s="142"/>
      <c r="AC963" s="142"/>
      <c r="AD963" s="142"/>
      <c r="AE963" s="142"/>
      <c r="AF963" s="142"/>
      <c r="AG963" s="122"/>
    </row>
    <row r="964" spans="1:33" s="111" customFormat="1" ht="24" customHeight="1" x14ac:dyDescent="0.4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  <c r="AA964" s="142"/>
      <c r="AB964" s="142"/>
      <c r="AC964" s="142"/>
      <c r="AD964" s="142"/>
      <c r="AE964" s="142"/>
      <c r="AF964" s="142"/>
      <c r="AG964" s="122"/>
    </row>
    <row r="965" spans="1:33" s="111" customFormat="1" ht="24" customHeight="1" x14ac:dyDescent="0.4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  <c r="AA965" s="142"/>
      <c r="AB965" s="142"/>
      <c r="AC965" s="142"/>
      <c r="AD965" s="142"/>
      <c r="AE965" s="142"/>
      <c r="AF965" s="142"/>
      <c r="AG965" s="122"/>
    </row>
    <row r="966" spans="1:33" s="111" customFormat="1" ht="24" customHeight="1" x14ac:dyDescent="0.4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  <c r="AA966" s="142"/>
      <c r="AB966" s="142"/>
      <c r="AC966" s="142"/>
      <c r="AD966" s="142"/>
      <c r="AE966" s="142"/>
      <c r="AF966" s="142"/>
      <c r="AG966" s="122"/>
    </row>
    <row r="967" spans="1:33" s="111" customFormat="1" ht="24" customHeight="1" x14ac:dyDescent="0.4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  <c r="AA967" s="142"/>
      <c r="AB967" s="142"/>
      <c r="AC967" s="142"/>
      <c r="AD967" s="142"/>
      <c r="AE967" s="142"/>
      <c r="AF967" s="142"/>
      <c r="AG967" s="122"/>
    </row>
    <row r="968" spans="1:33" s="111" customFormat="1" ht="24" customHeight="1" x14ac:dyDescent="0.4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  <c r="AA968" s="142"/>
      <c r="AB968" s="142"/>
      <c r="AC968" s="142"/>
      <c r="AD968" s="142"/>
      <c r="AE968" s="142"/>
      <c r="AF968" s="142"/>
      <c r="AG968" s="122"/>
    </row>
    <row r="969" spans="1:33" s="111" customFormat="1" ht="24" customHeight="1" x14ac:dyDescent="0.4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  <c r="AA969" s="142"/>
      <c r="AB969" s="142"/>
      <c r="AC969" s="142"/>
      <c r="AD969" s="142"/>
      <c r="AE969" s="142"/>
      <c r="AF969" s="142"/>
      <c r="AG969" s="122"/>
    </row>
    <row r="970" spans="1:33" s="111" customFormat="1" ht="24" customHeight="1" x14ac:dyDescent="0.4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  <c r="AA970" s="142"/>
      <c r="AB970" s="142"/>
      <c r="AC970" s="142"/>
      <c r="AD970" s="142"/>
      <c r="AE970" s="142"/>
      <c r="AF970" s="142"/>
      <c r="AG970" s="122"/>
    </row>
    <row r="971" spans="1:33" s="111" customFormat="1" ht="24" customHeight="1" x14ac:dyDescent="0.4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  <c r="AA971" s="142"/>
      <c r="AB971" s="142"/>
      <c r="AC971" s="142"/>
      <c r="AD971" s="142"/>
      <c r="AE971" s="142"/>
      <c r="AF971" s="142"/>
      <c r="AG971" s="122"/>
    </row>
    <row r="972" spans="1:33" s="111" customFormat="1" ht="24" customHeight="1" x14ac:dyDescent="0.4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  <c r="AA972" s="142"/>
      <c r="AB972" s="142"/>
      <c r="AC972" s="142"/>
      <c r="AD972" s="142"/>
      <c r="AE972" s="142"/>
      <c r="AF972" s="142"/>
      <c r="AG972" s="122"/>
    </row>
    <row r="973" spans="1:33" s="111" customFormat="1" ht="24" customHeight="1" x14ac:dyDescent="0.4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  <c r="AA973" s="142"/>
      <c r="AB973" s="142"/>
      <c r="AC973" s="142"/>
      <c r="AD973" s="142"/>
      <c r="AE973" s="142"/>
      <c r="AF973" s="142"/>
      <c r="AG973" s="122"/>
    </row>
    <row r="974" spans="1:33" s="111" customFormat="1" ht="24" customHeight="1" x14ac:dyDescent="0.4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  <c r="AA974" s="142"/>
      <c r="AB974" s="142"/>
      <c r="AC974" s="142"/>
      <c r="AD974" s="142"/>
      <c r="AE974" s="142"/>
      <c r="AF974" s="142"/>
      <c r="AG974" s="122"/>
    </row>
    <row r="975" spans="1:33" s="111" customFormat="1" ht="24" customHeight="1" x14ac:dyDescent="0.4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  <c r="AA975" s="142"/>
      <c r="AB975" s="142"/>
      <c r="AC975" s="142"/>
      <c r="AD975" s="142"/>
      <c r="AE975" s="142"/>
      <c r="AF975" s="142"/>
      <c r="AG975" s="122"/>
    </row>
    <row r="976" spans="1:33" s="111" customFormat="1" ht="24" customHeight="1" x14ac:dyDescent="0.4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  <c r="AA976" s="142"/>
      <c r="AB976" s="142"/>
      <c r="AC976" s="142"/>
      <c r="AD976" s="142"/>
      <c r="AE976" s="142"/>
      <c r="AF976" s="142"/>
      <c r="AG976" s="122"/>
    </row>
    <row r="977" spans="1:33" s="111" customFormat="1" ht="24" customHeight="1" x14ac:dyDescent="0.4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  <c r="AA977" s="142"/>
      <c r="AB977" s="142"/>
      <c r="AC977" s="142"/>
      <c r="AD977" s="142"/>
      <c r="AE977" s="142"/>
      <c r="AF977" s="142"/>
      <c r="AG977" s="122"/>
    </row>
    <row r="978" spans="1:33" s="111" customFormat="1" ht="24" customHeight="1" x14ac:dyDescent="0.4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  <c r="AA978" s="142"/>
      <c r="AB978" s="142"/>
      <c r="AC978" s="142"/>
      <c r="AD978" s="142"/>
      <c r="AE978" s="142"/>
      <c r="AF978" s="142"/>
      <c r="AG978" s="122"/>
    </row>
    <row r="979" spans="1:33" s="111" customFormat="1" ht="24" customHeight="1" x14ac:dyDescent="0.4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  <c r="AA979" s="142"/>
      <c r="AB979" s="142"/>
      <c r="AC979" s="142"/>
      <c r="AD979" s="142"/>
      <c r="AE979" s="142"/>
      <c r="AF979" s="142"/>
      <c r="AG979" s="122"/>
    </row>
    <row r="980" spans="1:33" s="111" customFormat="1" ht="24" customHeight="1" x14ac:dyDescent="0.4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  <c r="AA980" s="142"/>
      <c r="AB980" s="142"/>
      <c r="AC980" s="142"/>
      <c r="AD980" s="142"/>
      <c r="AE980" s="142"/>
      <c r="AF980" s="142"/>
      <c r="AG980" s="122"/>
    </row>
    <row r="981" spans="1:33" s="111" customFormat="1" ht="24" customHeight="1" x14ac:dyDescent="0.4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  <c r="AA981" s="142"/>
      <c r="AB981" s="142"/>
      <c r="AC981" s="142"/>
      <c r="AD981" s="142"/>
      <c r="AE981" s="142"/>
      <c r="AF981" s="142"/>
      <c r="AG981" s="122"/>
    </row>
    <row r="982" spans="1:33" s="111" customFormat="1" ht="24" customHeight="1" x14ac:dyDescent="0.4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  <c r="AA982" s="142"/>
      <c r="AB982" s="142"/>
      <c r="AC982" s="142"/>
      <c r="AD982" s="142"/>
      <c r="AE982" s="142"/>
      <c r="AF982" s="142"/>
      <c r="AG982" s="122"/>
    </row>
    <row r="983" spans="1:33" s="111" customFormat="1" ht="24" customHeight="1" x14ac:dyDescent="0.4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  <c r="AA983" s="142"/>
      <c r="AB983" s="142"/>
      <c r="AC983" s="142"/>
      <c r="AD983" s="142"/>
      <c r="AE983" s="142"/>
      <c r="AF983" s="142"/>
      <c r="AG983" s="122"/>
    </row>
    <row r="984" spans="1:33" s="111" customFormat="1" ht="24" customHeight="1" x14ac:dyDescent="0.4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  <c r="AA984" s="142"/>
      <c r="AB984" s="142"/>
      <c r="AC984" s="142"/>
      <c r="AD984" s="142"/>
      <c r="AE984" s="142"/>
      <c r="AF984" s="142"/>
      <c r="AG984" s="122"/>
    </row>
    <row r="985" spans="1:33" s="111" customFormat="1" ht="24" customHeight="1" x14ac:dyDescent="0.4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  <c r="AA985" s="142"/>
      <c r="AB985" s="142"/>
      <c r="AC985" s="142"/>
      <c r="AD985" s="142"/>
      <c r="AE985" s="142"/>
      <c r="AF985" s="142"/>
      <c r="AG985" s="122"/>
    </row>
    <row r="986" spans="1:33" s="111" customFormat="1" ht="24" customHeight="1" x14ac:dyDescent="0.4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  <c r="AA986" s="142"/>
      <c r="AB986" s="142"/>
      <c r="AC986" s="142"/>
      <c r="AD986" s="142"/>
      <c r="AE986" s="142"/>
      <c r="AF986" s="142"/>
      <c r="AG986" s="122"/>
    </row>
    <row r="987" spans="1:33" s="111" customFormat="1" ht="24" customHeight="1" x14ac:dyDescent="0.4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  <c r="AA987" s="142"/>
      <c r="AB987" s="142"/>
      <c r="AC987" s="142"/>
      <c r="AD987" s="142"/>
      <c r="AE987" s="142"/>
      <c r="AF987" s="142"/>
      <c r="AG987" s="122"/>
    </row>
    <row r="988" spans="1:33" s="111" customFormat="1" ht="24" customHeight="1" x14ac:dyDescent="0.4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  <c r="AA988" s="142"/>
      <c r="AB988" s="142"/>
      <c r="AC988" s="142"/>
      <c r="AD988" s="142"/>
      <c r="AE988" s="142"/>
      <c r="AF988" s="142"/>
      <c r="AG988" s="122"/>
    </row>
    <row r="989" spans="1:33" s="111" customFormat="1" ht="24" customHeight="1" x14ac:dyDescent="0.4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  <c r="AA989" s="142"/>
      <c r="AB989" s="142"/>
      <c r="AC989" s="142"/>
      <c r="AD989" s="142"/>
      <c r="AE989" s="142"/>
      <c r="AF989" s="142"/>
      <c r="AG989" s="122"/>
    </row>
    <row r="990" spans="1:33" s="111" customFormat="1" ht="24" customHeight="1" x14ac:dyDescent="0.4">
      <c r="A990" s="142"/>
      <c r="B990" s="142"/>
      <c r="C990" s="142"/>
      <c r="D990" s="142"/>
      <c r="E990" s="142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  <c r="AA990" s="142"/>
      <c r="AB990" s="142"/>
      <c r="AC990" s="142"/>
      <c r="AD990" s="142"/>
      <c r="AE990" s="142"/>
      <c r="AF990" s="142"/>
      <c r="AG990" s="122"/>
    </row>
    <row r="991" spans="1:33" s="111" customFormat="1" ht="24" customHeight="1" x14ac:dyDescent="0.4">
      <c r="A991" s="142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  <c r="AA991" s="142"/>
      <c r="AB991" s="142"/>
      <c r="AC991" s="142"/>
      <c r="AD991" s="142"/>
      <c r="AE991" s="142"/>
      <c r="AF991" s="142"/>
      <c r="AG991" s="122"/>
    </row>
    <row r="992" spans="1:33" s="111" customFormat="1" ht="24" customHeight="1" x14ac:dyDescent="0.4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  <c r="AA992" s="142"/>
      <c r="AB992" s="142"/>
      <c r="AC992" s="142"/>
      <c r="AD992" s="142"/>
      <c r="AE992" s="142"/>
      <c r="AF992" s="142"/>
      <c r="AG992" s="122"/>
    </row>
    <row r="993" spans="1:33" s="111" customFormat="1" ht="24" customHeight="1" x14ac:dyDescent="0.4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  <c r="AA993" s="142"/>
      <c r="AB993" s="142"/>
      <c r="AC993" s="142"/>
      <c r="AD993" s="142"/>
      <c r="AE993" s="142"/>
      <c r="AF993" s="142"/>
      <c r="AG993" s="122"/>
    </row>
    <row r="994" spans="1:33" s="111" customFormat="1" ht="24" customHeight="1" x14ac:dyDescent="0.4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  <c r="AA994" s="142"/>
      <c r="AB994" s="142"/>
      <c r="AC994" s="142"/>
      <c r="AD994" s="142"/>
      <c r="AE994" s="142"/>
      <c r="AF994" s="142"/>
      <c r="AG994" s="122"/>
    </row>
    <row r="995" spans="1:33" s="111" customFormat="1" ht="24" customHeight="1" x14ac:dyDescent="0.4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  <c r="AA995" s="142"/>
      <c r="AB995" s="142"/>
      <c r="AC995" s="142"/>
      <c r="AD995" s="142"/>
      <c r="AE995" s="142"/>
      <c r="AF995" s="142"/>
      <c r="AG995" s="122"/>
    </row>
    <row r="996" spans="1:33" s="111" customFormat="1" ht="24" customHeight="1" x14ac:dyDescent="0.4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  <c r="W996" s="142"/>
      <c r="X996" s="142"/>
      <c r="Y996" s="142"/>
      <c r="Z996" s="142"/>
      <c r="AA996" s="142"/>
      <c r="AB996" s="142"/>
      <c r="AC996" s="142"/>
      <c r="AD996" s="142"/>
      <c r="AE996" s="142"/>
      <c r="AF996" s="142"/>
      <c r="AG996" s="122"/>
    </row>
    <row r="997" spans="1:33" s="111" customFormat="1" ht="24" customHeight="1" x14ac:dyDescent="0.4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42"/>
      <c r="V997" s="142"/>
      <c r="W997" s="142"/>
      <c r="X997" s="142"/>
      <c r="Y997" s="142"/>
      <c r="Z997" s="142"/>
      <c r="AA997" s="142"/>
      <c r="AB997" s="142"/>
      <c r="AC997" s="142"/>
      <c r="AD997" s="142"/>
      <c r="AE997" s="142"/>
      <c r="AF997" s="142"/>
      <c r="AG997" s="122"/>
    </row>
    <row r="998" spans="1:33" s="111" customFormat="1" ht="24" customHeight="1" x14ac:dyDescent="0.4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42"/>
      <c r="V998" s="142"/>
      <c r="W998" s="142"/>
      <c r="X998" s="142"/>
      <c r="Y998" s="142"/>
      <c r="Z998" s="142"/>
      <c r="AA998" s="142"/>
      <c r="AB998" s="142"/>
      <c r="AC998" s="142"/>
      <c r="AD998" s="142"/>
      <c r="AE998" s="142"/>
      <c r="AF998" s="142"/>
      <c r="AG998" s="122"/>
    </row>
    <row r="999" spans="1:33" s="111" customFormat="1" ht="24" customHeight="1" x14ac:dyDescent="0.4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42"/>
      <c r="V999" s="142"/>
      <c r="W999" s="142"/>
      <c r="X999" s="142"/>
      <c r="Y999" s="142"/>
      <c r="Z999" s="142"/>
      <c r="AA999" s="142"/>
      <c r="AB999" s="142"/>
      <c r="AC999" s="142"/>
      <c r="AD999" s="142"/>
      <c r="AE999" s="142"/>
      <c r="AF999" s="142"/>
      <c r="AG999" s="122"/>
    </row>
    <row r="1000" spans="1:33" s="111" customFormat="1" ht="24" customHeight="1" x14ac:dyDescent="0.4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42"/>
      <c r="V1000" s="142"/>
      <c r="W1000" s="142"/>
      <c r="X1000" s="142"/>
      <c r="Y1000" s="142"/>
      <c r="Z1000" s="142"/>
      <c r="AA1000" s="142"/>
      <c r="AB1000" s="142"/>
      <c r="AC1000" s="142"/>
      <c r="AD1000" s="142"/>
      <c r="AE1000" s="142"/>
      <c r="AF1000" s="142"/>
      <c r="AG1000" s="122"/>
    </row>
    <row r="1001" spans="1:33" s="111" customFormat="1" ht="24" customHeight="1" x14ac:dyDescent="0.4">
      <c r="A1001" s="142"/>
      <c r="B1001" s="142"/>
      <c r="C1001" s="142"/>
      <c r="D1001" s="142"/>
      <c r="E1001" s="142"/>
      <c r="F1001" s="142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2"/>
      <c r="U1001" s="142"/>
      <c r="V1001" s="142"/>
      <c r="W1001" s="142"/>
      <c r="X1001" s="142"/>
      <c r="Y1001" s="142"/>
      <c r="Z1001" s="142"/>
      <c r="AA1001" s="142"/>
      <c r="AB1001" s="142"/>
      <c r="AC1001" s="142"/>
      <c r="AD1001" s="142"/>
      <c r="AE1001" s="142"/>
      <c r="AF1001" s="142"/>
      <c r="AG1001" s="122"/>
    </row>
    <row r="1002" spans="1:33" s="111" customFormat="1" ht="24" customHeight="1" x14ac:dyDescent="0.4">
      <c r="A1002" s="142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142"/>
      <c r="X1002" s="142"/>
      <c r="Y1002" s="142"/>
      <c r="Z1002" s="142"/>
      <c r="AA1002" s="142"/>
      <c r="AB1002" s="142"/>
      <c r="AC1002" s="142"/>
      <c r="AD1002" s="142"/>
      <c r="AE1002" s="142"/>
      <c r="AF1002" s="142"/>
      <c r="AG1002" s="122"/>
    </row>
    <row r="1003" spans="1:33" s="111" customFormat="1" ht="24" customHeight="1" x14ac:dyDescent="0.4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42"/>
      <c r="V1003" s="142"/>
      <c r="W1003" s="142"/>
      <c r="X1003" s="142"/>
      <c r="Y1003" s="142"/>
      <c r="Z1003" s="142"/>
      <c r="AA1003" s="142"/>
      <c r="AB1003" s="142"/>
      <c r="AC1003" s="142"/>
      <c r="AD1003" s="142"/>
      <c r="AE1003" s="142"/>
      <c r="AF1003" s="142"/>
      <c r="AG1003" s="122"/>
    </row>
    <row r="1004" spans="1:33" s="111" customFormat="1" ht="24" customHeight="1" x14ac:dyDescent="0.4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42"/>
      <c r="V1004" s="142"/>
      <c r="W1004" s="142"/>
      <c r="X1004" s="142"/>
      <c r="Y1004" s="142"/>
      <c r="Z1004" s="142"/>
      <c r="AA1004" s="142"/>
      <c r="AB1004" s="142"/>
      <c r="AC1004" s="142"/>
      <c r="AD1004" s="142"/>
      <c r="AE1004" s="142"/>
      <c r="AF1004" s="142"/>
      <c r="AG1004" s="122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AC2:AF2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5" topLeftCell="J6" activePane="bottomRight" state="frozen"/>
      <selection activeCell="R34" sqref="R34"/>
      <selection pane="topRight" activeCell="R34" sqref="R34"/>
      <selection pane="bottomLeft" activeCell="R34" sqref="R34"/>
      <selection pane="bottomRight" activeCell="R34" sqref="R34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14.125" style="8" customWidth="1"/>
    <col min="4" max="4" width="10.625" style="8" customWidth="1"/>
    <col min="5" max="5" width="16" style="8" customWidth="1"/>
    <col min="6" max="6" width="10.125" style="8" customWidth="1"/>
    <col min="7" max="7" width="11" style="8" customWidth="1"/>
    <col min="8" max="8" width="28.875" style="8" customWidth="1"/>
    <col min="9" max="9" width="12.125" style="8" customWidth="1"/>
    <col min="10" max="10" width="9.375" style="8" customWidth="1"/>
    <col min="11" max="11" width="15.625" style="8" customWidth="1"/>
    <col min="12" max="12" width="10.625" style="8" customWidth="1"/>
    <col min="13" max="13" width="15.125" style="8" customWidth="1"/>
    <col min="14" max="14" width="20.125" style="8" customWidth="1"/>
    <col min="15" max="26" width="9" style="8" customWidth="1"/>
    <col min="27" max="16384" width="12.625" style="8"/>
  </cols>
  <sheetData>
    <row r="1" spans="1:26" ht="24" customHeight="1" x14ac:dyDescent="0.4">
      <c r="A1" s="78"/>
      <c r="B1" s="1" t="s">
        <v>148</v>
      </c>
      <c r="C1" s="144" t="s">
        <v>149</v>
      </c>
      <c r="D1" s="80"/>
      <c r="E1" s="80"/>
      <c r="F1" s="80"/>
      <c r="G1" s="80"/>
      <c r="H1" s="80"/>
      <c r="I1" s="80"/>
      <c r="J1" s="80"/>
      <c r="K1" s="80"/>
      <c r="L1" s="80"/>
      <c r="M1" s="145"/>
      <c r="N1" s="2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3"/>
      <c r="B2" s="146"/>
      <c r="C2" s="86"/>
      <c r="D2" s="86"/>
      <c r="E2" s="86"/>
      <c r="F2" s="86"/>
      <c r="G2" s="86"/>
      <c r="H2" s="86"/>
      <c r="I2" s="86"/>
      <c r="J2" s="86"/>
      <c r="K2" s="86"/>
      <c r="L2" s="86"/>
      <c r="M2" s="147"/>
      <c r="N2" s="14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3"/>
      <c r="B3" s="90"/>
      <c r="C3" s="149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50" t="s">
        <v>10</v>
      </c>
      <c r="B4" s="151" t="s">
        <v>150</v>
      </c>
      <c r="C4" s="151" t="s">
        <v>151</v>
      </c>
      <c r="D4" s="92" t="s">
        <v>152</v>
      </c>
      <c r="E4" s="94"/>
      <c r="F4" s="93"/>
      <c r="G4" s="151" t="s">
        <v>153</v>
      </c>
      <c r="H4" s="151" t="s">
        <v>154</v>
      </c>
      <c r="I4" s="151" t="s">
        <v>155</v>
      </c>
      <c r="J4" s="92" t="s">
        <v>156</v>
      </c>
      <c r="K4" s="94"/>
      <c r="L4" s="93"/>
      <c r="M4" s="151" t="s">
        <v>157</v>
      </c>
      <c r="N4" s="151" t="s">
        <v>158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152"/>
      <c r="B5" s="152"/>
      <c r="C5" s="152"/>
      <c r="D5" s="153" t="s">
        <v>159</v>
      </c>
      <c r="E5" s="153" t="s">
        <v>160</v>
      </c>
      <c r="F5" s="153" t="s">
        <v>161</v>
      </c>
      <c r="G5" s="152"/>
      <c r="H5" s="152"/>
      <c r="I5" s="152"/>
      <c r="J5" s="153" t="s">
        <v>162</v>
      </c>
      <c r="K5" s="153" t="s">
        <v>163</v>
      </c>
      <c r="L5" s="153" t="s">
        <v>164</v>
      </c>
      <c r="M5" s="152"/>
      <c r="N5" s="152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5">
        <v>1</v>
      </c>
      <c r="B6" s="154" t="s">
        <v>165</v>
      </c>
      <c r="C6" s="154" t="s">
        <v>166</v>
      </c>
      <c r="D6" s="155" t="s">
        <v>145</v>
      </c>
      <c r="E6" s="154"/>
      <c r="F6" s="154"/>
      <c r="G6" s="95" t="s">
        <v>167</v>
      </c>
      <c r="H6" s="156" t="s">
        <v>168</v>
      </c>
      <c r="I6" s="95" t="s">
        <v>169</v>
      </c>
      <c r="J6" s="154"/>
      <c r="K6" s="137"/>
      <c r="L6" s="157" t="s">
        <v>170</v>
      </c>
      <c r="M6" s="95" t="s">
        <v>169</v>
      </c>
      <c r="N6" s="33" t="s">
        <v>171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5"/>
      <c r="B7" s="154"/>
      <c r="C7" s="154"/>
      <c r="D7" s="155"/>
      <c r="E7" s="154"/>
      <c r="F7" s="154"/>
      <c r="G7" s="95"/>
      <c r="H7" s="156" t="s">
        <v>172</v>
      </c>
      <c r="I7" s="95"/>
      <c r="J7" s="154"/>
      <c r="K7" s="137"/>
      <c r="L7" s="158"/>
      <c r="M7" s="95"/>
      <c r="N7" s="159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5"/>
      <c r="B8" s="154"/>
      <c r="C8" s="154"/>
      <c r="D8" s="155"/>
      <c r="E8" s="154"/>
      <c r="F8" s="154"/>
      <c r="G8" s="95"/>
      <c r="H8" s="156" t="s">
        <v>173</v>
      </c>
      <c r="I8" s="95"/>
      <c r="J8" s="154"/>
      <c r="K8" s="137"/>
      <c r="L8" s="158"/>
      <c r="M8" s="95"/>
      <c r="N8" s="159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5"/>
      <c r="B9" s="154"/>
      <c r="C9" s="154"/>
      <c r="D9" s="155"/>
      <c r="E9" s="154"/>
      <c r="F9" s="154"/>
      <c r="G9" s="95"/>
      <c r="H9" s="156" t="s">
        <v>174</v>
      </c>
      <c r="I9" s="95"/>
      <c r="J9" s="154"/>
      <c r="K9" s="137"/>
      <c r="L9" s="158"/>
      <c r="M9" s="95"/>
      <c r="N9" s="15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5">
        <v>2</v>
      </c>
      <c r="B10" s="154" t="s">
        <v>175</v>
      </c>
      <c r="C10" s="154" t="s">
        <v>176</v>
      </c>
      <c r="D10" s="154"/>
      <c r="E10" s="157" t="s">
        <v>170</v>
      </c>
      <c r="F10" s="154"/>
      <c r="G10" s="154" t="s">
        <v>177</v>
      </c>
      <c r="H10" s="160" t="s">
        <v>178</v>
      </c>
      <c r="I10" s="154"/>
      <c r="J10" s="154"/>
      <c r="K10" s="158"/>
      <c r="L10" s="157" t="s">
        <v>170</v>
      </c>
      <c r="M10" s="158" t="s">
        <v>179</v>
      </c>
      <c r="N10" s="158" t="s">
        <v>180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5">
        <v>3</v>
      </c>
      <c r="B11" s="154" t="s">
        <v>181</v>
      </c>
      <c r="C11" s="154" t="s">
        <v>176</v>
      </c>
      <c r="D11" s="154"/>
      <c r="E11" s="157" t="s">
        <v>170</v>
      </c>
      <c r="F11" s="154"/>
      <c r="G11" s="154" t="s">
        <v>182</v>
      </c>
      <c r="H11" s="160" t="s">
        <v>183</v>
      </c>
      <c r="I11" s="154"/>
      <c r="J11" s="154"/>
      <c r="K11" s="158"/>
      <c r="L11" s="157" t="s">
        <v>170</v>
      </c>
      <c r="M11" s="158" t="s">
        <v>184</v>
      </c>
      <c r="N11" s="158" t="s">
        <v>180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5">
        <v>4</v>
      </c>
      <c r="B12" s="160" t="s">
        <v>185</v>
      </c>
      <c r="C12" s="160" t="s">
        <v>186</v>
      </c>
      <c r="D12" s="161" t="s">
        <v>187</v>
      </c>
      <c r="E12" s="154"/>
      <c r="F12" s="154"/>
      <c r="G12" s="162">
        <v>242801</v>
      </c>
      <c r="H12" s="160" t="s">
        <v>188</v>
      </c>
      <c r="I12" s="162">
        <v>242801</v>
      </c>
      <c r="J12" s="161"/>
      <c r="K12" s="163"/>
      <c r="L12" s="33" t="s">
        <v>189</v>
      </c>
      <c r="M12" s="162">
        <v>242801</v>
      </c>
      <c r="N12" s="158" t="s">
        <v>190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5">
        <v>5</v>
      </c>
      <c r="B13" s="160" t="s">
        <v>191</v>
      </c>
      <c r="C13" s="160" t="s">
        <v>186</v>
      </c>
      <c r="D13" s="161" t="s">
        <v>187</v>
      </c>
      <c r="E13" s="154"/>
      <c r="F13" s="154"/>
      <c r="G13" s="162">
        <v>242803</v>
      </c>
      <c r="H13" s="160" t="s">
        <v>192</v>
      </c>
      <c r="I13" s="162">
        <v>242803</v>
      </c>
      <c r="J13" s="161"/>
      <c r="K13" s="163"/>
      <c r="L13" s="33" t="s">
        <v>193</v>
      </c>
      <c r="M13" s="162">
        <v>242803</v>
      </c>
      <c r="N13" s="158" t="s">
        <v>190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95">
        <v>6</v>
      </c>
      <c r="B14" s="160" t="s">
        <v>194</v>
      </c>
      <c r="C14" s="160" t="s">
        <v>186</v>
      </c>
      <c r="D14" s="161" t="s">
        <v>187</v>
      </c>
      <c r="E14" s="154"/>
      <c r="F14" s="154"/>
      <c r="G14" s="162">
        <v>242808</v>
      </c>
      <c r="H14" s="160" t="s">
        <v>195</v>
      </c>
      <c r="I14" s="162">
        <v>242808</v>
      </c>
      <c r="J14" s="161"/>
      <c r="K14" s="163"/>
      <c r="L14" s="33" t="s">
        <v>196</v>
      </c>
      <c r="M14" s="162">
        <v>242808</v>
      </c>
      <c r="N14" s="158" t="s">
        <v>190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5">
        <v>7</v>
      </c>
      <c r="B15" s="160" t="s">
        <v>197</v>
      </c>
      <c r="C15" s="160" t="s">
        <v>186</v>
      </c>
      <c r="D15" s="161" t="s">
        <v>187</v>
      </c>
      <c r="E15" s="154"/>
      <c r="F15" s="154"/>
      <c r="G15" s="162">
        <v>242846</v>
      </c>
      <c r="H15" s="154" t="s">
        <v>198</v>
      </c>
      <c r="I15" s="162">
        <v>242848</v>
      </c>
      <c r="J15" s="95"/>
      <c r="K15" s="164" t="s">
        <v>187</v>
      </c>
      <c r="L15" s="164"/>
      <c r="M15" s="162">
        <v>242848</v>
      </c>
      <c r="N15" s="158" t="s">
        <v>190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5">
        <v>8</v>
      </c>
      <c r="B16" s="160" t="s">
        <v>199</v>
      </c>
      <c r="C16" s="160" t="s">
        <v>200</v>
      </c>
      <c r="D16" s="157" t="s">
        <v>170</v>
      </c>
      <c r="E16" s="157" t="s">
        <v>170</v>
      </c>
      <c r="F16" s="154"/>
      <c r="G16" s="165" t="s">
        <v>201</v>
      </c>
      <c r="H16" s="160" t="s">
        <v>202</v>
      </c>
      <c r="I16" s="165" t="s">
        <v>203</v>
      </c>
      <c r="J16" s="154"/>
      <c r="K16" s="158"/>
      <c r="L16" s="166" t="s">
        <v>170</v>
      </c>
      <c r="M16" s="164" t="s">
        <v>203</v>
      </c>
      <c r="N16" s="159" t="s">
        <v>204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5">
        <v>9</v>
      </c>
      <c r="B17" s="160" t="s">
        <v>205</v>
      </c>
      <c r="C17" s="154" t="s">
        <v>200</v>
      </c>
      <c r="D17" s="154"/>
      <c r="E17" s="157" t="s">
        <v>170</v>
      </c>
      <c r="F17" s="154"/>
      <c r="G17" s="165" t="s">
        <v>206</v>
      </c>
      <c r="H17" s="160" t="s">
        <v>207</v>
      </c>
      <c r="I17" s="165" t="s">
        <v>208</v>
      </c>
      <c r="J17" s="154"/>
      <c r="K17" s="158"/>
      <c r="L17" s="166" t="s">
        <v>170</v>
      </c>
      <c r="M17" s="165" t="s">
        <v>209</v>
      </c>
      <c r="N17" s="159" t="s">
        <v>210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5">
        <v>10</v>
      </c>
      <c r="B18" s="160" t="s">
        <v>211</v>
      </c>
      <c r="C18" s="154" t="s">
        <v>200</v>
      </c>
      <c r="D18" s="157" t="s">
        <v>170</v>
      </c>
      <c r="E18" s="157" t="s">
        <v>170</v>
      </c>
      <c r="F18" s="154"/>
      <c r="G18" s="165" t="s">
        <v>212</v>
      </c>
      <c r="H18" s="160" t="s">
        <v>213</v>
      </c>
      <c r="I18" s="165" t="s">
        <v>214</v>
      </c>
      <c r="J18" s="154"/>
      <c r="K18" s="158"/>
      <c r="L18" s="166" t="s">
        <v>170</v>
      </c>
      <c r="M18" s="164" t="s">
        <v>214</v>
      </c>
      <c r="N18" s="159" t="s">
        <v>204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5">
        <v>11</v>
      </c>
      <c r="B19" s="160" t="s">
        <v>215</v>
      </c>
      <c r="C19" s="154" t="s">
        <v>200</v>
      </c>
      <c r="D19" s="157" t="s">
        <v>170</v>
      </c>
      <c r="E19" s="154"/>
      <c r="F19" s="154"/>
      <c r="G19" s="165" t="s">
        <v>216</v>
      </c>
      <c r="H19" s="160" t="s">
        <v>217</v>
      </c>
      <c r="I19" s="160" t="s">
        <v>216</v>
      </c>
      <c r="J19" s="154"/>
      <c r="K19" s="158"/>
      <c r="L19" s="166" t="s">
        <v>170</v>
      </c>
      <c r="M19" s="160" t="s">
        <v>216</v>
      </c>
      <c r="N19" s="159" t="s">
        <v>204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54"/>
      <c r="B20" s="160" t="s">
        <v>218</v>
      </c>
      <c r="C20" s="160" t="s">
        <v>186</v>
      </c>
      <c r="D20" s="157" t="s">
        <v>170</v>
      </c>
      <c r="E20" s="154"/>
      <c r="F20" s="154"/>
      <c r="G20" s="162">
        <v>242870</v>
      </c>
      <c r="H20" s="160" t="s">
        <v>219</v>
      </c>
      <c r="I20" s="162">
        <v>242874</v>
      </c>
      <c r="J20" s="154"/>
      <c r="K20" s="158"/>
      <c r="L20" s="157" t="s">
        <v>170</v>
      </c>
      <c r="M20" s="162">
        <v>242873</v>
      </c>
      <c r="N20" s="158" t="s">
        <v>190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54"/>
      <c r="B21" s="154" t="s">
        <v>220</v>
      </c>
      <c r="C21" s="160" t="s">
        <v>186</v>
      </c>
      <c r="D21" s="157" t="s">
        <v>170</v>
      </c>
      <c r="E21" s="154"/>
      <c r="F21" s="154"/>
      <c r="G21" s="162">
        <v>242887</v>
      </c>
      <c r="H21" s="154" t="s">
        <v>221</v>
      </c>
      <c r="I21" s="162">
        <v>242887</v>
      </c>
      <c r="J21" s="154"/>
      <c r="K21" s="158"/>
      <c r="L21" s="157" t="s">
        <v>170</v>
      </c>
      <c r="M21" s="162">
        <v>242887</v>
      </c>
      <c r="N21" s="15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54"/>
      <c r="B22" s="160" t="s">
        <v>222</v>
      </c>
      <c r="C22" s="160" t="s">
        <v>223</v>
      </c>
      <c r="D22" s="154"/>
      <c r="E22" s="157" t="s">
        <v>170</v>
      </c>
      <c r="F22" s="154"/>
      <c r="G22" s="162">
        <v>242895</v>
      </c>
      <c r="H22" s="160" t="s">
        <v>224</v>
      </c>
      <c r="I22" s="162">
        <v>242895</v>
      </c>
      <c r="J22" s="154"/>
      <c r="K22" s="158"/>
      <c r="L22" s="157" t="s">
        <v>170</v>
      </c>
      <c r="M22" s="162">
        <v>242895</v>
      </c>
      <c r="N22" s="15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54"/>
      <c r="B23" s="160" t="s">
        <v>225</v>
      </c>
      <c r="C23" s="160" t="s">
        <v>223</v>
      </c>
      <c r="D23" s="157" t="s">
        <v>170</v>
      </c>
      <c r="E23" s="154"/>
      <c r="F23" s="154"/>
      <c r="G23" s="162">
        <v>242906</v>
      </c>
      <c r="H23" s="160" t="s">
        <v>226</v>
      </c>
      <c r="I23" s="162">
        <v>242906</v>
      </c>
      <c r="J23" s="154"/>
      <c r="K23" s="158"/>
      <c r="L23" s="157" t="s">
        <v>170</v>
      </c>
      <c r="M23" s="162">
        <v>242906</v>
      </c>
      <c r="N23" s="158" t="s">
        <v>190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54"/>
      <c r="B24" s="160" t="s">
        <v>227</v>
      </c>
      <c r="C24" s="160" t="s">
        <v>186</v>
      </c>
      <c r="D24" s="157" t="s">
        <v>170</v>
      </c>
      <c r="E24" s="154"/>
      <c r="F24" s="154"/>
      <c r="G24" s="162">
        <v>242913</v>
      </c>
      <c r="H24" s="160" t="s">
        <v>228</v>
      </c>
      <c r="I24" s="162">
        <v>242913</v>
      </c>
      <c r="J24" s="154"/>
      <c r="K24" s="158"/>
      <c r="L24" s="157" t="s">
        <v>170</v>
      </c>
      <c r="M24" s="162">
        <v>242913</v>
      </c>
      <c r="N24" s="158" t="s">
        <v>190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54"/>
      <c r="B25" s="154" t="s">
        <v>229</v>
      </c>
      <c r="C25" s="160" t="s">
        <v>186</v>
      </c>
      <c r="D25" s="157" t="s">
        <v>170</v>
      </c>
      <c r="E25" s="154"/>
      <c r="F25" s="154"/>
      <c r="G25" s="162">
        <v>242916</v>
      </c>
      <c r="H25" s="154" t="s">
        <v>230</v>
      </c>
      <c r="I25" s="162">
        <v>242916</v>
      </c>
      <c r="J25" s="154"/>
      <c r="K25" s="158"/>
      <c r="L25" s="157" t="s">
        <v>170</v>
      </c>
      <c r="M25" s="162">
        <v>242916</v>
      </c>
      <c r="N25" s="158" t="s">
        <v>190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54"/>
      <c r="B26" s="160" t="s">
        <v>231</v>
      </c>
      <c r="C26" s="160" t="s">
        <v>223</v>
      </c>
      <c r="D26" s="157" t="s">
        <v>170</v>
      </c>
      <c r="E26" s="154"/>
      <c r="F26" s="154"/>
      <c r="G26" s="162">
        <v>242920</v>
      </c>
      <c r="H26" s="160" t="s">
        <v>232</v>
      </c>
      <c r="I26" s="162">
        <v>242920</v>
      </c>
      <c r="J26" s="154"/>
      <c r="K26" s="158"/>
      <c r="L26" s="157" t="s">
        <v>170</v>
      </c>
      <c r="M26" s="162">
        <v>242920</v>
      </c>
      <c r="N26" s="158" t="s">
        <v>190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54"/>
      <c r="B27" s="160" t="s">
        <v>233</v>
      </c>
      <c r="C27" s="154"/>
      <c r="D27" s="154"/>
      <c r="E27" s="154"/>
      <c r="F27" s="154"/>
      <c r="G27" s="162">
        <v>242927</v>
      </c>
      <c r="H27" s="160" t="s">
        <v>234</v>
      </c>
      <c r="I27" s="162">
        <v>242927</v>
      </c>
      <c r="J27" s="154"/>
      <c r="K27" s="158"/>
      <c r="L27" s="157" t="s">
        <v>170</v>
      </c>
      <c r="M27" s="162">
        <v>242927</v>
      </c>
      <c r="N27" s="158" t="s">
        <v>190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54"/>
      <c r="B28" s="160" t="s">
        <v>235</v>
      </c>
      <c r="C28" s="154"/>
      <c r="D28" s="154"/>
      <c r="E28" s="154"/>
      <c r="F28" s="154"/>
      <c r="G28" s="162">
        <v>242928</v>
      </c>
      <c r="H28" s="160" t="s">
        <v>236</v>
      </c>
      <c r="I28" s="162">
        <v>242928</v>
      </c>
      <c r="J28" s="154"/>
      <c r="K28" s="158"/>
      <c r="L28" s="157" t="s">
        <v>170</v>
      </c>
      <c r="M28" s="162">
        <v>242928</v>
      </c>
      <c r="N28" s="15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54"/>
      <c r="B29" s="160" t="s">
        <v>237</v>
      </c>
      <c r="C29" s="154"/>
      <c r="D29" s="154"/>
      <c r="E29" s="154"/>
      <c r="F29" s="154"/>
      <c r="G29" s="162">
        <v>242945</v>
      </c>
      <c r="H29" s="160" t="s">
        <v>238</v>
      </c>
      <c r="I29" s="162">
        <v>242945</v>
      </c>
      <c r="J29" s="154"/>
      <c r="K29" s="158"/>
      <c r="L29" s="157" t="s">
        <v>170</v>
      </c>
      <c r="M29" s="162">
        <v>242945</v>
      </c>
      <c r="N29" s="15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54"/>
      <c r="B30" s="160" t="s">
        <v>239</v>
      </c>
      <c r="C30" s="154"/>
      <c r="D30" s="154"/>
      <c r="E30" s="154"/>
      <c r="F30" s="154"/>
      <c r="G30" s="162">
        <v>242949</v>
      </c>
      <c r="H30" s="154" t="s">
        <v>240</v>
      </c>
      <c r="I30" s="162">
        <v>242949</v>
      </c>
      <c r="J30" s="154"/>
      <c r="K30" s="158"/>
      <c r="L30" s="157" t="s">
        <v>170</v>
      </c>
      <c r="M30" s="162">
        <v>242949</v>
      </c>
      <c r="N30" s="15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54"/>
      <c r="B31" s="160" t="s">
        <v>241</v>
      </c>
      <c r="C31" s="154"/>
      <c r="D31" s="154"/>
      <c r="E31" s="154"/>
      <c r="F31" s="154"/>
      <c r="G31" s="162">
        <v>242962</v>
      </c>
      <c r="H31" s="160" t="s">
        <v>242</v>
      </c>
      <c r="I31" s="162">
        <v>242962</v>
      </c>
      <c r="J31" s="154"/>
      <c r="K31" s="158"/>
      <c r="L31" s="157" t="s">
        <v>170</v>
      </c>
      <c r="M31" s="162">
        <v>242962</v>
      </c>
      <c r="N31" s="15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54"/>
      <c r="B32" s="160" t="s">
        <v>243</v>
      </c>
      <c r="C32" s="154"/>
      <c r="D32" s="154"/>
      <c r="E32" s="154"/>
      <c r="F32" s="154"/>
      <c r="G32" s="162">
        <v>242986</v>
      </c>
      <c r="H32" s="160" t="s">
        <v>244</v>
      </c>
      <c r="I32" s="162">
        <v>242986</v>
      </c>
      <c r="J32" s="154"/>
      <c r="K32" s="158"/>
      <c r="L32" s="157" t="s">
        <v>170</v>
      </c>
      <c r="M32" s="162">
        <v>242986</v>
      </c>
      <c r="N32" s="15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54"/>
      <c r="B33" s="160" t="s">
        <v>243</v>
      </c>
      <c r="C33" s="154"/>
      <c r="D33" s="154"/>
      <c r="E33" s="154"/>
      <c r="F33" s="154"/>
      <c r="G33" s="162">
        <v>242998</v>
      </c>
      <c r="H33" s="160" t="s">
        <v>244</v>
      </c>
      <c r="I33" s="162">
        <v>242998</v>
      </c>
      <c r="J33" s="154"/>
      <c r="K33" s="158"/>
      <c r="L33" s="157" t="s">
        <v>170</v>
      </c>
      <c r="M33" s="162">
        <v>242998</v>
      </c>
      <c r="N33" s="15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54"/>
      <c r="B34" s="160" t="s">
        <v>245</v>
      </c>
      <c r="C34" s="154"/>
      <c r="D34" s="154"/>
      <c r="E34" s="154"/>
      <c r="F34" s="154"/>
      <c r="G34" s="162">
        <v>243000</v>
      </c>
      <c r="H34" s="160" t="s">
        <v>246</v>
      </c>
      <c r="I34" s="162">
        <v>243000</v>
      </c>
      <c r="J34" s="154"/>
      <c r="K34" s="158"/>
      <c r="L34" s="157" t="s">
        <v>170</v>
      </c>
      <c r="M34" s="162">
        <v>243000</v>
      </c>
      <c r="N34" s="15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54"/>
      <c r="B35" s="154" t="s">
        <v>247</v>
      </c>
      <c r="C35" s="154" t="s">
        <v>248</v>
      </c>
      <c r="D35" s="157" t="s">
        <v>170</v>
      </c>
      <c r="E35" s="154"/>
      <c r="F35" s="154"/>
      <c r="G35" s="162">
        <v>23842</v>
      </c>
      <c r="H35" s="154"/>
      <c r="I35" s="162">
        <v>23842</v>
      </c>
      <c r="J35" s="154"/>
      <c r="K35" s="167"/>
      <c r="L35" s="157" t="s">
        <v>170</v>
      </c>
      <c r="M35" s="168">
        <v>23842</v>
      </c>
      <c r="N35" s="158" t="s">
        <v>249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54"/>
      <c r="B36" s="154" t="s">
        <v>250</v>
      </c>
      <c r="C36" s="154" t="s">
        <v>248</v>
      </c>
      <c r="D36" s="157" t="s">
        <v>170</v>
      </c>
      <c r="E36" s="154"/>
      <c r="F36" s="154"/>
      <c r="G36" s="162">
        <v>23842</v>
      </c>
      <c r="H36" s="154"/>
      <c r="I36" s="162">
        <v>23842</v>
      </c>
      <c r="J36" s="154"/>
      <c r="K36" s="167"/>
      <c r="L36" s="157" t="s">
        <v>170</v>
      </c>
      <c r="M36" s="168">
        <v>23842</v>
      </c>
      <c r="N36" s="158" t="s">
        <v>249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54"/>
      <c r="B37" s="154" t="s">
        <v>251</v>
      </c>
      <c r="C37" s="154" t="s">
        <v>248</v>
      </c>
      <c r="D37" s="157" t="s">
        <v>170</v>
      </c>
      <c r="E37" s="154"/>
      <c r="F37" s="154"/>
      <c r="G37" s="162">
        <v>23851</v>
      </c>
      <c r="H37" s="154"/>
      <c r="I37" s="162">
        <v>23851</v>
      </c>
      <c r="J37" s="154"/>
      <c r="K37" s="158"/>
      <c r="L37" s="157" t="s">
        <v>170</v>
      </c>
      <c r="M37" s="168">
        <v>23851</v>
      </c>
      <c r="N37" s="158" t="s">
        <v>249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8"/>
      <c r="L38" s="158"/>
      <c r="M38" s="158"/>
      <c r="N38" s="15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8"/>
      <c r="L39" s="158"/>
      <c r="M39" s="158"/>
      <c r="N39" s="15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8"/>
      <c r="L40" s="158"/>
      <c r="M40" s="158"/>
      <c r="N40" s="15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8"/>
      <c r="L41" s="158"/>
      <c r="M41" s="158"/>
      <c r="N41" s="15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8"/>
      <c r="L42" s="158"/>
      <c r="M42" s="158"/>
      <c r="N42" s="15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8"/>
      <c r="L43" s="158"/>
      <c r="M43" s="158"/>
      <c r="N43" s="15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8"/>
      <c r="L44" s="158"/>
      <c r="M44" s="158"/>
      <c r="N44" s="15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8"/>
      <c r="L45" s="158"/>
      <c r="M45" s="158"/>
      <c r="N45" s="15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8"/>
      <c r="L46" s="158"/>
      <c r="M46" s="158"/>
      <c r="N46" s="15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8"/>
      <c r="L47" s="158"/>
      <c r="M47" s="158"/>
      <c r="N47" s="15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8"/>
      <c r="L48" s="158"/>
      <c r="M48" s="158"/>
      <c r="N48" s="15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8"/>
      <c r="L49" s="158"/>
      <c r="M49" s="158"/>
      <c r="N49" s="15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8"/>
      <c r="L50" s="158"/>
      <c r="M50" s="158"/>
      <c r="N50" s="15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8"/>
      <c r="L51" s="158"/>
      <c r="M51" s="158"/>
      <c r="N51" s="15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8"/>
      <c r="L52" s="158"/>
      <c r="M52" s="158"/>
      <c r="N52" s="15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8"/>
      <c r="L53" s="158"/>
      <c r="M53" s="158"/>
      <c r="N53" s="15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8"/>
      <c r="L54" s="158"/>
      <c r="M54" s="158"/>
      <c r="N54" s="15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8"/>
      <c r="L55" s="158"/>
      <c r="M55" s="158"/>
      <c r="N55" s="15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8"/>
      <c r="L56" s="158"/>
      <c r="M56" s="158"/>
      <c r="N56" s="15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8"/>
      <c r="L57" s="158"/>
      <c r="M57" s="158"/>
      <c r="N57" s="15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8"/>
      <c r="L58" s="158"/>
      <c r="M58" s="158"/>
      <c r="N58" s="15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8"/>
      <c r="L59" s="158"/>
      <c r="M59" s="158"/>
      <c r="N59" s="15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8"/>
      <c r="L60" s="158"/>
      <c r="M60" s="158"/>
      <c r="N60" s="158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8"/>
      <c r="L61" s="158"/>
      <c r="M61" s="158"/>
      <c r="N61" s="158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8"/>
      <c r="L62" s="158"/>
      <c r="M62" s="158"/>
      <c r="N62" s="15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8"/>
      <c r="L63" s="158"/>
      <c r="M63" s="158"/>
      <c r="N63" s="15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8"/>
      <c r="L64" s="158"/>
      <c r="M64" s="158"/>
      <c r="N64" s="158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8"/>
      <c r="L65" s="158"/>
      <c r="M65" s="158"/>
      <c r="N65" s="158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8"/>
      <c r="L66" s="158"/>
      <c r="M66" s="158"/>
      <c r="N66" s="158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8"/>
      <c r="L67" s="158"/>
      <c r="M67" s="158"/>
      <c r="N67" s="158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8"/>
      <c r="L68" s="158"/>
      <c r="M68" s="158"/>
      <c r="N68" s="158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8"/>
      <c r="L69" s="158"/>
      <c r="M69" s="158"/>
      <c r="N69" s="158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8"/>
      <c r="L70" s="158"/>
      <c r="M70" s="158"/>
      <c r="N70" s="15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8"/>
      <c r="L71" s="158"/>
      <c r="M71" s="158"/>
      <c r="N71" s="15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8"/>
      <c r="L72" s="158"/>
      <c r="M72" s="158"/>
      <c r="N72" s="158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8"/>
      <c r="L73" s="158"/>
      <c r="M73" s="158"/>
      <c r="N73" s="158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8"/>
      <c r="L74" s="158"/>
      <c r="M74" s="158"/>
      <c r="N74" s="158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8"/>
      <c r="L75" s="158"/>
      <c r="M75" s="158"/>
      <c r="N75" s="15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2022-05-19T08:50:40Z</dcterms:created>
  <dcterms:modified xsi:type="dcterms:W3CDTF">2022-05-19T08:50:47Z</dcterms:modified>
</cp:coreProperties>
</file>