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2.1" sheetId="1" r:id="rId1"/>
    <sheet name="รายละเอียด 1.2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N25" i="1"/>
  <c r="T22" i="1"/>
  <c r="E46" i="1" s="1"/>
  <c r="S22" i="1"/>
  <c r="R22" i="1"/>
  <c r="Q22" i="1"/>
  <c r="P22" i="1"/>
  <c r="N22" i="1"/>
  <c r="M22" i="1"/>
  <c r="L22" i="1"/>
  <c r="K22" i="1"/>
  <c r="J22" i="1"/>
  <c r="H22" i="1"/>
  <c r="G22" i="1"/>
  <c r="F22" i="1"/>
  <c r="E22" i="1"/>
  <c r="I22" i="1" s="1"/>
  <c r="O22" i="1" s="1"/>
  <c r="T21" i="1"/>
  <c r="E45" i="1" s="1"/>
  <c r="N21" i="1"/>
  <c r="I21" i="1"/>
  <c r="O21" i="1" s="1"/>
  <c r="T20" i="1"/>
  <c r="E44" i="1" s="1"/>
  <c r="N20" i="1"/>
  <c r="I20" i="1"/>
  <c r="O20" i="1" s="1"/>
  <c r="U19" i="1"/>
  <c r="F43" i="1" s="1"/>
  <c r="T19" i="1"/>
  <c r="E43" i="1" s="1"/>
  <c r="O19" i="1"/>
  <c r="D43" i="1" s="1"/>
  <c r="N19" i="1"/>
  <c r="I19" i="1"/>
  <c r="T18" i="1"/>
  <c r="E42" i="1" s="1"/>
  <c r="N18" i="1"/>
  <c r="I18" i="1"/>
  <c r="O18" i="1" s="1"/>
  <c r="T17" i="1"/>
  <c r="E41" i="1" s="1"/>
  <c r="O17" i="1"/>
  <c r="D41" i="1" s="1"/>
  <c r="N17" i="1"/>
  <c r="I17" i="1"/>
  <c r="T16" i="1"/>
  <c r="E40" i="1" s="1"/>
  <c r="N16" i="1"/>
  <c r="O16" i="1" s="1"/>
  <c r="I16" i="1"/>
  <c r="T15" i="1"/>
  <c r="E39" i="1" s="1"/>
  <c r="N15" i="1"/>
  <c r="I15" i="1"/>
  <c r="O15" i="1" s="1"/>
  <c r="T14" i="1"/>
  <c r="E38" i="1" s="1"/>
  <c r="N14" i="1"/>
  <c r="O14" i="1" s="1"/>
  <c r="I14" i="1"/>
  <c r="T13" i="1"/>
  <c r="E37" i="1" s="1"/>
  <c r="N13" i="1"/>
  <c r="I13" i="1"/>
  <c r="O13" i="1" s="1"/>
  <c r="T12" i="1"/>
  <c r="E36" i="1" s="1"/>
  <c r="N12" i="1"/>
  <c r="I12" i="1"/>
  <c r="O12" i="1" s="1"/>
  <c r="U11" i="1"/>
  <c r="F35" i="1" s="1"/>
  <c r="T11" i="1"/>
  <c r="E35" i="1" s="1"/>
  <c r="O11" i="1"/>
  <c r="D35" i="1" s="1"/>
  <c r="N11" i="1"/>
  <c r="I11" i="1"/>
  <c r="T10" i="1"/>
  <c r="E34" i="1" s="1"/>
  <c r="N10" i="1"/>
  <c r="I10" i="1"/>
  <c r="O10" i="1" s="1"/>
  <c r="T9" i="1"/>
  <c r="E33" i="1" s="1"/>
  <c r="O9" i="1"/>
  <c r="D33" i="1" s="1"/>
  <c r="N9" i="1"/>
  <c r="I9" i="1"/>
  <c r="T8" i="1"/>
  <c r="E32" i="1" s="1"/>
  <c r="N8" i="1"/>
  <c r="I8" i="1"/>
  <c r="O8" i="1" s="1"/>
  <c r="T7" i="1"/>
  <c r="E31" i="1" s="1"/>
  <c r="N7" i="1"/>
  <c r="I7" i="1"/>
  <c r="O7" i="1" s="1"/>
  <c r="T6" i="1"/>
  <c r="E30" i="1" s="1"/>
  <c r="N6" i="1"/>
  <c r="O6" i="1" s="1"/>
  <c r="I6" i="1"/>
  <c r="D42" i="1" l="1"/>
  <c r="U18" i="1"/>
  <c r="D46" i="1"/>
  <c r="U22" i="1"/>
  <c r="D44" i="1"/>
  <c r="U20" i="1"/>
  <c r="U21" i="1"/>
  <c r="D45" i="1"/>
  <c r="D32" i="1"/>
  <c r="U8" i="1"/>
  <c r="D30" i="1"/>
  <c r="U6" i="1"/>
  <c r="D40" i="1"/>
  <c r="U16" i="1"/>
  <c r="U7" i="1"/>
  <c r="D31" i="1"/>
  <c r="D38" i="1"/>
  <c r="U14" i="1"/>
  <c r="U15" i="1"/>
  <c r="D39" i="1"/>
  <c r="U13" i="1"/>
  <c r="D37" i="1"/>
  <c r="D34" i="1"/>
  <c r="U10" i="1"/>
  <c r="D36" i="1"/>
  <c r="U12" i="1"/>
  <c r="V11" i="1"/>
  <c r="W11" i="1" s="1"/>
  <c r="V19" i="1"/>
  <c r="W19" i="1" s="1"/>
  <c r="U17" i="1"/>
  <c r="U9" i="1"/>
  <c r="F34" i="1" l="1"/>
  <c r="V10" i="1"/>
  <c r="W10" i="1" s="1"/>
  <c r="V9" i="1"/>
  <c r="W9" i="1" s="1"/>
  <c r="F33" i="1"/>
  <c r="V13" i="1"/>
  <c r="W13" i="1" s="1"/>
  <c r="F37" i="1"/>
  <c r="F30" i="1"/>
  <c r="V6" i="1"/>
  <c r="W6" i="1" s="1"/>
  <c r="F46" i="1"/>
  <c r="V22" i="1"/>
  <c r="W22" i="1" s="1"/>
  <c r="V15" i="1"/>
  <c r="W15" i="1" s="1"/>
  <c r="F39" i="1"/>
  <c r="V7" i="1"/>
  <c r="W7" i="1" s="1"/>
  <c r="F31" i="1"/>
  <c r="F40" i="1"/>
  <c r="V16" i="1"/>
  <c r="W16" i="1" s="1"/>
  <c r="F44" i="1"/>
  <c r="V20" i="1"/>
  <c r="W20" i="1" s="1"/>
  <c r="V12" i="1"/>
  <c r="W12" i="1" s="1"/>
  <c r="F36" i="1"/>
  <c r="F32" i="1"/>
  <c r="V8" i="1"/>
  <c r="W8" i="1" s="1"/>
  <c r="F42" i="1"/>
  <c r="V18" i="1"/>
  <c r="W18" i="1" s="1"/>
  <c r="V21" i="1"/>
  <c r="W21" i="1" s="1"/>
  <c r="F45" i="1"/>
  <c r="V17" i="1"/>
  <c r="W17" i="1" s="1"/>
  <c r="F41" i="1"/>
  <c r="F38" i="1"/>
  <c r="V14" i="1"/>
  <c r="W14" i="1" s="1"/>
</calcChain>
</file>

<file path=xl/sharedStrings.xml><?xml version="1.0" encoding="utf-8"?>
<sst xmlns="http://schemas.openxmlformats.org/spreadsheetml/2006/main" count="2233" uniqueCount="669">
  <si>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</si>
  <si>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</si>
  <si>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</si>
  <si>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</si>
  <si>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</si>
  <si>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8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</si>
  <si>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</si>
  <si>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</si>
  <si>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</si>
  <si>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</si>
  <si>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</si>
  <si>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</si>
  <si>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</si>
  <si>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</si>
  <si>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</si>
  <si>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</si>
  <si>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</si>
  <si>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</si>
  <si>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</si>
  <si>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</si>
  <si>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</si>
  <si>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</si>
  <si>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</si>
  <si>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</si>
  <si>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</si>
  <si>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</si>
  <si>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</si>
  <si>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</si>
  <si>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</si>
  <si>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</si>
  <si>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</si>
  <si>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</si>
  <si>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</si>
  <si>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</si>
  <si>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</si>
  <si>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</si>
  <si>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</si>
  <si>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</si>
  <si>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</si>
  <si>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</si>
  <si>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</si>
  <si>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</si>
  <si>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ไม่พบรายงานรอบ 8 เดือนแนบในระบบและเพิ่มหลักฐานแสดงรางวัลลำดับที่ 1 ขอความอนุเคราะห์แนบในเดือนถัดไป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</si>
  <si>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</si>
  <si>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</si>
  <si>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</si>
  <si>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ไม่พบหลักฐานแสดงรางวัลลำดับที่ 1 และ 4-13  ในระบบ  ขอความอนุเคราะห์แนบในเดือนถัดไป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</si>
  <si>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</si>
  <si>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</si>
  <si>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</si>
  <si>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</si>
  <si>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ตรวจสอบพบว่า การเข้าร่วมประกวดเป็นการเข้าร่วมประเภททีม/กลุ่ม รางวัลที่ได้รับ เมื่อพิจารณาตามเกณฑ์จึงนับรวมเป็น 1 รางวัล ขอความอนุเคราะห์แนบในเดือนถัดไป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</si>
  <si>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</si>
  <si>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</si>
  <si>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</si>
  <si>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รายละเอียดรางวัลลำดับที่ 22-41  ในระบบเมื่อพิจารณาตามเกณฑ์พบว่า ไม่สอดคล้องกับเกณฑ์ที่กำหนด  ขอความอนุเคราะห์แนบในเดือนถัดไป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</si>
  <si>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</si>
  <si>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</si>
  <si>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ศูนย์การศึกษาจังหวัดอุดรธานี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</si>
  <si>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</si>
  <si>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</si>
  <si>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</si>
  <si>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</si>
  <si>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</si>
  <si>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</si>
  <si>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</si>
  <si>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</si>
  <si>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</si>
  <si>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</si>
  <si>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</si>
  <si>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</si>
  <si>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</si>
  <si>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</si>
  <si>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</si>
  <si>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</si>
  <si>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</si>
  <si>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</si>
  <si>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</si>
  <si>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</si>
  <si>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</si>
  <si>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</si>
  <si>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</si>
  <si>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</si>
  <si>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</si>
  <si>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</si>
  <si>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</si>
  <si>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</si>
  <si>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</si>
  <si>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</si>
  <si>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</si>
  <si>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</si>
  <si>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</si>
  <si>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</si>
  <si>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</si>
  <si>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</si>
  <si>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</si>
  <si>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</si>
  <si>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</si>
  <si>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</si>
  <si>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</si>
  <si>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</si>
  <si>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</si>
  <si>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</si>
  <si>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</si>
  <si>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</si>
  <si>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</si>
  <si>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</si>
  <si>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</si>
  <si>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</si>
  <si>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</si>
  <si>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</si>
  <si>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</si>
  <si>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</si>
  <si>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</si>
  <si>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</si>
  <si>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</si>
  <si>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</si>
  <si>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</si>
  <si>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</si>
  <si>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</si>
  <si>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</si>
  <si>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</si>
  <si>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</si>
  <si>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</si>
  <si>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</si>
  <si>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 xml:space="preserve">รางวัลรองชนะเลิศอันดับ 1 การประกวด "#นางสาวอยุธยา2564" #MissAyutthaya2021 </t>
  </si>
  <si>
    <t>งาน "ยอยศยิ่งฟ้า อยุธยามรดกโลก ปี 2564" ณ เวทีกลาง งานยอยศยิ่งฟ้า อยุธยามรดกโลก จังหวัดพระนครศรีอยุธยา</t>
  </si>
  <si>
    <t xml:space="preserve">นางสาวสิรินทร์ ทองประภา </t>
  </si>
  <si>
    <t>การศึกษาปฐมวัย</t>
  </si>
  <si>
    <t xml:space="preserve">ได้รับโล่เชิดชูเกียรติจากรัฐมนตรีว่าการกระทรวงวัฒนธรรม รางวัล “วัฒนคุณาธร” ประจำปี ๒๕๖๔ </t>
  </si>
  <si>
    <t xml:space="preserve">รับโล่เชิดชูเกียรติจากรัฐมนตรีว่าการกระทรวงวัฒนธรรม รางวัล “วัฒนคุณาธร” ผู้ทำคุณประโยชน์ต่อกระทรวงวัฒนธรรม ประจำปี ๒๕๖๔ เนื่องในวันคล้ายวันสถาปนากระทรวงวัฒนธรรม </t>
  </si>
  <si>
    <t xml:space="preserve">นางสาวชาคริยา ปานณรงค์ </t>
  </si>
  <si>
    <t>ภาษาไทย</t>
  </si>
  <si>
    <t>รางวัลพระราชทาน โครงการคัดเลือกนักเรียน นักศึกษา และสถานศึกษา เพื่อรับรางวัลพระราชทาน ประจำปีการศึกษา ๒๕๖๓</t>
  </si>
  <si>
    <t>อาคารหอประชุมคุรุสภา กระทรวงศึกษาธิการ</t>
  </si>
  <si>
    <t xml:space="preserve">นางสาวจิตราพร จิตจุล </t>
  </si>
  <si>
    <t>รางวัล "ทูตแห่งความดี" ประจำปี ๒๕๖๔ ภายใต้โครงการ ๙ เดือน ๙  ๙๙ ทูตแห่งความดี เพื่อความก้าวหน้าอย่างยั่งยืน</t>
  </si>
  <si>
    <t>นายมนัสนันท์  เวียงสมุทร</t>
  </si>
  <si>
    <t>สังคมศึกษา</t>
  </si>
  <si>
    <t xml:space="preserve">ได้รับรางวัลเยาวชนดีเด่นกรุงเทพมหานคร (ประกายเพชร) ครั้งที่ 16 ประจำปี 2564 ด้านพัฒนาเยาวชน ในโครงการเยาวชนดีเด่นกรุงเทพมหานคร (ประกายเพชร) </t>
  </si>
  <si>
    <t>จัดโดยศูนย์เยาวชนกรุงเทพมหานคร ไทย ญี่ปุ่น</t>
  </si>
  <si>
    <t>ได้รับรางวัลชมเชย การประชันสักวากลอนสด ระดับอุดมศึกษา ประเภททีม ในงาน ราชภัฏบุรีรัมย์มหกรรมวิชาการและวัฒนธรรมนานาชาติ ครั้งที่ 5</t>
  </si>
  <si>
    <t>งานราชภัฏบุรีรัมย์มหกรรมวิชาการและวัฒนธรรมนานาชาติ ครั้งที่ 5  มหาวิทยาลัยราชภัฏบุรีรัมย์</t>
  </si>
  <si>
    <t xml:space="preserve"> 15 ก.พ.65 </t>
  </si>
  <si>
    <t>61131109065
62131109032</t>
  </si>
  <si>
    <t>4
3</t>
  </si>
  <si>
    <t xml:space="preserve">1.นายตะวัน ผิวทองงาม 
2. นางสาวกิ่งฟ้า ส้มเขียวหวาน </t>
  </si>
  <si>
    <t xml:space="preserve">ได้รับรางวัลรองชนะเลิศ อันดับ 1 ระดับอุดมศึกษา การประกวดการอ่านทำนองเสนาะระดับประเทศ ชิงโล่รางวัลเกียรติยศองคมนตรี รอบชิงชนะเลิศ "สืบสำเนียง เสียงเสนาะ" ครั้งที่ ๔ ประจำปีการศึกษา ๒๕๖๔ </t>
  </si>
  <si>
    <t>จัดโดย กลุ่มงานพัฒนานักศึกษาและศิลปวัฒนธรรม วิทยาลัยเซาธ์อีสท์บางกอก</t>
  </si>
  <si>
    <t xml:space="preserve">นางสาวเพ็ญมณี อเนกธรรมกุล </t>
  </si>
  <si>
    <t xml:space="preserve">ได้รับรางวัลรองชนะเลิศ อันดับ 2 ประเภทเรื่องสั้น โครงการประกวดงานเขียน “เกียรตินิยมวรรณศิลป์” ประจำปีการศึกษา 2564 ภายใต้หัวข้อ “ร่วงหล่น” ผลงานเรื่อง “เมื่อสิ้นสดัม เชือกปะกำก็ร้าง สไนก็ไร้เสียง” โดยใช้นามปากกา “เนรมิตร สิทธิศักดิ์” </t>
  </si>
  <si>
    <t xml:space="preserve">จัดโดย ชมรมวรรณศิลป์ จุฬาลงกรณ์มหาวิทยาลัย </t>
  </si>
  <si>
    <t>ได้รับรางวัล รองชนะเลิศอับดับที่ 1 กีฬาคูราช</t>
  </si>
  <si>
    <t>สมาคมคูราชแห่งประเทศไทย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</si>
  <si>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</si>
  <si>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</si>
  <si>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r>
      <t xml:space="preserve">        </t>
    </r>
    <r>
      <rPr>
        <sz val="16"/>
        <color theme="1"/>
        <rFont val="Wingdings"/>
        <charset val="2"/>
      </rPr>
      <t>ü</t>
    </r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</si>
  <si>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</si>
  <si>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</si>
  <si>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</si>
  <si>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</si>
  <si>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</si>
  <si>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</si>
  <si>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คหกรรมศาสตร์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</si>
  <si>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</si>
  <si>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</si>
  <si>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</si>
  <si>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</si>
  <si>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>ระดับนานาชาติ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</si>
  <si>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</si>
  <si>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</si>
  <si>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</si>
  <si>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แชมป์โลกมวยไทยสมัครเล่น รุ่นเฟเธอร์เวท น้ำหนักไม่เกิน 57 กิโลกรัม</t>
  </si>
  <si>
    <t>สหพันธ์มวยไทยสมัครเล่นนานาชาติ</t>
  </si>
  <si>
    <t>รางวัลชนะเลิศมวลไทยสมัคร รุ่นน้ำหนักไม่เกิน51กิโลกรัม</t>
  </si>
  <si>
    <t>การกีฬาแห่งประเทศไทย</t>
  </si>
  <si>
    <t>ระหว่างวันที่ 18-27 ธ.ค .64</t>
  </si>
  <si>
    <t>นางสาวจิฬาลักษณ์  จามน้อยพรหม</t>
  </si>
  <si>
    <t>รางวัลชนะเลิศปันจักสีลัตชิงชนะเลิศแห่งประเทศไทยรุ่นCชาย</t>
  </si>
  <si>
    <t>สมาคมกีฬาปันจักสีลัตแห่งประเทศไทย</t>
  </si>
  <si>
    <t>15-22 ธ.ค.64</t>
  </si>
  <si>
    <t>รางวัลเหรียญเงิน จากการประกวดสิ่งประดิษฐ์ระดับเยาวชน โครงการ Thailand New Gen Inventor Award 2021</t>
  </si>
  <si>
    <t xml:space="preserve">สำนักงานการวิจัยแห่งชาติ (วช.) </t>
  </si>
  <si>
    <t xml:space="preserve">ระหว่างวันที่ 2 – 6 กุมภาพันธ์ 2565 </t>
  </si>
  <si>
    <t xml:space="preserve">นางสาวสุกัญญา จิตรบรรจง </t>
  </si>
  <si>
    <t xml:space="preserve">สาขาวิชาวิทยาศาสตร์และนวัตกรรม  แขนงวิชาเคมี </t>
  </si>
  <si>
    <t xml:space="preserve">นางสาวสาวิตรี มูลสีดา </t>
  </si>
  <si>
    <t xml:space="preserve">นางสาวพฤฒิอร มีดี </t>
  </si>
  <si>
    <t>รางวัลเหรียญทอง จากการประกวดสิ่งประดิษฐ์ระดับเยาวชน โครงการ Thailand New Gen Inventor Award 2021</t>
  </si>
  <si>
    <r>
      <t xml:space="preserve">         </t>
    </r>
    <r>
      <rPr>
        <sz val="16"/>
        <color theme="1"/>
        <rFont val="Wingdings"/>
        <charset val="2"/>
      </rPr>
      <t>ü</t>
    </r>
  </si>
  <si>
    <t xml:space="preserve">นางสาวโยฐิตา จันทรส </t>
  </si>
  <si>
    <t>สาขาวิชาวิทยาศาสตร์และนวัตกรรม  แขนงวิชาฟิสิกส์</t>
  </si>
  <si>
    <t xml:space="preserve">นายกัมพล กุรัมย์ </t>
  </si>
  <si>
    <t>รางวัลรองชนะเลิศอันดับ 2 จากการประกวดสิ่งประดิษฐ์ระดับเยาวชน โครงการ Thailand New Gen Inventor Award 2021</t>
  </si>
  <si>
    <t>ได้รับรางวัล รองชนะเลิศอับดับที่ ๑ ทีมผสมจานร่อน</t>
  </si>
  <si>
    <t>สมาคมกีฬาจานร่อนแห่งประเทศไทย</t>
  </si>
  <si>
    <t>นางสาวภาวิดา  เวปุดานนท์</t>
  </si>
  <si>
    <t>นายทรงพล  มงคลศิริ</t>
  </si>
  <si>
    <t>นายอัษฎาวุธ  สองพี่น้อง</t>
  </si>
  <si>
    <t>นางสาวสุกัญญา  ประกอบลักษ์</t>
  </si>
  <si>
    <t>นายสิทธิโชค  ห้วยหงษ์ทอง</t>
  </si>
  <si>
    <t>นายธนภัทร  เกตุแก้ว</t>
  </si>
  <si>
    <t>นางสาวกัญญา  ฤกษ์อุดม</t>
  </si>
  <si>
    <t>นายสิทธิโชค  เงาศรี</t>
  </si>
  <si>
    <t>นายชัยวัฒน์  เสือใจ</t>
  </si>
  <si>
    <t>นายศศิกานต์  แกล้วกล้า</t>
  </si>
  <si>
    <t>นางสาววิสสุตา  มหานวล</t>
  </si>
  <si>
    <t>นางสาวกัญญารัตน์ โหน่งบัณฑิต</t>
  </si>
  <si>
    <t>นางสาวพัชราภรณ์ หมื่นเดช</t>
  </si>
  <si>
    <t>นางสาวพัชรี  มณีเกศแก้ว</t>
  </si>
  <si>
    <t>นายไชยพงศ์  โบพาณิชศิริ</t>
  </si>
  <si>
    <t>นายภูวดล  มีชำนาญ</t>
  </si>
  <si>
    <t>นางสาวพิยดา  จันทร์รักษ์</t>
  </si>
  <si>
    <t>นายกฤตพัฒน์  จามกลาง</t>
  </si>
  <si>
    <t>นายสุทธิพงศ์  กิจยะกานนท์</t>
  </si>
  <si>
    <t>นายณัฐนันท์  ล้ำสุทธิ</t>
  </si>
  <si>
    <t>นายภูมิ     เอ่งฉ้วน</t>
  </si>
  <si>
    <t>นายธีรดนย์  อินทวงศ์</t>
  </si>
  <si>
    <t>นายรณกฤต  ประทุมวรรณ</t>
  </si>
  <si>
    <t>นายพัฒนวงศ์  คงถม</t>
  </si>
  <si>
    <t>รางวัลรองชนะเลิศอันดับ 1 ประเภททีมกัตส์ จานร่อนอัลทิเมทและกัตส์ชิงชนะเลิศแห่งประเทศไทย ประจำปี 2564</t>
  </si>
  <si>
    <t xml:space="preserve">วันที่ 5-6 กุมภาพันธ์ 2565 </t>
  </si>
  <si>
    <t>นายทรงพล มงคลศิริ</t>
  </si>
  <si>
    <t>นายสิทธิโชค ห้วยหงษ์ทอง</t>
  </si>
  <si>
    <t>นายชัยวัฒน์ เสือใจ</t>
  </si>
  <si>
    <t>นายศศิกานต์ แกล้วกล้า</t>
  </si>
  <si>
    <t>นายไชยพงศ์ โบพาณิชศิริ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</si>
  <si>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</si>
  <si>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</si>
  <si>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</si>
  <si>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</si>
  <si>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</si>
  <si>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รางวัลเหรียญเงิน  ประเภททีมกัตส์  จากการการแข่งขันกีฬาแห่งชาติ ครั้งที่ 47 "ศรีสะเกษเกมส์”</t>
  </si>
  <si>
    <t>การกีฬาแห่งประเทศไทย (กกท.)</t>
  </si>
  <si>
    <t xml:space="preserve">วันที่ 6-8 มีนาคม 2565  </t>
  </si>
  <si>
    <t>เหรียญทองแดง ประเภททีมผสม จากการการแข่งขันกีฬาแห่งชาติ ครั้งที่ 47 "ศรีสะเกษเกมส์”</t>
  </si>
  <si>
    <t xml:space="preserve">นางสาวภาวิดา เวปุดานนท์ </t>
  </si>
  <si>
    <t>นายอัษฎาวุธ สองพี่น้อง</t>
  </si>
  <si>
    <t>นางสาวสุกัญญา ประกอบลักษ์</t>
  </si>
  <si>
    <t>นายธนภัทร เกตุแก้ว</t>
  </si>
  <si>
    <t>นางสาวกัญญา ฤกษ์อุดม</t>
  </si>
  <si>
    <t xml:space="preserve">นายสิทธิโชค เงาศรี  </t>
  </si>
  <si>
    <t>นางสาววิสสุตา มหานวล</t>
  </si>
  <si>
    <t>นางสาวพัชรี มณีเกศแก้ว</t>
  </si>
  <si>
    <t xml:space="preserve">นายภูวดล มีชำนาญ </t>
  </si>
  <si>
    <t>นางสาวพิยดา จันทร์รักษ์</t>
  </si>
  <si>
    <t xml:space="preserve">นายพัฒนวงศ์ คงถม </t>
  </si>
  <si>
    <t>นางสาวณัฐวดี พูลสุวรรณ</t>
  </si>
  <si>
    <t>เหรียญทองแดง ประเภททีมหญิง จากการการแข่งขันกีฬาแห่งชาติ ครั้งที่ 47 "ศรีสะเกษเกมส์”</t>
  </si>
  <si>
    <t>เหรียญทองแดง ประเภททีมโอเพ่น จากการการแข่งขันกีฬาแห่งชาติ ครั้งที่ 47 "ศรีสะเกษเกมส์”</t>
  </si>
  <si>
    <t>ได้รับรางวัล รองชนะเลิศอับดับที่ 2 กีฬาคูราช</t>
  </si>
  <si>
    <t>นายเฉลิมพงษ์ ศรีสุมาตร</t>
  </si>
  <si>
    <t xml:space="preserve">ได้รับรางวัล รองชนะเลิศอับดับที่ 2 ฟุตซอลทีมหญิง </t>
  </si>
  <si>
    <t>สมาคมกีฬาฟุตบอลแห่งประเทศไทยฯ</t>
  </si>
  <si>
    <t>นางสาวภัทราภรณ์  กองเงินนอก</t>
  </si>
  <si>
    <t>นางสาวกุลธิดา โสภาพรม</t>
  </si>
  <si>
    <t>นางสาวนฤพร  วงศ์เปี่ยม</t>
  </si>
  <si>
    <t>ชีววิทยาสิ่งแวดล้อม</t>
  </si>
  <si>
    <t>นางสาวปรียานุช ลีอร่าม</t>
  </si>
  <si>
    <t>นางสาวมณัญชยา สายจันทร์</t>
  </si>
  <si>
    <t>นางสาวธนพร เฮงจินดา</t>
  </si>
  <si>
    <t>นางสาววาสนา วิเศษวงษา</t>
  </si>
  <si>
    <t>ได้รับรางวัล มารยาทยอดเยี่ยม</t>
  </si>
  <si>
    <t>รางวัลเหรียญทองแดง จากการแข่งขันกีฬามวยไทยสมัครเล่น รุ่น 57 กก.</t>
  </si>
  <si>
    <t xml:space="preserve">ซีเกมส์ครั้งที่ 31 ประเทศเวียดนาม 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</si>
  <si>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</si>
  <si>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</si>
  <si>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</si>
  <si>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"การเรียนรู้ของเครื่องเพื่อติดตามภัยแล้งใน จังหวัดนครราชสีมา ด้วยเทคโนโลยีภูมิสารสนเทศ"</t>
  </si>
  <si>
    <t>มหาวิทยาลัยศรีนครินทรวิโรฒ</t>
  </si>
  <si>
    <t>ระหว่างวันที่ 21 – 22 มกราคม 2565</t>
  </si>
  <si>
    <t>นางสาวพรพรรณ ภูพันดุง</t>
  </si>
  <si>
    <t xml:space="preserve">ภูมิศาสตร์และภูมิสารสนเทศ 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</si>
  <si>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"การจำแนกพันธุ์ไม้ป่าชายเลนด้วยแบบจำลองการเรียนรู้ของเครื่อง Machine Learning กรณีศึกษา อำเภออัมพวา จังหวัดสมุทรสงคราม"</t>
  </si>
  <si>
    <t xml:space="preserve">นางสาวนิรัณยา แก้วบัวดี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</si>
  <si>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"สองทศวรรษแห่งการเปลี่ยนแปลงการใช้ประโยชน์ที่ดินบริเวณเกาะช้าง จังหวัดตราด ประเทศไทย"</t>
  </si>
  <si>
    <t xml:space="preserve">นางสาวประณิตา จังพานิช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</si>
  <si>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"ความสัมพันธ์ระหว่างปริมาณการใช้ไฟฟ้าในพื้นที่ภาคตะวันออกกับการใช้ประโยชน์ที่ดิน จำนวนประชากรและระดับเศรษฐกิจของประเทศไทย"</t>
  </si>
  <si>
    <t xml:space="preserve">นางสาวฐิติพร ทรัพย์เจริญ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</si>
  <si>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"การเปลี่ยนแปลงของพื้นที่ป่าชายเลนโดยใช้ข้อมูลภาพถ่ายดาวเทียมในปี 2554 2559 และ 2564 กรณีศึกษา ตำบลยี่สาร อำเภออัมพวา จังหวัดสมุทรสงคราม"</t>
  </si>
  <si>
    <t xml:space="preserve">นางสาวณัฐวรรณ พิกุลทอง </t>
  </si>
  <si>
    <t xml:space="preserve">รางวัลรองชนะเลิศอันดับ 1 Miss Grand Bangkok 2022 </t>
  </si>
  <si>
    <t>กองประกวดมิสแกรนด์กรุงเทพมหานคร 2022</t>
  </si>
  <si>
    <t>นางสาวกชกร กอนตระกูล</t>
  </si>
  <si>
    <t>ภาษาอังกฤษธุรกิจ</t>
  </si>
  <si>
    <t>รางวัลชมเชยจากการเข้าประกวดการอ่านออกเสียงร้อยแก้วภาษาไทย มหาวิทยาลัยราชภัฏธนบุรี ครั้งที่ 3</t>
  </si>
  <si>
    <t>มหาวิทยาลัยราชภัฏธนบุรี</t>
  </si>
  <si>
    <t>นางสาววีรธิดา อดุลนวกิจ</t>
  </si>
  <si>
    <t>ไม่แนบเอกสาร</t>
  </si>
  <si>
    <t>นายจิรายุ บัวกลาง</t>
  </si>
  <si>
    <t>ภาษาจีน</t>
  </si>
  <si>
    <t>ได้รับรางวัล รองชนะเลิศอับดับที่ 1 กีฬาหมากกระดาน</t>
  </si>
  <si>
    <t>สมาคมกีฬากีฬาไทยแห่งประเทศไทย</t>
  </si>
  <si>
    <t>นายสุรภัทร์ บุญหมั่น</t>
  </si>
  <si>
    <t>นางสาวศศิธร ขำชุ่ม</t>
  </si>
  <si>
    <t>นางสาวธันย์ชนก สุภาพ</t>
  </si>
  <si>
    <t>ได้รัรางวัล ขวัญใจนักกีฬา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</si>
  <si>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</si>
  <si>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</si>
  <si>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</si>
  <si>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</si>
  <si>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</si>
  <si>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</si>
  <si>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</si>
  <si>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</si>
  <si>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</si>
  <si>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</si>
  <si>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</si>
  <si>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</si>
  <si>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</si>
  <si>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</si>
  <si>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</si>
  <si>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</si>
  <si>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 xml:space="preserve">รางวัลรองชนะเลิศอันดับ 5 รุ่น Miss 
Teen 16-19 ในการประกวด Miss
Teen Junior Idol Thailand 2021 </t>
  </si>
  <si>
    <t xml:space="preserve">เรือนนาฏอนงค์ Fairy Kids Contest และ WOW 
Pageantry Thailand </t>
  </si>
  <si>
    <t xml:space="preserve">รางวัล "กินรีทอง" มหาชน ครั้งที่ 7
ประจำปี 2564 </t>
  </si>
  <si>
    <t xml:space="preserve">ชมรมปันน้ำใจอุ่นไอรัก และพันธมิตร </t>
  </si>
  <si>
    <t>ได้รับรางวัล รองชนะเลิศอับดับที่ 1กีฬายูโด</t>
  </si>
  <si>
    <t>สมาคมกีฬายูโดแห่งประเทศไทย ในพระบรมราชูปถัมภ์</t>
  </si>
  <si>
    <t>วิทยาการจัดการ</t>
  </si>
  <si>
    <t>นางสาวชฎาทิพย์ แสงศรี</t>
  </si>
  <si>
    <t>การบริหารธุรกิจ (การตลาด)</t>
  </si>
  <si>
    <t>นางสาวณิชกาตณ์ สระแก้ว</t>
  </si>
  <si>
    <t>นางสาวกนกวรรณ เอี่ยมนายา</t>
  </si>
  <si>
    <t>นางสาวทิพย์เกษร ฤกษ์กลาง</t>
  </si>
  <si>
    <t>รางวัลรองชนะเลิศ อันดับ 2
หลานปู่ มหาสงกรานต์บ้านระจัน 
ปี 2565</t>
  </si>
  <si>
    <t>จังหวัดสิงห์บุรี</t>
  </si>
  <si>
    <t>14 เม.ย. 65</t>
  </si>
  <si>
    <t xml:space="preserve">นายพิพัฒนะพงษ์ ธีรากิจ </t>
  </si>
  <si>
    <t>สาขาการตลาด</t>
  </si>
  <si>
    <t>10 พ.ค. 65</t>
  </si>
  <si>
    <t>63127336027
63127336021</t>
  </si>
  <si>
    <t xml:space="preserve">นางสาวร็อยมี่ อิสมาแอล 
นางสาวจุฑารัตน์ ชลิตพิรัตร </t>
  </si>
  <si>
    <t xml:space="preserve">สาขาการประกอบการธุรกิจ 
</t>
  </si>
  <si>
    <t>63127336017
63127336032</t>
  </si>
  <si>
    <t xml:space="preserve">นางสาวสุภาพร  อุ่นหมั่นกิจ
นายอินทนนท์ เนียนสันเทียะ  </t>
  </si>
  <si>
    <t>นางสาวพลอยจิณดา ทิพย์ประเสริฐ</t>
  </si>
  <si>
    <t xml:space="preserve">นางสาวชนัฏดา  พวงสมบัติ </t>
  </si>
  <si>
    <t>นางสาวจุฑาทิพย์  หอกระโทก</t>
  </si>
  <si>
    <t>รางวัลชนะเลิศ
นางสาวถิ่นสยาม ประจำจังหวัด
สมุทรปราการ</t>
  </si>
  <si>
    <t>จังหวัดสมุทรปราการ</t>
  </si>
  <si>
    <t>12 พ.ย. 64</t>
  </si>
  <si>
    <t>รางวัลดีแด่น (รางวัลที่ 1)
ด้านเทคโนโลยี (Technologies and Industrial)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</si>
  <si>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 ,มหาวิทยาลัยรังสิต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</si>
  <si>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กมลวรรณ เปลี่ยนนุช
ชลธิชา สายเชื้อสกุลวงศ์</t>
  </si>
  <si>
    <t>การจัดการอุตสาหหกรรม</t>
  </si>
  <si>
    <t>คณะเทคโนฯ</t>
  </si>
  <si>
    <t>รางวัลรองชนะเลิศ อันดับที่ 1 ด้านเทคโนโลยี</t>
  </si>
  <si>
    <t>ปัทมาสน์ บุตรพลอย
ปณชัย น่วมยิ้ม</t>
  </si>
  <si>
    <t>รางวัลรองชนะเลิศอันดับที่ 2 ด้านเทคโนโลยี</t>
  </si>
  <si>
    <t>ออมสิน สุขกมล</t>
  </si>
  <si>
    <t>รางวัลชมเชย ด้านออกแบบ/สถาปัตยกรรม</t>
  </si>
  <si>
    <t>พรลภัส เดชนาค</t>
  </si>
  <si>
    <t>ออกแบบตกแต่งภายในและนิทรรศการ</t>
  </si>
  <si>
    <t>ลัทธวัตน์ โชตอิทธิ์พงศ์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</si>
  <si>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</si>
  <si>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>จัดโดย คณะเทคโนโลยีอุตสาหกรรม มหาวิทยาลัยราชภัฏสวนสุนันทา,</t>
  </si>
  <si>
    <t>นายศักรินทร์  ผันสืบ</t>
  </si>
  <si>
    <t>วิศวกรรมคอมพิวเตอร์</t>
  </si>
  <si>
    <t>คณะเทคโนโลยีอุตสาหกรรม</t>
  </si>
  <si>
    <t>ไม่ตรงตามเงื่อนไขที่กำหนด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</si>
  <si>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</si>
  <si>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นางสาววิภารัตน์  ใกล้บุผา</t>
  </si>
  <si>
    <t>ความปลอดภัยและอาชีวอนามัย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</si>
  <si>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</si>
  <si>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นายสพล  วัฒนะศรี</t>
  </si>
  <si>
    <t>ออกแบบผลิตภัณฑ์และบรรจุภัณฑ์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</si>
  <si>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</si>
  <si>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</si>
  <si>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</si>
  <si>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</si>
  <si>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</si>
  <si>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</si>
  <si>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</si>
  <si>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</si>
  <si>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</si>
  <si>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</si>
  <si>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</si>
  <si>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</si>
  <si>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</si>
  <si>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</si>
  <si>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 xml:space="preserve">Gold Medal  รางวัลในงานประกวดสิ่งประดิษฐ์และนวัตกรรมนานาชาติ 2021 International Innovation and Invention Competition (IIIC 2021) </t>
  </si>
  <si>
    <t xml:space="preserve"> 2021 International Innovation and Invention Competition (IIIC 2021) </t>
  </si>
  <si>
    <t>นางสาวจารุวรรณ กุฌาเลย</t>
  </si>
  <si>
    <t>2-4 ธันวาคม 2564</t>
  </si>
  <si>
    <t xml:space="preserve">นางสาวรัตนาภรณ์ ผ่องพันเลิศ 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</si>
  <si>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</si>
  <si>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</si>
  <si>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</si>
  <si>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นายวุฒินันท์  ชาญศรี</t>
  </si>
  <si>
    <t>สาขาวิชาจิตรกรรม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</si>
  <si>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</si>
  <si>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 xml:space="preserve">นางสาว ณ กมล ยุทธิวัฒน์ 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</si>
  <si>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</si>
  <si>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นายชลสิทธิ์ เขียวเฮียว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</si>
  <si>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</si>
  <si>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</si>
  <si>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</si>
  <si>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นาย เอกอนันต์ ดาวมณี</t>
  </si>
  <si>
    <t>สาขาวิชาการออกแบบนิเทศศิลป์</t>
  </si>
  <si>
    <t>รองชนะเลิศอันดับ 2  โครงการประกวดสื่อ infographic มารู้จักกับประกันวินาศภัย</t>
  </si>
  <si>
    <t>นายณภัทร  อึ้งใช้</t>
  </si>
  <si>
    <t>รางวัลชมเชย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</si>
  <si>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</si>
  <si>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</si>
  <si>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นางสาวกรกมล รัตนะชัย</t>
  </si>
  <si>
    <t>รองชนะเลิศอันดับ 1 การประกวดออกแบบตราสัญลักษณ์ ( โลโก้ ) เพจ จิตอาสา</t>
  </si>
  <si>
    <t>นางสาวสุมนัสสา หนุขาว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</si>
  <si>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</si>
  <si>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</si>
  <si>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</si>
  <si>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นางงสาวกัษมา เจริญสุข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</si>
  <si>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</si>
  <si>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</si>
  <si>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</si>
  <si>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</si>
  <si>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</si>
  <si>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>แนบเอกสารแล้ว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</si>
  <si>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</si>
  <si>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</si>
  <si>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</si>
  <si>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</si>
  <si>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</si>
  <si>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</si>
  <si>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</si>
  <si>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</si>
  <si>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บุคคลตัวอย่างภาคธุรกิจแห่งปี 2021 ภาคธุรกิจเทคโนโลยีสารสนเทศและการสื่อสาร</t>
  </si>
  <si>
    <t xml:space="preserve">มูลนิธิสภาวิทยาศาสตร์และเทคโนโลยีแห่งประเทศไทย </t>
  </si>
  <si>
    <t>9 ธันวาคม 2564</t>
  </si>
  <si>
    <t>นายวิโรจน์ ศิริรัตนรักษ์</t>
  </si>
  <si>
    <t>ปริญญาเอก</t>
  </si>
  <si>
    <t>นวัตกรรมการจัดการ</t>
  </si>
  <si>
    <t>นวัตกรรมและการจัดการ</t>
  </si>
  <si>
    <t xml:space="preserve">บุคคลต้นแบบแห่งชาติ คนดีของสังคม ประจำปี พุทธศักราช 2564 </t>
  </si>
  <si>
    <t>สมาคมเพื่อการศึกษาทางไกล</t>
  </si>
  <si>
    <t>7 พฤศจิกายน 2564</t>
  </si>
  <si>
    <t>นายเมธี หวานชะเอม</t>
  </si>
  <si>
    <t>ปริญญาโท</t>
  </si>
  <si>
    <t xml:space="preserve">นวัตกรรมการจัดการทุนมนุษย์และการประกอบการ </t>
  </si>
  <si>
    <t>นางสาวนิภาพร สอ้อนรัมย์</t>
  </si>
  <si>
    <t xml:space="preserve">รางวัลที่ 1 ประเภททีม แข่งขันเกม FIFA ONLINE </t>
  </si>
  <si>
    <t>บริษัท การีนา ออนไลน์ (ประเทศไทย) จำกัดและสมาคมกีฬาอีสปอร์ตแห่งประเทศไทย</t>
  </si>
  <si>
    <t>23 ต.ค 2564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</si>
  <si>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</si>
  <si>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</si>
  <si>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</si>
  <si>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รางวัลชนะเลิศ ประเภททีม แข่งขันเกม Valorant  </t>
  </si>
  <si>
    <t>VALORANT ประเทศไทยและสมาคมกีฬาอีสปอร์ตแห่งประเทศไทย</t>
  </si>
  <si>
    <t>25 ม.ค 2565</t>
  </si>
  <si>
    <t>นายณัฐวัฒน์ สิโนรัตน์</t>
  </si>
  <si>
    <t>รองชนะเลิศ อันดับ 2 นวัตกรรม มหรรศจรรย์น้ำซาวข้าว บำบัดน้ำเสีย</t>
  </si>
  <si>
    <t>คณะพลศึกษา มหาวิทยาลัยศรีนครินทรวิโรฒ</t>
  </si>
  <si>
    <t>ปี 4</t>
  </si>
  <si>
    <t>นายณัฐวรรธน์ กลิ่นศรีสุข</t>
  </si>
  <si>
    <t>สาขาวิชาสาธารสุขศาสตร์</t>
  </si>
  <si>
    <t>วิทยาลัยสหเวชศาสตร์</t>
  </si>
  <si>
    <t>นางสาวหทัยชนก วงษ์ประเสริฐ</t>
  </si>
  <si>
    <t>นางสาวจันจิราภรณ์ เกษรา</t>
  </si>
  <si>
    <t>นางสาวเบญจมาศ ทิพย์บรรจง</t>
  </si>
  <si>
    <t>เหรียญทองกีฬาแห่งชาติ ครั้งที่ 43 ประเภทกีฬาแฮนบอลชายหาด</t>
  </si>
  <si>
    <t>5 - 25 มีนาคม 2565</t>
  </si>
  <si>
    <t>ปี 2</t>
  </si>
  <si>
    <t>นายฐิติกร  ธรรมเที่ยง</t>
  </si>
  <si>
    <t xml:space="preserve">รางวัล Zerprized Prize ในการเข้าร่วมการแข่งขัน pitching the third Sustainability Hackathon 2021 “Finish the unfinished“ ณ สถาบัน Asian Institute of Technology (AIT) </t>
  </si>
  <si>
    <t>Asian Institute of Technology (AIT)</t>
  </si>
  <si>
    <t xml:space="preserve">นายปริญญา คามุดปอพาน  </t>
  </si>
  <si>
    <t>การจัดการโลจิสติกส์ (นานาชาติ)</t>
  </si>
  <si>
    <t>วิทยาลัยโลจิสติกส์และซัพพลายเชน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</si>
  <si>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</si>
  <si>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</si>
  <si>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</si>
  <si>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</si>
  <si>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รางวัลรองชนะเลิศอันดับ 2 กีฬาจักรยานประเภทลู่ เปอร์ซูท 4 กิโลเมตร</t>
  </si>
  <si>
    <t>การแข่งขันกีฬาแห่งชาติ ครั้งที่  47 รอบคัดเลือกตัวแทนภาค 1 “มกรเกมส์”</t>
  </si>
  <si>
    <t xml:space="preserve">ช่วงที่ 1 ระหว่างวันที่ 18-27 ธันวาคม 2564              ช่วงที่ 2 ระหว่างวันที่ 8-18 มกราคม 2565       </t>
  </si>
  <si>
    <t xml:space="preserve">นายภูริเดช พ่อค้า </t>
  </si>
  <si>
    <t>การจัดการโลจิสติกส์</t>
  </si>
  <si>
    <t>รางวัลรองชนะเลิศอันดับ 2 กีฬาจักรยานประเภทลู่ สแคลช 8 กิโลเมตร</t>
  </si>
  <si>
    <t>รางวัลรองชนะเลิศอันดับ 1 กีฬาจักรยานประเภทลู่ ทีมเปอร์ซูท 4 กิโลเมตร</t>
  </si>
  <si>
    <t>รางวัลรองชนะเลิศอันดับ 1 กีฬาจักรยานประเภทลู่ ไทม์ไทรอัล 1 กิโลเมตร</t>
  </si>
  <si>
    <t>รางวัลรองชนะเลิศอันดับ 1 กีฬาจักรยานประเภทลู่ ทีมสปรินท์</t>
  </si>
  <si>
    <t>รางวัลชมเชย การประกาด หัวข้อ ตลาดศาลายายุคใหม่ เชื่อมต่อรถไฟฟ้าเพื่อชุมชนน่าอยู่และการท่องเที่ยวยั่งยืน</t>
  </si>
  <si>
    <t>มหาวิทยาลัยมหิดล ร่วมกับการรถไฟแห่งประเทศไทย</t>
  </si>
  <si>
    <t>นางสาววิไลลักษณ์ งามขำ</t>
  </si>
  <si>
    <t>นางสาวโสธญา สง่าศรี</t>
  </si>
  <si>
    <t>นางสาวอริยา เมฆแสน</t>
  </si>
  <si>
    <t>สอบผ่านวัดความรู้เพื่อขอปฏิบัติงานเกี่ยวกับการออกของ ครั้งที่ 1/2564</t>
  </si>
  <si>
    <t>กรมศุลกากร</t>
  </si>
  <si>
    <t>วันที่ 2 ธันวาคม 2564</t>
  </si>
  <si>
    <t>นางสาวฐิติมา ยอดไสว (เลขที่อ้างอิง C๒๕๖๔๐๑-๐๐๖๑๓)</t>
  </si>
  <si>
    <t>สาขาธุรกิจพาณิชนาวี</t>
  </si>
  <si>
    <t>นางสาวศุทธินี แสงอ่วม (เลขที่อ้างอิง C๒๕๖๔๐๑-๐๐๖๐๗)</t>
  </si>
  <si>
    <t>นางสาวชนิดาภา ตั้งกิตติวาณิช (เลขที่อ้างอิง C๒๕๖๔๐๑-๐๐๕๑๙)</t>
  </si>
  <si>
    <t>นางสาววัญวิสา ท่าหิน (เลขที่อ้างอิง C๒๕๖๔๐๑-๐๐๓๐๘)</t>
  </si>
  <si>
    <t>นางสาวปัณชญา  อุตรชน (เลขอ้างอิง C๒๕๖๔๐๑-๐๐๓๙๔)</t>
  </si>
  <si>
    <t>นางสาวธิดารัตน์ พูลเกษม (เลขอ้างอิง C๒๕๖๔๐๑-๐๐๔๔๒)</t>
  </si>
  <si>
    <t>นางสาวกชกร ไพรนรินทร์ (เลขอ้างอิง C๒๕๖๔๐๑-๐๐๔๗๖)</t>
  </si>
  <si>
    <t>นายอรรถพล เกตุแก้ว (เลขที่อ้างอิง C๒๕๖๔๐๑-๐๐๓๑๖)</t>
  </si>
  <si>
    <t>ผลงานดีเด่น อันดับ 1</t>
  </si>
  <si>
    <t>บริษัท ไทยรีเฟอร์ จำกัด</t>
  </si>
  <si>
    <t>วันที่ 6 เมษายน 2565</t>
  </si>
  <si>
    <t xml:space="preserve">นางสาวกุลณัฐ ตันหลง </t>
  </si>
  <si>
    <t>สาขาวิชาการจัดการโลจิสติกส์สำหรับธุรกิจออนไลน์</t>
  </si>
  <si>
    <t>นางสาวพิชชรัตน์ รื่นพจน์</t>
  </si>
  <si>
    <t xml:space="preserve">นางสาวทิวาวรรณ สืบสุขสถาพร </t>
  </si>
  <si>
    <t xml:space="preserve">นางสาวณฤดี วิสูตรวรพงษ์ </t>
  </si>
  <si>
    <t>นางสาวชยาภรณ์ มินาบูรณ์</t>
  </si>
  <si>
    <t>ผลงานดีเด่น อันดับ 2</t>
  </si>
  <si>
    <t>นางสาวชลกานต์ แสงโสม</t>
  </si>
  <si>
    <t>นางสาวปุสยา พรมใหม</t>
  </si>
  <si>
    <t>นางสาวปรียาภัทร ขุมพิมาย</t>
  </si>
  <si>
    <t>นางสาวธัญชนก ชัยสถาพร</t>
  </si>
  <si>
    <t>นางสาวสุภาภรณ์ ขำบางเลน</t>
  </si>
  <si>
    <t>ผลงานดีเด่น อันดับ 3</t>
  </si>
  <si>
    <t>นายธีร์ พิรุฬห์รณกร</t>
  </si>
  <si>
    <t>นายจิรัฏฐ์ มุ่งเมือง</t>
  </si>
  <si>
    <t>นายภาสกร เรืองมัจฉา</t>
  </si>
  <si>
    <t>นายภานุวัฒ คงจร</t>
  </si>
  <si>
    <t>นายณัฐพงษ์ ฤทธาภัย</t>
  </si>
  <si>
    <t>บทความดีเด่น</t>
  </si>
  <si>
    <t>การประชุมวิชาการระดับชาติด้านการบิน ครั้งที่ 2 วิทยาลัยการท่องเที่ยว การบริการ  และกีฬา มหาวิทยาลัยรังสิต</t>
  </si>
  <si>
    <t xml:space="preserve">นาย วรยุทธ พิมพันธ์ </t>
  </si>
  <si>
    <t>แขนงวิชาการจัดการการขนส่งสินค้าทางอากาศ</t>
  </si>
  <si>
    <t xml:space="preserve">นาย พงศธร เที่ยงรัตน์ </t>
  </si>
  <si>
    <t xml:space="preserve">นางสาว พิชญา ทองเหลือง </t>
  </si>
  <si>
    <t>นางสาวปิยธิดา  แสงเขียว</t>
  </si>
  <si>
    <t>สาขาวิชาการจัดการโลจิสติกส์</t>
  </si>
  <si>
    <t>นายธีรภัทร  จันทร์ต๊ะบุตร</t>
  </si>
  <si>
    <t>นายศิลา สีม่วง</t>
  </si>
  <si>
    <t xml:space="preserve">นายจิรายุส แก้วจันทร์ </t>
  </si>
  <si>
    <t xml:space="preserve">รางวัลรองชนะเลิศอันดับที่ 1 จากการเสนอผลงานนิทรรศการ ASA Architectural Design Student Workshop 2022 “พึ่งพา-อาศัย : CO-with CREATORs” </t>
  </si>
  <si>
    <t>สมาคมสถาปนิกสยาม ในพระบรมราชูปถัมภ์
งานสถาปนิกกรุงเทพ’65</t>
  </si>
  <si>
    <t>นายเกริกพล มะหะมาน</t>
  </si>
  <si>
    <t>สาขาวิชาสถาปัตยกรรม</t>
  </si>
  <si>
    <t>วิทยาลัยสถาปัตยกรรมศาสตร์</t>
  </si>
  <si>
    <t>แชมป์ฟุตบอลแห่งชาติอาเซียน 2020 หรือ เอเอฟเอฟ ซูซูกิ คัพ 2020 (นักกีฬาฟุตบอล ตำแหน่งกองกลาง)</t>
  </si>
  <si>
    <t>สหพันธ์ฟุตบอลอาเซียน</t>
  </si>
  <si>
    <t>นายกฤษดา กาแมน</t>
  </si>
  <si>
    <t>รัฐศาสตร์ (การเมืองการปกครอง)</t>
  </si>
  <si>
    <t>วิทยาลัยการเมืองและการปกครอง</t>
  </si>
  <si>
    <t>นางสาวชนิตา เขตรรัตน์</t>
  </si>
  <si>
    <t>บริหารงานตำรวจ</t>
  </si>
  <si>
    <t>รางวัลรองชนะเลิศ อับดับ 1 ประเภท  TACHI WAZA</t>
  </si>
  <si>
    <t>รางวัลบทความวิจัยดีเด่น</t>
  </si>
  <si>
    <t xml:space="preserve">ความร่วมมือของมหาวิทยาลัยราชภัฏสวนสุนันทา มหาวิทยาลัยราชภัฏธนบุรี มหาวิทยาลัยราชภัฏหมู่บ้านจอมบึง  มหาวิทยาลัยราชภัฏจันทรเกษม มหาวิทยาลัยราชภัฏอุตรดิตถ์ มหาวิทยาลัยเชียงใหม่ มหาวิทยาลัยแม่โจ้ สำนักงานคณะกรรมการการอุดมศึกษา สำนักงานคณะกรรมการวิจัยแห่งชาติ </t>
  </si>
  <si>
    <t xml:space="preserve"> 16-ธ.ค.-64</t>
  </si>
  <si>
    <t>นางสาวรุ่งอรุณ เมืองมนต์</t>
  </si>
  <si>
    <t>นิติศาสตร์</t>
  </si>
  <si>
    <t>รางวัลชนะเลิศ อันดับ 2 ประเภทภาคบรรยาย ด้านสังคมศาสตร์ (กฎหมาย)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</si>
  <si>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</si>
  <si>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นางสาวเพชรดา  ระเบียบ</t>
  </si>
  <si>
    <t>ผู้ทำคุณประโยชน์ให้แก่มหาวิทยาลัยเทคโนโลยีราชมงคลพระนคร ประเภทบุคคล ประจำปี 2564</t>
  </si>
  <si>
    <t>มหาวิทยาลัยเทคโนโลยีราชมงคลพระนคร</t>
  </si>
  <si>
    <t>นายสมชาย ธนกุสุมาลย์</t>
  </si>
  <si>
    <t>รัฐศาสตรมหาบัณฑิต (การเมืองการปกครอง)</t>
  </si>
  <si>
    <t>รางวัลเหรียญเงินและรางวัลเหรียญทองแดง การแข่งขัน E-GAT ยกน้ำหนักชิงชนะเลิศแห่งประเทศไทย</t>
  </si>
  <si>
    <t>สมาคมยกน้ำหนักแห่งประเทศไทย</t>
  </si>
  <si>
    <t>นางสาวสุวัจนี  ม่วงมะเริง</t>
  </si>
  <si>
    <t>เหรียญทอง สแนทซ์ รุ่น 89 กก. .ไม่เกิน 96 กก.  กีฬาแห่งชาติ ครั้งที่ 47  ศรีสะเกษเกมส์</t>
  </si>
  <si>
    <t>การกีฬาแห่งประเทศไทย </t>
  </si>
  <si>
    <t>5 มีนาคม ถึง 25 มีนาคม พ.ศ. 2565</t>
  </si>
  <si>
    <t>นายศรัท  สุ่มประดิษฐ์</t>
  </si>
  <si>
    <t>เหรียญทอง น้ำหนักรวม 89 กก..ไม่เกิน 96 กก.  กีฬาแห่งชาติ ครั้งที่ 47  ศรีสะเกษเกมส์</t>
  </si>
  <si>
    <t>เหรียญทอง ท่าคลีนแอนด์เจอร์ค รุ่น 89 กก. ไม่เกิน 96 กก. กีฬาแห่งชาติ ครั้งที่ 47  ศรีสะเกษเกมส์</t>
  </si>
  <si>
    <t>เหรียญทอง สแนทซ์ รุ่น 89 กก.  กีฬาแห่งชาติ ครั้งที่ 47  ศรีสะเกษเกมส์</t>
  </si>
  <si>
    <t>นายณัฐวุฒิ   สืบสวน</t>
  </si>
  <si>
    <t>เหรียญทอง น้ำหนักรวม 89 กก. กีฬาแห่งชาติ ครั้งที่ 47  ศรีสะเกษเกมส์</t>
  </si>
  <si>
    <t>เหรียญเงิน ท่าคลีนแอนด์เจอร์ค รุ่น 89 กก. กีฬาแห่งชาติ ครั้งที่ 47  ศรีสะเกษเกมส์</t>
  </si>
  <si>
    <t>เหรียญทองแดง สแนทซ์ รุ่น 81 กก. กีฬาแห่งชาติ ครั้งที่ 47  ศรีสะเกษเกมส์</t>
  </si>
  <si>
    <t>นายณัฐพล  ลายไผ่</t>
  </si>
  <si>
    <t>เหรียญทองแดง น้ำหนักรวม รุ่น 89 กก. กีฬาแห่งชาติ ครั้งที่ 47  ศรีสะเกษเกมส์</t>
  </si>
  <si>
    <t>นายฐิติกร  แซ่ตั้น</t>
  </si>
  <si>
    <t>เหรียญทองแดง คลีนแอนด์เจอร์ค รุ่น 89 กก. กีฬาแห่งชาติ ครั้งที่ 47  ศรีสะเกษเกมส์</t>
  </si>
  <si>
    <t>ได้รับรางวัล รองชนะเลิศอับดับที่ 1 กีฬายูโด</t>
  </si>
  <si>
    <t>ได้รับรางวัลชนะเลิศ กีฬาหมากกระดาน</t>
  </si>
  <si>
    <t>นายลัญจกร พวงศรี</t>
  </si>
  <si>
    <t>รัฐศาสตร์</t>
  </si>
  <si>
    <t>นางสาวแพรพลอย หัวใจเพรช</t>
  </si>
  <si>
    <t>วิทยาลัยการเมืองการและการปกครอง</t>
  </si>
  <si>
    <t>นางสาวกนกวรรณ เพียรทอง</t>
  </si>
  <si>
    <t>การบริหารงานตำรวจ</t>
  </si>
  <si>
    <t xml:space="preserve">นางสาวหงษ์ตะวัน ไชยนาเคนทร์ </t>
  </si>
  <si>
    <t>รางวัลความประพฤติดี ประจำปี ๒๕๖๕ โดยพุทธสมาคมแห่งประเทศไทย</t>
  </si>
  <si>
    <t>พุทธสมาคมแห่งประเทศไทย</t>
  </si>
  <si>
    <t>นายธนัท รัสมี</t>
  </si>
  <si>
    <t>นำเสนอผลงานวิจัยภาคบรรยายในการประชุมวิชาการระดับชาติ ราชภัฏหมู่บ้านจอมบึง ครั้งที่ 10 “นวัตกรรมเพื่อเศรษฐกิจสร้างสรรค์” (Innovation for the Creative Economy)</t>
  </si>
  <si>
    <t>มหาวิทยาลัยราชภัฏหมู่บ้านจอมบึง</t>
  </si>
  <si>
    <t xml:space="preserve">นางสาวสุดารัตน์ เอาสูงเนิน </t>
  </si>
  <si>
    <t>นางสาวแพรพลอย หัวใจเพ็ชร</t>
  </si>
  <si>
    <t>นางสาววรรณดี จันชื่น</t>
  </si>
  <si>
    <t>นางสาววีนัส งามเจริญ</t>
  </si>
  <si>
    <t>นางสาวปนัดดา เทพสงวน</t>
  </si>
  <si>
    <t>นางสาวกัญจนา ทองพิทักษ์กิจ</t>
  </si>
  <si>
    <t>นางสาวไพลิน โพธิ์ร่ม</t>
  </si>
  <si>
    <t>นางสาวนภสร วัดแย้ม</t>
  </si>
  <si>
    <t>นางสาวธนพร บุปผานิล</t>
  </si>
  <si>
    <t>นายบุญชัย เงินโรจน์ประดิษฐ</t>
  </si>
  <si>
    <t>นางสาวญาณิศา วัฒนสุข</t>
  </si>
  <si>
    <t>นายอรรฆพล ยุทธศักดิ์</t>
  </si>
  <si>
    <t>นางสาววราลักษณ์  เคลือนาค</t>
  </si>
  <si>
    <t>นางสาวณัฐกฤตา สมมะณีกุล</t>
  </si>
  <si>
    <t>นายธนกร อินทรยง</t>
  </si>
  <si>
    <t>นางสาวภัคธีมา แย้มกลีบ</t>
  </si>
  <si>
    <t>นางสาวทิติภา วงค์เมืองคำ</t>
  </si>
  <si>
    <t>นางสาวอรกช มีเมฆ</t>
  </si>
  <si>
    <t>นาย พศิน สัตยพัฒน์</t>
  </si>
  <si>
    <t>รางวัล ขวัญใจควานช้างภาคกลาง งานประกวดธิดาช้างภาคกลาง 2021</t>
  </si>
  <si>
    <t>กองประกวดธิดาช้าง ร่วมกับ เดอะมอลล์โคราช</t>
  </si>
  <si>
    <t>นางสาวชานัตตี เพ็ญพวงสินธุ์</t>
  </si>
  <si>
    <t>การจัดการอุตสาหกรรมท่องเที่ยวและบริการ</t>
  </si>
  <si>
    <t>วิทยาลัยการจัดการอุตสาหกรรมบริการ</t>
  </si>
  <si>
    <t>รางวัลรองชนะเลิศ อันดับ 1 ทีม Angle Charlie จากการแข่งขันทักษะนำเที่ยว (พากษ์ทัวร์ลีลา)</t>
  </si>
  <si>
    <t>คณะวิทยาการจัดการ มหาวิทยาลัยราชภัฏนครสวรรค์</t>
  </si>
  <si>
    <t>17/03/2565</t>
  </si>
  <si>
    <t>นายชาลี เบิกบาน</t>
  </si>
  <si>
    <t>สาขาวิชาการจัดการโรงแรมและธุรกิจที่พัก</t>
  </si>
  <si>
    <t>ชนะเลิศ การแข่งขันทักษะมัคคุเทศก์ หัวข้อ " The Next Tourism" ไปต่อไม่รอแล้วนะ (งาน HTM Festival 2022 ครั้งที่ 6 )</t>
  </si>
  <si>
    <t>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</si>
  <si>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5 เมษายน 2565</t>
  </si>
  <si>
    <t>การจัดการโรงแรมและธุรกิจที่พัก</t>
  </si>
  <si>
    <t>ถ้วยรางวัลรองชนะเลิศ อันดับที่ 5 รุ่น C14 - University Open</t>
  </si>
  <si>
    <t>TOYO TIRES THAILAND
การแข่งขันรถยนต์รายการ Toyo tires
Racing car thailand 2021 สนามที่ 3
รุ่น C14 - University Open
เมื่อวันที่ 15-16 ตุลาคม พ.ศ.2564
ณ สนามพีระเซอร์กิต พัทยา จ.ชลบุรี</t>
  </si>
  <si>
    <t>วันที่ 15-16 ตุลาคม พ.ศ.2564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</si>
  <si>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</si>
  <si>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</si>
  <si>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</si>
  <si>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ถ้วยรางวัลรองชนะเลิศ อันดับที่ 5 รุ่น C38 - Super NA</t>
  </si>
  <si>
    <t>TOYO TIRES THAILAND
การแข่งขันรถยนต์รายการ Toyo tires
Racing car thailand 2021 สนามที่ 5
รุ่น C38 - Super NA
เมื่อวันที่ 10-12 ธันวาคม พ.ศ.2564
ณ สนามพีระเซอร์กิต พัทยา จ.ชลบุรี</t>
  </si>
  <si>
    <t>วันที่ 10-12 ธันวาคม พ.ศ.2564</t>
  </si>
  <si>
    <t>ถ้วยรางวัลรองชนะเลิศ อันดับที่ 4 รุ่น C38 - Super NA</t>
  </si>
  <si>
    <t>TOYO TIRES THAILAND
การแข่งขันรถยนต์รายการ Toyo tires
Racing car thailand 2021 สนามที่ 6
รุ่น C38 - Super NA
เมื่อวันที่ 4-6 กุมภาพันธ์ พ.ศ.2565
ณ สนามช้าง อินเตอร์เนชั่นแนล เซอร์กิต
จ.บุรรัมย์</t>
  </si>
  <si>
    <t>วันที่ 4-6 กุมภาพันธ์ พ.ศ.2565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</si>
  <si>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</si>
  <si>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</si>
  <si>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</si>
  <si>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</si>
  <si>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</si>
  <si>
    <t>รองอันดับ 1 มิสแกรนด์กำแพงเพชร 2022”</t>
  </si>
  <si>
    <t xml:space="preserve">มิสแกรนด์กำแพงเพชร ( Miss Grand Kampang Petch 2022) </t>
  </si>
  <si>
    <t>วันที่  16 ก.พ.พ.ศ.2565</t>
  </si>
  <si>
    <t>รางวัลชนะเลิศระดับอุดมศึกษา</t>
  </si>
  <si>
    <t>กรมส่งเสริมวัฒนธรรม กระทรวงวัฒนธรรม</t>
  </si>
  <si>
    <t>วันที่  28 ส.ค.พ.ศ.2565</t>
  </si>
  <si>
    <t>นายกวีวัฒน์  เงินทอง</t>
  </si>
  <si>
    <t xml:space="preserve"> แขนงวิชาภาพยนตร์และสื่อดิจิทัล</t>
  </si>
  <si>
    <t>รองชนะเลิศอันดับที่ 1 ในการประกวดภาพยนตร์โฆษณา “ไทยทะยาน”</t>
  </si>
  <si>
    <t>กระทรวงการอุดมศึกษา วิทยาศาสตร์ วิจัยและนวัตกรรม ร่วกับ คณะศิลปกรรมศาสตร์ มหาวิทยาลัยราชภัฏสวนสุนันทา</t>
  </si>
  <si>
    <t>วันที่ 4 เมษายน 2565</t>
  </si>
  <si>
    <t>นางสาวกัญจน์ชรัตน์ โกอัฐวาพร</t>
  </si>
  <si>
    <t>สาขาวิชาการโฆษณาและสื่อสารการตลาด</t>
  </si>
  <si>
    <t>นายมูหำหมัด เจ๊ะเมาะ</t>
  </si>
  <si>
    <t>นางสาวกนกกร ศิริรัตน์</t>
  </si>
  <si>
    <t>นางสาวเจนนินทร์ จักรชัย</t>
  </si>
  <si>
    <t>นายสหรัฐ ทองคุ่ย</t>
  </si>
  <si>
    <t>รางวัลรองชนะเลิศ อันดับที่ 2 คลิปวิดีโอ บอกเล่าเรื่องราวความประทับใจของคุณกับทางพิเศษ</t>
  </si>
  <si>
    <t>การทางพิเศษแห่งประเทศไทย</t>
  </si>
  <si>
    <t>วันที่ 20 เมษายน 2565</t>
  </si>
  <si>
    <t xml:space="preserve">นางสาวณิชา ขุนทอง </t>
  </si>
  <si>
    <t>แขนงวิชาการโฆษณาและสื่อสารการตลาด</t>
  </si>
  <si>
    <t>รางวัลชมเชย คลิปวิดีโอ บอกเล่าเรื่องราวความประทับใจของคุณกับทางพิเศษ</t>
  </si>
  <si>
    <t>นางสาวกมลชนก จริยาวุฒิพันธุ์</t>
  </si>
  <si>
    <t xml:space="preserve">นายภาณุวิชญ์ แตงร้าน </t>
  </si>
  <si>
    <t>นางสาวลัคนา พงศ์สุวากร</t>
  </si>
  <si>
    <t>นางสาววัชรีพร พุฒิพันธุ์พฤทธิ์</t>
  </si>
  <si>
    <t>นางสาวสุธาสินี ชาญศรี</t>
  </si>
  <si>
    <t>นายธรรมธร บุญเกิด</t>
  </si>
  <si>
    <t>นางสาวธัญจิรา อิทธิปัญญากุล</t>
  </si>
  <si>
    <t>นางสาวกรชนก เลิศปิยะ</t>
  </si>
  <si>
    <t>นิเทศศาสตร์ (วิทยุกระจายเสียงและวิทยุโทรทัศน์)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</si>
</sst>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_(* #,##0_);_(* \(#,##0\);_(* &quot;-&quot;??_);_(@_)"/>
    <numFmt numFmtId="190" formatCode="[$-101041E]d\ mmm\ yy;@"/>
  </numFmts>
  <fonts count="48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name val="Segoe UI Symbol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  <charset val="222"/>
    </font>
    <font>
      <sz val="16"/>
      <color theme="1"/>
      <name val="Agency FB"/>
      <family val="2"/>
    </font>
    <font>
      <sz val="16"/>
      <color rgb="FF050505"/>
      <name val="TH SarabunPSK"/>
      <family val="2"/>
    </font>
    <font>
      <sz val="11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6"/>
      <color rgb="FFFF0000"/>
      <name val="Wingdings"/>
      <charset val="2"/>
    </font>
    <font>
      <sz val="16"/>
      <color theme="1"/>
      <name val="TH Niramit AS"/>
    </font>
    <font>
      <sz val="16"/>
      <name val="TH Niramit AS"/>
    </font>
    <font>
      <sz val="16"/>
      <color rgb="FFFF0000"/>
      <name val="Sarabun"/>
    </font>
    <font>
      <sz val="11"/>
      <color rgb="FFFF0000"/>
      <name val="Tahoma"/>
      <family val="2"/>
    </font>
    <font>
      <b/>
      <sz val="16"/>
      <color rgb="FFFF0000"/>
      <name val="Sarabun"/>
    </font>
    <font>
      <sz val="16"/>
      <color theme="1"/>
      <name val="Sarabun"/>
    </font>
    <font>
      <sz val="16"/>
      <color rgb="FFFF0000"/>
      <name val="TH Niramit AS"/>
    </font>
    <font>
      <u/>
      <sz val="11"/>
      <color theme="10"/>
      <name val="Tahoma"/>
      <scheme val="minor"/>
    </font>
    <font>
      <u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BF9000"/>
        <bgColor rgb="FFBF9000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6" fillId="0" borderId="0"/>
    <xf numFmtId="0" fontId="26" fillId="0" borderId="0"/>
    <xf numFmtId="0" fontId="45" fillId="0" borderId="0" applyNumberFormat="0" applyFill="0" applyBorder="0" applyAlignment="0" applyProtection="0"/>
    <xf numFmtId="0" fontId="47" fillId="0" borderId="0"/>
  </cellStyleXfs>
  <cellXfs count="63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horizontal="center"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5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vertical="top"/>
    </xf>
    <xf numFmtId="0" fontId="2" fillId="5" borderId="5" xfId="0" applyFont="1" applyFill="1" applyBorder="1" applyAlignment="1">
      <alignment horizontal="center" vertical="top"/>
    </xf>
    <xf numFmtId="0" fontId="3" fillId="0" borderId="6" xfId="0" applyFont="1" applyBorder="1"/>
    <xf numFmtId="0" fontId="8" fillId="0" borderId="0" xfId="0" applyFont="1"/>
    <xf numFmtId="0" fontId="6" fillId="4" borderId="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4" xfId="0" applyFont="1" applyBorder="1"/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187" fontId="10" fillId="4" borderId="13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88" fontId="6" fillId="0" borderId="1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top" wrapText="1"/>
    </xf>
    <xf numFmtId="187" fontId="10" fillId="4" borderId="14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188" fontId="6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14" fillId="0" borderId="12" xfId="0" applyNumberFormat="1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top" wrapText="1"/>
    </xf>
    <xf numFmtId="187" fontId="19" fillId="3" borderId="12" xfId="0" applyNumberFormat="1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vertical="top" wrapText="1"/>
    </xf>
    <xf numFmtId="2" fontId="18" fillId="3" borderId="12" xfId="0" applyNumberFormat="1" applyFont="1" applyFill="1" applyBorder="1" applyAlignment="1">
      <alignment horizontal="center" vertical="top" wrapText="1"/>
    </xf>
    <xf numFmtId="188" fontId="18" fillId="3" borderId="12" xfId="0" applyNumberFormat="1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top" wrapText="1"/>
    </xf>
    <xf numFmtId="0" fontId="21" fillId="8" borderId="12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88" fontId="6" fillId="4" borderId="12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22" fillId="10" borderId="0" xfId="0" applyFont="1" applyFill="1" applyBorder="1"/>
    <xf numFmtId="0" fontId="23" fillId="10" borderId="0" xfId="0" applyFont="1" applyFill="1" applyBorder="1" applyAlignment="1">
      <alignment horizontal="left" vertical="top"/>
    </xf>
    <xf numFmtId="0" fontId="24" fillId="11" borderId="0" xfId="0" applyFont="1" applyFill="1" applyBorder="1"/>
    <xf numFmtId="0" fontId="25" fillId="11" borderId="0" xfId="0" applyFont="1" applyFill="1" applyBorder="1" applyAlignment="1">
      <alignment horizontal="left" vertical="top"/>
    </xf>
    <xf numFmtId="189" fontId="6" fillId="4" borderId="0" xfId="0" applyNumberFormat="1" applyFont="1" applyFill="1" applyBorder="1" applyAlignment="1">
      <alignment horizontal="left" vertical="top"/>
    </xf>
    <xf numFmtId="2" fontId="6" fillId="4" borderId="0" xfId="0" applyNumberFormat="1" applyFont="1" applyFill="1" applyBorder="1" applyAlignment="1">
      <alignment horizontal="left" vertical="top"/>
    </xf>
    <xf numFmtId="189" fontId="25" fillId="11" borderId="0" xfId="0" applyNumberFormat="1" applyFont="1" applyFill="1" applyBorder="1" applyAlignment="1">
      <alignment horizontal="left" vertical="top"/>
    </xf>
    <xf numFmtId="2" fontId="25" fillId="11" borderId="0" xfId="0" applyNumberFormat="1" applyFont="1" applyFill="1" applyBorder="1" applyAlignment="1">
      <alignment horizontal="left" vertical="top"/>
    </xf>
    <xf numFmtId="0" fontId="24" fillId="4" borderId="0" xfId="0" applyFont="1" applyFill="1" applyBorder="1"/>
    <xf numFmtId="0" fontId="25" fillId="4" borderId="0" xfId="0" applyFont="1" applyFill="1" applyBorder="1" applyAlignment="1">
      <alignment horizontal="left" vertical="top"/>
    </xf>
    <xf numFmtId="189" fontId="25" fillId="4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1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vertical="top" wrapText="1"/>
    </xf>
    <xf numFmtId="0" fontId="3" fillId="0" borderId="15" xfId="0" applyFont="1" applyBorder="1"/>
    <xf numFmtId="0" fontId="2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top"/>
    </xf>
    <xf numFmtId="0" fontId="6" fillId="0" borderId="16" xfId="1" applyFont="1" applyBorder="1" applyAlignment="1">
      <alignment vertical="top" wrapText="1"/>
    </xf>
    <xf numFmtId="0" fontId="6" fillId="0" borderId="16" xfId="1" applyFont="1" applyBorder="1" applyAlignment="1">
      <alignment horizontal="left" vertical="top" wrapText="1"/>
    </xf>
    <xf numFmtId="0" fontId="27" fillId="0" borderId="16" xfId="1" applyFont="1" applyBorder="1" applyAlignment="1">
      <alignment horizontal="center" vertical="top" wrapText="1"/>
    </xf>
    <xf numFmtId="190" fontId="6" fillId="0" borderId="16" xfId="1" applyNumberFormat="1" applyFont="1" applyBorder="1" applyAlignment="1">
      <alignment horizontal="left" vertical="top" wrapText="1"/>
    </xf>
    <xf numFmtId="0" fontId="6" fillId="0" borderId="16" xfId="1" applyNumberFormat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4" borderId="15" xfId="1" applyFont="1" applyFill="1" applyBorder="1" applyAlignment="1">
      <alignment vertical="top" wrapText="1"/>
    </xf>
    <xf numFmtId="0" fontId="6" fillId="4" borderId="0" xfId="1" applyFont="1" applyFill="1" applyBorder="1" applyAlignment="1">
      <alignment horizontal="left" vertical="top"/>
    </xf>
    <xf numFmtId="0" fontId="5" fillId="0" borderId="0" xfId="1" applyFont="1" applyAlignment="1"/>
    <xf numFmtId="0" fontId="9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11" fillId="13" borderId="12" xfId="1" applyFont="1" applyFill="1" applyBorder="1" applyAlignment="1">
      <alignment horizontal="center" vertical="top"/>
    </xf>
    <xf numFmtId="0" fontId="28" fillId="13" borderId="16" xfId="1" applyFont="1" applyFill="1" applyBorder="1" applyAlignment="1">
      <alignment vertical="top" wrapText="1"/>
    </xf>
    <xf numFmtId="0" fontId="28" fillId="13" borderId="16" xfId="1" applyFont="1" applyFill="1" applyBorder="1" applyAlignment="1">
      <alignment horizontal="left" vertical="top" wrapText="1"/>
    </xf>
    <xf numFmtId="0" fontId="29" fillId="13" borderId="16" xfId="1" applyFont="1" applyFill="1" applyBorder="1" applyAlignment="1">
      <alignment horizontal="center" vertical="top" wrapText="1"/>
    </xf>
    <xf numFmtId="0" fontId="28" fillId="13" borderId="11" xfId="1" applyFont="1" applyFill="1" applyBorder="1" applyAlignment="1">
      <alignment horizontal="left" vertical="top" wrapText="1"/>
    </xf>
    <xf numFmtId="190" fontId="28" fillId="13" borderId="11" xfId="1" applyNumberFormat="1" applyFont="1" applyFill="1" applyBorder="1" applyAlignment="1">
      <alignment horizontal="left" vertical="top" wrapText="1"/>
    </xf>
    <xf numFmtId="0" fontId="28" fillId="13" borderId="16" xfId="1" applyNumberFormat="1" applyFont="1" applyFill="1" applyBorder="1" applyAlignment="1">
      <alignment horizontal="left" vertical="top" wrapText="1"/>
    </xf>
    <xf numFmtId="0" fontId="28" fillId="13" borderId="11" xfId="1" applyFont="1" applyFill="1" applyBorder="1" applyAlignment="1">
      <alignment horizontal="center" vertical="top" wrapText="1"/>
    </xf>
    <xf numFmtId="0" fontId="28" fillId="13" borderId="16" xfId="1" applyFont="1" applyFill="1" applyBorder="1" applyAlignment="1">
      <alignment horizontal="center" vertical="top" wrapText="1"/>
    </xf>
    <xf numFmtId="0" fontId="28" fillId="13" borderId="8" xfId="1" applyFont="1" applyFill="1" applyBorder="1" applyAlignment="1">
      <alignment horizontal="center" vertical="top" wrapText="1"/>
    </xf>
    <xf numFmtId="0" fontId="28" fillId="13" borderId="12" xfId="1" applyFont="1" applyFill="1" applyBorder="1" applyAlignment="1">
      <alignment horizontal="left" vertical="top" wrapText="1"/>
    </xf>
    <xf numFmtId="190" fontId="28" fillId="13" borderId="12" xfId="1" applyNumberFormat="1" applyFont="1" applyFill="1" applyBorder="1" applyAlignment="1">
      <alignment horizontal="left" vertical="top" wrapText="1"/>
    </xf>
    <xf numFmtId="0" fontId="11" fillId="0" borderId="10" xfId="1" applyFont="1" applyBorder="1" applyAlignment="1">
      <alignment horizontal="center" vertical="top"/>
    </xf>
    <xf numFmtId="0" fontId="11" fillId="0" borderId="16" xfId="1" applyFont="1" applyBorder="1" applyAlignment="1">
      <alignment vertical="top" wrapText="1"/>
    </xf>
    <xf numFmtId="0" fontId="11" fillId="0" borderId="16" xfId="1" applyFont="1" applyBorder="1" applyAlignment="1">
      <alignment vertical="top"/>
    </xf>
    <xf numFmtId="0" fontId="11" fillId="0" borderId="6" xfId="1" applyFont="1" applyBorder="1" applyAlignment="1">
      <alignment horizontal="left" vertical="top"/>
    </xf>
    <xf numFmtId="0" fontId="31" fillId="0" borderId="16" xfId="1" applyFont="1" applyBorder="1" applyAlignment="1">
      <alignment horizontal="center" vertical="top"/>
    </xf>
    <xf numFmtId="0" fontId="11" fillId="0" borderId="12" xfId="1" applyFont="1" applyBorder="1" applyAlignment="1">
      <alignment horizontal="left" vertical="top"/>
    </xf>
    <xf numFmtId="190" fontId="11" fillId="0" borderId="12" xfId="1" applyNumberFormat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center" vertical="top" wrapText="1"/>
    </xf>
    <xf numFmtId="0" fontId="11" fillId="0" borderId="1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/>
    </xf>
    <xf numFmtId="0" fontId="11" fillId="4" borderId="0" xfId="1" applyFont="1" applyFill="1" applyBorder="1" applyAlignment="1">
      <alignment horizontal="left" vertical="top"/>
    </xf>
    <xf numFmtId="0" fontId="3" fillId="0" borderId="0" xfId="1" applyFont="1"/>
    <xf numFmtId="0" fontId="11" fillId="0" borderId="12" xfId="1" applyFont="1" applyBorder="1" applyAlignment="1">
      <alignment horizontal="center" vertical="top"/>
    </xf>
    <xf numFmtId="0" fontId="11" fillId="0" borderId="12" xfId="1" applyNumberFormat="1" applyFont="1" applyBorder="1" applyAlignment="1">
      <alignment horizontal="left" vertical="top"/>
    </xf>
    <xf numFmtId="0" fontId="3" fillId="0" borderId="0" xfId="1" applyFont="1" applyAlignment="1"/>
    <xf numFmtId="0" fontId="11" fillId="0" borderId="0" xfId="1" applyFont="1" applyAlignment="1">
      <alignment vertical="top" wrapText="1"/>
    </xf>
    <xf numFmtId="190" fontId="11" fillId="0" borderId="0" xfId="1" applyNumberFormat="1" applyFont="1" applyAlignment="1">
      <alignment horizontal="left" vertical="top" wrapText="1"/>
    </xf>
    <xf numFmtId="0" fontId="11" fillId="0" borderId="17" xfId="1" applyFont="1" applyBorder="1" applyAlignment="1">
      <alignment vertical="top" wrapText="1"/>
    </xf>
    <xf numFmtId="0" fontId="11" fillId="0" borderId="8" xfId="1" applyFont="1" applyBorder="1" applyAlignment="1">
      <alignment horizontal="left" vertical="top"/>
    </xf>
    <xf numFmtId="0" fontId="11" fillId="0" borderId="16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left" vertical="top"/>
    </xf>
    <xf numFmtId="0" fontId="31" fillId="0" borderId="16" xfId="1" applyFont="1" applyFill="1" applyBorder="1" applyAlignment="1">
      <alignment horizontal="center" vertical="top"/>
    </xf>
    <xf numFmtId="190" fontId="11" fillId="0" borderId="16" xfId="1" applyNumberFormat="1" applyFont="1" applyBorder="1" applyAlignment="1">
      <alignment horizontal="left" vertical="top" wrapText="1"/>
    </xf>
    <xf numFmtId="0" fontId="11" fillId="0" borderId="16" xfId="1" applyNumberFormat="1" applyFont="1" applyBorder="1" applyAlignment="1">
      <alignment horizontal="left" vertical="top"/>
    </xf>
    <xf numFmtId="0" fontId="28" fillId="0" borderId="16" xfId="1" applyFont="1" applyBorder="1" applyAlignment="1">
      <alignment horizontal="center" vertical="top"/>
    </xf>
    <xf numFmtId="0" fontId="28" fillId="0" borderId="16" xfId="1" applyFont="1" applyBorder="1" applyAlignment="1">
      <alignment vertical="center" wrapText="1"/>
    </xf>
    <xf numFmtId="0" fontId="28" fillId="0" borderId="16" xfId="1" applyFont="1" applyBorder="1" applyAlignment="1">
      <alignment horizontal="left" vertical="top" wrapText="1"/>
    </xf>
    <xf numFmtId="0" fontId="28" fillId="0" borderId="16" xfId="1" applyFont="1" applyBorder="1" applyAlignment="1">
      <alignment horizontal="left" vertical="top"/>
    </xf>
    <xf numFmtId="190" fontId="28" fillId="0" borderId="0" xfId="1" applyNumberFormat="1" applyFont="1" applyAlignment="1">
      <alignment vertical="top" wrapText="1"/>
    </xf>
    <xf numFmtId="0" fontId="28" fillId="0" borderId="16" xfId="1" applyFont="1" applyBorder="1" applyAlignment="1">
      <alignment horizontal="center" vertical="top" wrapText="1"/>
    </xf>
    <xf numFmtId="0" fontId="28" fillId="0" borderId="0" xfId="1" applyFont="1" applyAlignment="1">
      <alignment vertical="top" wrapText="1"/>
    </xf>
    <xf numFmtId="0" fontId="1" fillId="4" borderId="0" xfId="1" applyFont="1" applyFill="1" applyBorder="1" applyAlignment="1">
      <alignment horizontal="left" vertical="top"/>
    </xf>
    <xf numFmtId="0" fontId="32" fillId="0" borderId="0" xfId="1" applyFont="1"/>
    <xf numFmtId="0" fontId="28" fillId="0" borderId="16" xfId="1" applyFont="1" applyBorder="1" applyAlignment="1">
      <alignment vertical="top" wrapText="1"/>
    </xf>
    <xf numFmtId="190" fontId="28" fillId="0" borderId="16" xfId="1" applyNumberFormat="1" applyFont="1" applyBorder="1" applyAlignment="1">
      <alignment horizontal="left" vertical="top" wrapText="1"/>
    </xf>
    <xf numFmtId="0" fontId="11" fillId="13" borderId="12" xfId="1" applyFont="1" applyFill="1" applyBorder="1" applyAlignment="1">
      <alignment horizontal="left" vertical="top" wrapText="1"/>
    </xf>
    <xf numFmtId="0" fontId="11" fillId="13" borderId="12" xfId="1" applyFont="1" applyFill="1" applyBorder="1" applyAlignment="1">
      <alignment horizontal="left" vertical="top"/>
    </xf>
    <xf numFmtId="0" fontId="31" fillId="13" borderId="16" xfId="1" applyFont="1" applyFill="1" applyBorder="1" applyAlignment="1">
      <alignment horizontal="center" vertical="top"/>
    </xf>
    <xf numFmtId="15" fontId="11" fillId="13" borderId="12" xfId="1" applyNumberFormat="1" applyFont="1" applyFill="1" applyBorder="1" applyAlignment="1">
      <alignment horizontal="left" vertical="top"/>
    </xf>
    <xf numFmtId="0" fontId="11" fillId="13" borderId="12" xfId="1" applyNumberFormat="1" applyFont="1" applyFill="1" applyBorder="1" applyAlignment="1">
      <alignment horizontal="center" vertical="top"/>
    </xf>
    <xf numFmtId="0" fontId="18" fillId="14" borderId="4" xfId="1" applyFont="1" applyFill="1" applyBorder="1" applyAlignment="1">
      <alignment horizontal="left" vertical="center" wrapText="1"/>
    </xf>
    <xf numFmtId="0" fontId="18" fillId="14" borderId="5" xfId="1" applyFont="1" applyFill="1" applyBorder="1" applyAlignment="1">
      <alignment horizontal="left" vertical="center" wrapText="1"/>
    </xf>
    <xf numFmtId="0" fontId="18" fillId="14" borderId="6" xfId="1" applyFont="1" applyFill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/>
    </xf>
    <xf numFmtId="0" fontId="33" fillId="0" borderId="12" xfId="1" applyFont="1" applyBorder="1" applyAlignment="1">
      <alignment horizontal="left" vertical="top"/>
    </xf>
    <xf numFmtId="190" fontId="6" fillId="0" borderId="12" xfId="1" applyNumberFormat="1" applyFont="1" applyBorder="1" applyAlignment="1">
      <alignment horizontal="left" vertical="top" wrapText="1"/>
    </xf>
    <xf numFmtId="49" fontId="6" fillId="0" borderId="12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9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/>
    </xf>
    <xf numFmtId="0" fontId="33" fillId="0" borderId="9" xfId="1" applyFont="1" applyBorder="1" applyAlignment="1">
      <alignment vertical="top"/>
    </xf>
    <xf numFmtId="190" fontId="6" fillId="0" borderId="1" xfId="1" applyNumberFormat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6" fillId="0" borderId="18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/>
    </xf>
    <xf numFmtId="0" fontId="33" fillId="0" borderId="18" xfId="1" applyFont="1" applyBorder="1" applyAlignment="1">
      <alignment vertical="top"/>
    </xf>
    <xf numFmtId="190" fontId="6" fillId="0" borderId="15" xfId="1" applyNumberFormat="1" applyFont="1" applyBorder="1" applyAlignment="1">
      <alignment horizontal="left" vertical="top" wrapText="1"/>
    </xf>
    <xf numFmtId="0" fontId="6" fillId="0" borderId="11" xfId="1" applyFont="1" applyBorder="1" applyAlignment="1">
      <alignment horizontal="center" vertical="top"/>
    </xf>
    <xf numFmtId="0" fontId="6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/>
    </xf>
    <xf numFmtId="0" fontId="33" fillId="0" borderId="11" xfId="1" applyFont="1" applyBorder="1" applyAlignment="1">
      <alignment vertical="top"/>
    </xf>
    <xf numFmtId="190" fontId="6" fillId="0" borderId="4" xfId="1" applyNumberFormat="1" applyFont="1" applyBorder="1" applyAlignment="1">
      <alignment horizontal="left" vertical="top" wrapText="1"/>
    </xf>
    <xf numFmtId="0" fontId="6" fillId="0" borderId="12" xfId="1" applyNumberFormat="1" applyFont="1" applyBorder="1" applyAlignment="1">
      <alignment horizontal="left" vertical="top" wrapText="1"/>
    </xf>
    <xf numFmtId="49" fontId="6" fillId="0" borderId="12" xfId="1" applyNumberFormat="1" applyFont="1" applyBorder="1" applyAlignment="1">
      <alignment horizontal="left" vertical="top"/>
    </xf>
    <xf numFmtId="0" fontId="33" fillId="0" borderId="9" xfId="1" applyFont="1" applyBorder="1" applyAlignment="1">
      <alignment horizontal="left" vertical="top"/>
    </xf>
    <xf numFmtId="0" fontId="6" fillId="0" borderId="9" xfId="1" applyNumberFormat="1" applyFont="1" applyBorder="1" applyAlignment="1">
      <alignment horizontal="left" vertical="top" wrapText="1"/>
    </xf>
    <xf numFmtId="0" fontId="6" fillId="0" borderId="12" xfId="1" applyNumberFormat="1" applyFont="1" applyBorder="1" applyAlignment="1">
      <alignment horizontal="center" vertical="top"/>
    </xf>
    <xf numFmtId="0" fontId="33" fillId="0" borderId="18" xfId="1" applyFont="1" applyBorder="1" applyAlignment="1">
      <alignment horizontal="left" vertical="top"/>
    </xf>
    <xf numFmtId="0" fontId="6" fillId="0" borderId="18" xfId="1" applyNumberFormat="1" applyFont="1" applyBorder="1" applyAlignment="1">
      <alignment horizontal="left" vertical="top" wrapText="1"/>
    </xf>
    <xf numFmtId="0" fontId="33" fillId="0" borderId="11" xfId="1" applyFont="1" applyBorder="1" applyAlignment="1">
      <alignment horizontal="left" vertical="top"/>
    </xf>
    <xf numFmtId="0" fontId="6" fillId="0" borderId="11" xfId="1" applyNumberFormat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/>
    </xf>
    <xf numFmtId="0" fontId="6" fillId="0" borderId="12" xfId="1" applyNumberFormat="1" applyFont="1" applyBorder="1" applyAlignment="1">
      <alignment horizontal="left" vertical="top"/>
    </xf>
    <xf numFmtId="0" fontId="6" fillId="0" borderId="10" xfId="1" applyFont="1" applyBorder="1" applyAlignment="1">
      <alignment horizontal="center" vertical="top"/>
    </xf>
    <xf numFmtId="0" fontId="34" fillId="0" borderId="16" xfId="1" applyFont="1" applyBorder="1" applyAlignment="1">
      <alignment horizontal="left" vertical="top"/>
    </xf>
    <xf numFmtId="0" fontId="11" fillId="0" borderId="9" xfId="1" applyFont="1" applyBorder="1" applyAlignment="1">
      <alignment horizontal="center" vertical="top"/>
    </xf>
    <xf numFmtId="0" fontId="11" fillId="0" borderId="9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/>
    </xf>
    <xf numFmtId="0" fontId="29" fillId="0" borderId="9" xfId="1" applyFont="1" applyBorder="1" applyAlignment="1">
      <alignment horizontal="center" vertical="top"/>
    </xf>
    <xf numFmtId="190" fontId="11" fillId="0" borderId="9" xfId="1" applyNumberFormat="1" applyFont="1" applyBorder="1" applyAlignment="1">
      <alignment horizontal="center" vertical="top" wrapText="1"/>
    </xf>
    <xf numFmtId="0" fontId="11" fillId="0" borderId="18" xfId="1" applyFont="1" applyBorder="1" applyAlignment="1">
      <alignment horizontal="center" vertical="top"/>
    </xf>
    <xf numFmtId="0" fontId="11" fillId="0" borderId="18" xfId="1" applyFont="1" applyBorder="1" applyAlignment="1">
      <alignment horizontal="left" vertical="top" wrapText="1"/>
    </xf>
    <xf numFmtId="0" fontId="11" fillId="0" borderId="18" xfId="1" applyFont="1" applyBorder="1" applyAlignment="1">
      <alignment horizontal="left" vertical="top"/>
    </xf>
    <xf numFmtId="0" fontId="29" fillId="0" borderId="18" xfId="1" applyFont="1" applyBorder="1" applyAlignment="1">
      <alignment horizontal="center" vertical="top"/>
    </xf>
    <xf numFmtId="190" fontId="11" fillId="0" borderId="18" xfId="1" applyNumberFormat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/>
    </xf>
    <xf numFmtId="0" fontId="11" fillId="0" borderId="11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/>
    </xf>
    <xf numFmtId="0" fontId="29" fillId="0" borderId="11" xfId="1" applyFont="1" applyBorder="1" applyAlignment="1">
      <alignment horizontal="center" vertical="top"/>
    </xf>
    <xf numFmtId="190" fontId="11" fillId="0" borderId="11" xfId="1" applyNumberFormat="1" applyFont="1" applyBorder="1" applyAlignment="1">
      <alignment horizontal="center" vertical="top" wrapText="1"/>
    </xf>
    <xf numFmtId="0" fontId="12" fillId="4" borderId="0" xfId="1" applyFont="1" applyFill="1" applyBorder="1" applyAlignment="1">
      <alignment horizontal="left" vertical="top"/>
    </xf>
    <xf numFmtId="0" fontId="35" fillId="0" borderId="0" xfId="1" applyFont="1" applyAlignment="1"/>
    <xf numFmtId="0" fontId="11" fillId="0" borderId="15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left" vertical="top" wrapText="1"/>
    </xf>
    <xf numFmtId="0" fontId="11" fillId="0" borderId="19" xfId="1" applyFont="1" applyBorder="1" applyAlignment="1">
      <alignment horizontal="center" vertical="top"/>
    </xf>
    <xf numFmtId="0" fontId="31" fillId="0" borderId="18" xfId="1" applyFont="1" applyBorder="1" applyAlignment="1">
      <alignment horizontal="center" vertical="top"/>
    </xf>
    <xf numFmtId="0" fontId="11" fillId="0" borderId="15" xfId="1" applyNumberFormat="1" applyFont="1" applyBorder="1" applyAlignment="1">
      <alignment horizontal="left" vertical="top" wrapText="1"/>
    </xf>
    <xf numFmtId="0" fontId="11" fillId="0" borderId="16" xfId="1" applyFont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justify"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0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center" vertical="top"/>
    </xf>
    <xf numFmtId="0" fontId="31" fillId="0" borderId="9" xfId="1" applyFont="1" applyBorder="1" applyAlignment="1">
      <alignment horizontal="center" vertical="top"/>
    </xf>
    <xf numFmtId="0" fontId="11" fillId="0" borderId="1" xfId="1" applyNumberFormat="1" applyFont="1" applyBorder="1" applyAlignment="1">
      <alignment horizontal="left" vertical="top" wrapText="1"/>
    </xf>
    <xf numFmtId="0" fontId="11" fillId="0" borderId="21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justify" vertical="center" wrapText="1"/>
    </xf>
    <xf numFmtId="0" fontId="11" fillId="0" borderId="16" xfId="1" applyFont="1" applyBorder="1" applyAlignment="1">
      <alignment vertical="center" wrapText="1"/>
    </xf>
    <xf numFmtId="0" fontId="11" fillId="0" borderId="22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center" vertical="top"/>
    </xf>
    <xf numFmtId="0" fontId="31" fillId="0" borderId="11" xfId="1" applyFont="1" applyBorder="1" applyAlignment="1">
      <alignment horizontal="center" vertical="top"/>
    </xf>
    <xf numFmtId="0" fontId="11" fillId="0" borderId="4" xfId="1" applyNumberFormat="1" applyFont="1" applyBorder="1" applyAlignment="1">
      <alignment horizontal="left" vertical="top" wrapText="1"/>
    </xf>
    <xf numFmtId="0" fontId="29" fillId="13" borderId="12" xfId="1" applyFont="1" applyFill="1" applyBorder="1" applyAlignment="1">
      <alignment horizontal="center" vertical="top"/>
    </xf>
    <xf numFmtId="0" fontId="11" fillId="13" borderId="9" xfId="1" applyFont="1" applyFill="1" applyBorder="1" applyAlignment="1">
      <alignment horizontal="center" vertical="top"/>
    </xf>
    <xf numFmtId="0" fontId="11" fillId="13" borderId="9" xfId="1" applyFont="1" applyFill="1" applyBorder="1" applyAlignment="1">
      <alignment horizontal="left" vertical="top"/>
    </xf>
    <xf numFmtId="0" fontId="29" fillId="13" borderId="9" xfId="1" applyFont="1" applyFill="1" applyBorder="1" applyAlignment="1">
      <alignment horizontal="center" vertical="top"/>
    </xf>
    <xf numFmtId="15" fontId="11" fillId="13" borderId="9" xfId="1" applyNumberFormat="1" applyFont="1" applyFill="1" applyBorder="1" applyAlignment="1">
      <alignment horizontal="left" vertical="top"/>
    </xf>
    <xf numFmtId="0" fontId="11" fillId="13" borderId="18" xfId="1" applyFont="1" applyFill="1" applyBorder="1" applyAlignment="1">
      <alignment horizontal="center" vertical="top"/>
    </xf>
    <xf numFmtId="0" fontId="11" fillId="13" borderId="18" xfId="1" applyFont="1" applyFill="1" applyBorder="1" applyAlignment="1">
      <alignment horizontal="left" vertical="top"/>
    </xf>
    <xf numFmtId="0" fontId="29" fillId="13" borderId="18" xfId="1" applyFont="1" applyFill="1" applyBorder="1" applyAlignment="1">
      <alignment horizontal="center" vertical="top"/>
    </xf>
    <xf numFmtId="15" fontId="11" fillId="13" borderId="18" xfId="1" applyNumberFormat="1" applyFont="1" applyFill="1" applyBorder="1" applyAlignment="1">
      <alignment horizontal="left" vertical="top"/>
    </xf>
    <xf numFmtId="0" fontId="11" fillId="13" borderId="11" xfId="1" applyFont="1" applyFill="1" applyBorder="1" applyAlignment="1">
      <alignment horizontal="center" vertical="top"/>
    </xf>
    <xf numFmtId="0" fontId="11" fillId="13" borderId="11" xfId="1" applyFont="1" applyFill="1" applyBorder="1" applyAlignment="1">
      <alignment horizontal="left" vertical="top"/>
    </xf>
    <xf numFmtId="0" fontId="29" fillId="13" borderId="11" xfId="1" applyFont="1" applyFill="1" applyBorder="1" applyAlignment="1">
      <alignment horizontal="center" vertical="top"/>
    </xf>
    <xf numFmtId="15" fontId="11" fillId="13" borderId="11" xfId="1" applyNumberFormat="1" applyFont="1" applyFill="1" applyBorder="1" applyAlignment="1">
      <alignment horizontal="left" vertical="top"/>
    </xf>
    <xf numFmtId="1" fontId="11" fillId="13" borderId="12" xfId="1" applyNumberFormat="1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/>
    </xf>
    <xf numFmtId="0" fontId="36" fillId="0" borderId="12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14" fontId="6" fillId="0" borderId="12" xfId="1" applyNumberFormat="1" applyFont="1" applyBorder="1" applyAlignment="1">
      <alignment horizontal="left" vertical="top"/>
    </xf>
    <xf numFmtId="0" fontId="18" fillId="14" borderId="10" xfId="1" applyFont="1" applyFill="1" applyBorder="1" applyAlignment="1">
      <alignment horizontal="left" vertical="center" wrapText="1"/>
    </xf>
    <xf numFmtId="0" fontId="18" fillId="14" borderId="7" xfId="1" applyFont="1" applyFill="1" applyBorder="1" applyAlignment="1">
      <alignment horizontal="left" vertical="center" wrapText="1"/>
    </xf>
    <xf numFmtId="0" fontId="18" fillId="14" borderId="8" xfId="1" applyFont="1" applyFill="1" applyBorder="1" applyAlignment="1">
      <alignment horizontal="left" vertical="center" wrapText="1"/>
    </xf>
    <xf numFmtId="0" fontId="12" fillId="15" borderId="12" xfId="1" applyFont="1" applyFill="1" applyBorder="1" applyAlignment="1">
      <alignment horizontal="center" vertical="top"/>
    </xf>
    <xf numFmtId="0" fontId="12" fillId="15" borderId="12" xfId="1" applyFont="1" applyFill="1" applyBorder="1" applyAlignment="1">
      <alignment horizontal="left" vertical="top" wrapText="1"/>
    </xf>
    <xf numFmtId="0" fontId="12" fillId="15" borderId="12" xfId="1" applyFont="1" applyFill="1" applyBorder="1" applyAlignment="1">
      <alignment horizontal="left" vertical="top"/>
    </xf>
    <xf numFmtId="0" fontId="37" fillId="15" borderId="12" xfId="1" applyFont="1" applyFill="1" applyBorder="1" applyAlignment="1">
      <alignment horizontal="center" vertical="top"/>
    </xf>
    <xf numFmtId="190" fontId="12" fillId="15" borderId="12" xfId="1" applyNumberFormat="1" applyFont="1" applyFill="1" applyBorder="1" applyAlignment="1">
      <alignment horizontal="left" vertical="top" wrapText="1"/>
    </xf>
    <xf numFmtId="0" fontId="12" fillId="15" borderId="12" xfId="1" applyNumberFormat="1" applyFont="1" applyFill="1" applyBorder="1" applyAlignment="1">
      <alignment horizontal="left" vertical="top"/>
    </xf>
    <xf numFmtId="0" fontId="29" fillId="0" borderId="12" xfId="1" applyFont="1" applyBorder="1" applyAlignment="1">
      <alignment horizontal="center" vertical="top"/>
    </xf>
    <xf numFmtId="0" fontId="11" fillId="0" borderId="12" xfId="1" applyNumberFormat="1" applyFont="1" applyBorder="1" applyAlignment="1">
      <alignment horizontal="left" vertical="top" wrapText="1"/>
    </xf>
    <xf numFmtId="0" fontId="6" fillId="15" borderId="12" xfId="1" applyFont="1" applyFill="1" applyBorder="1" applyAlignment="1">
      <alignment horizontal="left" vertical="top"/>
    </xf>
    <xf numFmtId="15" fontId="12" fillId="15" borderId="12" xfId="1" applyNumberFormat="1" applyFont="1" applyFill="1" applyBorder="1" applyAlignment="1">
      <alignment horizontal="left" vertical="top"/>
    </xf>
    <xf numFmtId="0" fontId="12" fillId="15" borderId="12" xfId="1" applyNumberFormat="1" applyFont="1" applyFill="1" applyBorder="1" applyAlignment="1">
      <alignment horizontal="center" vertical="top"/>
    </xf>
    <xf numFmtId="0" fontId="12" fillId="15" borderId="16" xfId="1" applyFont="1" applyFill="1" applyBorder="1" applyAlignment="1">
      <alignment horizontal="center" vertical="center"/>
    </xf>
    <xf numFmtId="0" fontId="12" fillId="15" borderId="9" xfId="1" applyFont="1" applyFill="1" applyBorder="1" applyAlignment="1">
      <alignment horizontal="center" vertical="top"/>
    </xf>
    <xf numFmtId="0" fontId="12" fillId="15" borderId="9" xfId="1" applyFont="1" applyFill="1" applyBorder="1" applyAlignment="1">
      <alignment horizontal="left" vertical="top"/>
    </xf>
    <xf numFmtId="0" fontId="37" fillId="15" borderId="9" xfId="1" applyFont="1" applyFill="1" applyBorder="1" applyAlignment="1">
      <alignment horizontal="center" vertical="top"/>
    </xf>
    <xf numFmtId="15" fontId="12" fillId="15" borderId="9" xfId="1" applyNumberFormat="1" applyFont="1" applyFill="1" applyBorder="1" applyAlignment="1">
      <alignment horizontal="left" vertical="top"/>
    </xf>
    <xf numFmtId="0" fontId="12" fillId="15" borderId="11" xfId="1" applyFont="1" applyFill="1" applyBorder="1" applyAlignment="1">
      <alignment horizontal="center" vertical="top"/>
    </xf>
    <xf numFmtId="0" fontId="12" fillId="15" borderId="11" xfId="1" applyFont="1" applyFill="1" applyBorder="1" applyAlignment="1">
      <alignment horizontal="left" vertical="top"/>
    </xf>
    <xf numFmtId="0" fontId="37" fillId="15" borderId="11" xfId="1" applyFont="1" applyFill="1" applyBorder="1" applyAlignment="1">
      <alignment horizontal="center" vertical="top"/>
    </xf>
    <xf numFmtId="15" fontId="12" fillId="15" borderId="11" xfId="1" applyNumberFormat="1" applyFont="1" applyFill="1" applyBorder="1" applyAlignment="1">
      <alignment horizontal="left" vertical="top"/>
    </xf>
    <xf numFmtId="0" fontId="18" fillId="16" borderId="10" xfId="1" applyFont="1" applyFill="1" applyBorder="1" applyAlignment="1">
      <alignment horizontal="left" vertical="center" wrapText="1"/>
    </xf>
    <xf numFmtId="0" fontId="18" fillId="16" borderId="7" xfId="1" applyFont="1" applyFill="1" applyBorder="1" applyAlignment="1">
      <alignment horizontal="left" vertical="center" wrapText="1"/>
    </xf>
    <xf numFmtId="0" fontId="18" fillId="16" borderId="8" xfId="1" applyFont="1" applyFill="1" applyBorder="1" applyAlignment="1">
      <alignment horizontal="left" vertical="center" wrapText="1"/>
    </xf>
    <xf numFmtId="190" fontId="6" fillId="0" borderId="16" xfId="1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/>
    </xf>
    <xf numFmtId="0" fontId="6" fillId="0" borderId="16" xfId="1" applyFont="1" applyBorder="1" applyAlignment="1">
      <alignment horizontal="left" vertical="top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horizontal="left" vertical="top" wrapText="1"/>
    </xf>
    <xf numFmtId="0" fontId="38" fillId="0" borderId="12" xfId="1" applyFont="1" applyBorder="1" applyAlignment="1">
      <alignment horizontal="center" vertical="top"/>
    </xf>
    <xf numFmtId="190" fontId="6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left" vertical="top"/>
    </xf>
    <xf numFmtId="190" fontId="11" fillId="0" borderId="12" xfId="1" applyNumberFormat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/>
    </xf>
    <xf numFmtId="0" fontId="12" fillId="0" borderId="0" xfId="1" applyFont="1" applyAlignment="1">
      <alignment vertical="center"/>
    </xf>
    <xf numFmtId="190" fontId="11" fillId="13" borderId="12" xfId="1" applyNumberFormat="1" applyFont="1" applyFill="1" applyBorder="1" applyAlignment="1">
      <alignment horizontal="center" vertical="top" wrapText="1"/>
    </xf>
    <xf numFmtId="0" fontId="11" fillId="13" borderId="16" xfId="1" applyFont="1" applyFill="1" applyBorder="1" applyAlignment="1">
      <alignment horizontal="center" vertical="top"/>
    </xf>
    <xf numFmtId="0" fontId="11" fillId="13" borderId="12" xfId="1" applyNumberFormat="1" applyFont="1" applyFill="1" applyBorder="1" applyAlignment="1">
      <alignment horizontal="left" vertical="top" wrapText="1"/>
    </xf>
    <xf numFmtId="0" fontId="11" fillId="13" borderId="9" xfId="1" applyFont="1" applyFill="1" applyBorder="1" applyAlignment="1">
      <alignment horizontal="left" vertical="top" wrapText="1"/>
    </xf>
    <xf numFmtId="0" fontId="11" fillId="13" borderId="18" xfId="1" applyFont="1" applyFill="1" applyBorder="1" applyAlignment="1">
      <alignment horizontal="left" vertical="top" wrapText="1"/>
    </xf>
    <xf numFmtId="0" fontId="11" fillId="13" borderId="11" xfId="1" applyFont="1" applyFill="1" applyBorder="1" applyAlignment="1">
      <alignment horizontal="left" vertical="top" wrapText="1"/>
    </xf>
    <xf numFmtId="0" fontId="37" fillId="0" borderId="1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15" fontId="6" fillId="0" borderId="12" xfId="0" applyNumberFormat="1" applyFont="1" applyBorder="1" applyAlignment="1">
      <alignment horizontal="left" vertical="top"/>
    </xf>
    <xf numFmtId="14" fontId="6" fillId="0" borderId="12" xfId="0" applyNumberFormat="1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2" fillId="17" borderId="12" xfId="0" applyFont="1" applyFill="1" applyBorder="1" applyAlignment="1">
      <alignment horizontal="center" vertical="top"/>
    </xf>
    <xf numFmtId="0" fontId="12" fillId="18" borderId="16" xfId="0" applyFont="1" applyFill="1" applyBorder="1" applyAlignment="1">
      <alignment horizontal="left" vertical="top" wrapText="1"/>
    </xf>
    <xf numFmtId="0" fontId="12" fillId="17" borderId="12" xfId="0" applyFont="1" applyFill="1" applyBorder="1" applyAlignment="1">
      <alignment horizontal="left" vertical="top"/>
    </xf>
    <xf numFmtId="0" fontId="37" fillId="17" borderId="12" xfId="0" applyFont="1" applyFill="1" applyBorder="1" applyAlignment="1">
      <alignment horizontal="left" vertical="top"/>
    </xf>
    <xf numFmtId="14" fontId="12" fillId="17" borderId="12" xfId="0" applyNumberFormat="1" applyFont="1" applyFill="1" applyBorder="1" applyAlignment="1">
      <alignment horizontal="left" vertical="top"/>
    </xf>
    <xf numFmtId="0" fontId="12" fillId="18" borderId="16" xfId="0" applyFont="1" applyFill="1" applyBorder="1" applyAlignment="1">
      <alignment horizontal="left" vertical="top"/>
    </xf>
    <xf numFmtId="0" fontId="12" fillId="17" borderId="23" xfId="0" applyFont="1" applyFill="1" applyBorder="1" applyAlignment="1">
      <alignment horizontal="center" vertical="top" wrapText="1"/>
    </xf>
    <xf numFmtId="0" fontId="17" fillId="0" borderId="0" xfId="1" applyFont="1" applyAlignment="1">
      <alignment vertical="top"/>
    </xf>
    <xf numFmtId="0" fontId="11" fillId="13" borderId="0" xfId="1" applyFont="1" applyFill="1" applyAlignment="1">
      <alignment vertical="top" wrapText="1"/>
    </xf>
    <xf numFmtId="0" fontId="29" fillId="13" borderId="12" xfId="1" applyFont="1" applyFill="1" applyBorder="1" applyAlignment="1">
      <alignment horizontal="center" vertical="top" wrapText="1"/>
    </xf>
    <xf numFmtId="1" fontId="11" fillId="13" borderId="12" xfId="1" applyNumberFormat="1" applyFont="1" applyFill="1" applyBorder="1" applyAlignment="1">
      <alignment horizontal="center" vertical="top" wrapText="1"/>
    </xf>
    <xf numFmtId="0" fontId="11" fillId="13" borderId="12" xfId="1" applyFont="1" applyFill="1" applyBorder="1" applyAlignment="1">
      <alignment horizontal="center" vertical="top" wrapText="1"/>
    </xf>
    <xf numFmtId="0" fontId="12" fillId="0" borderId="0" xfId="1" applyFont="1" applyAlignment="1"/>
    <xf numFmtId="0" fontId="11" fillId="13" borderId="0" xfId="1" applyFont="1" applyFill="1" applyAlignment="1">
      <alignment vertical="top"/>
    </xf>
    <xf numFmtId="0" fontId="6" fillId="0" borderId="12" xfId="1" applyFont="1" applyBorder="1" applyAlignment="1">
      <alignment horizontal="center" vertical="top" wrapText="1"/>
    </xf>
    <xf numFmtId="0" fontId="13" fillId="0" borderId="12" xfId="1" applyFont="1" applyBorder="1" applyAlignment="1">
      <alignment horizontal="center" vertical="top" wrapText="1"/>
    </xf>
    <xf numFmtId="190" fontId="6" fillId="0" borderId="12" xfId="1" applyNumberFormat="1" applyFont="1" applyBorder="1" applyAlignment="1">
      <alignment horizontal="center" vertical="top" wrapText="1"/>
    </xf>
    <xf numFmtId="14" fontId="6" fillId="0" borderId="12" xfId="1" applyNumberFormat="1" applyFont="1" applyBorder="1" applyAlignment="1">
      <alignment horizontal="center" vertical="top" wrapText="1"/>
    </xf>
    <xf numFmtId="0" fontId="6" fillId="0" borderId="12" xfId="1" applyNumberFormat="1" applyFont="1" applyBorder="1" applyAlignment="1">
      <alignment horizontal="center" vertical="top" wrapText="1"/>
    </xf>
    <xf numFmtId="0" fontId="27" fillId="0" borderId="12" xfId="1" applyFont="1" applyBorder="1" applyAlignment="1">
      <alignment horizontal="center" vertical="top" wrapText="1"/>
    </xf>
    <xf numFmtId="0" fontId="5" fillId="0" borderId="0" xfId="1" applyFont="1" applyAlignment="1">
      <alignment vertical="top"/>
    </xf>
    <xf numFmtId="0" fontId="6" fillId="0" borderId="9" xfId="1" applyFont="1" applyBorder="1" applyAlignment="1">
      <alignment horizontal="left" vertical="top" wrapText="1"/>
    </xf>
    <xf numFmtId="0" fontId="27" fillId="0" borderId="9" xfId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left" vertical="top" wrapText="1"/>
    </xf>
    <xf numFmtId="0" fontId="6" fillId="0" borderId="9" xfId="1" applyFont="1" applyBorder="1" applyAlignment="1">
      <alignment horizontal="center" vertical="top" wrapText="1"/>
    </xf>
    <xf numFmtId="0" fontId="31" fillId="0" borderId="9" xfId="1" applyFont="1" applyBorder="1" applyAlignment="1">
      <alignment horizontal="center" vertical="top" wrapText="1"/>
    </xf>
    <xf numFmtId="0" fontId="11" fillId="13" borderId="9" xfId="1" applyNumberFormat="1" applyFont="1" applyFill="1" applyBorder="1" applyAlignment="1">
      <alignment horizontal="left" vertical="top" wrapText="1"/>
    </xf>
    <xf numFmtId="0" fontId="11" fillId="13" borderId="16" xfId="1" applyFont="1" applyFill="1" applyBorder="1" applyAlignment="1">
      <alignment horizontal="left" vertical="top"/>
    </xf>
    <xf numFmtId="0" fontId="11" fillId="13" borderId="16" xfId="1" applyNumberFormat="1" applyFont="1" applyFill="1" applyBorder="1" applyAlignment="1">
      <alignment horizontal="left" vertical="top" wrapText="1"/>
    </xf>
    <xf numFmtId="0" fontId="18" fillId="16" borderId="5" xfId="1" applyFont="1" applyFill="1" applyBorder="1" applyAlignment="1">
      <alignment horizontal="left" vertical="center" wrapText="1"/>
    </xf>
    <xf numFmtId="0" fontId="18" fillId="16" borderId="6" xfId="1" applyFont="1" applyFill="1" applyBorder="1" applyAlignment="1">
      <alignment horizontal="left" vertical="center" wrapText="1"/>
    </xf>
    <xf numFmtId="0" fontId="11" fillId="0" borderId="20" xfId="1" applyFont="1" applyBorder="1" applyAlignment="1">
      <alignment horizontal="center" vertical="top"/>
    </xf>
    <xf numFmtId="0" fontId="11" fillId="0" borderId="23" xfId="1" applyFont="1" applyBorder="1" applyAlignment="1">
      <alignment horizontal="left" vertical="top" wrapText="1"/>
    </xf>
    <xf numFmtId="0" fontId="11" fillId="0" borderId="23" xfId="1" applyFont="1" applyBorder="1" applyAlignment="1">
      <alignment horizontal="left" vertical="top"/>
    </xf>
    <xf numFmtId="0" fontId="11" fillId="0" borderId="10" xfId="1" applyFont="1" applyBorder="1" applyAlignment="1">
      <alignment horizontal="left" vertical="top"/>
    </xf>
    <xf numFmtId="190" fontId="11" fillId="0" borderId="16" xfId="1" applyNumberFormat="1" applyFont="1" applyBorder="1" applyAlignment="1">
      <alignment horizontal="center" vertical="top" wrapText="1"/>
    </xf>
    <xf numFmtId="1" fontId="11" fillId="0" borderId="8" xfId="1" applyNumberFormat="1" applyFont="1" applyBorder="1" applyAlignment="1">
      <alignment horizontal="center" vertical="top"/>
    </xf>
    <xf numFmtId="0" fontId="11" fillId="0" borderId="21" xfId="1" applyFont="1" applyBorder="1" applyAlignment="1">
      <alignment horizontal="center" vertical="top"/>
    </xf>
    <xf numFmtId="0" fontId="11" fillId="0" borderId="24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/>
    </xf>
    <xf numFmtId="0" fontId="11" fillId="0" borderId="22" xfId="1" applyFont="1" applyBorder="1" applyAlignment="1">
      <alignment horizontal="center" vertical="top"/>
    </xf>
    <xf numFmtId="0" fontId="11" fillId="0" borderId="25" xfId="1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/>
    </xf>
    <xf numFmtId="0" fontId="12" fillId="0" borderId="12" xfId="1" applyFont="1" applyBorder="1" applyAlignment="1">
      <alignment horizontal="center" vertical="top"/>
    </xf>
    <xf numFmtId="0" fontId="12" fillId="0" borderId="12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/>
    </xf>
    <xf numFmtId="0" fontId="12" fillId="0" borderId="12" xfId="1" applyFont="1" applyBorder="1" applyAlignment="1">
      <alignment horizontal="left" vertical="top"/>
    </xf>
    <xf numFmtId="0" fontId="37" fillId="0" borderId="12" xfId="1" applyFont="1" applyBorder="1" applyAlignment="1">
      <alignment horizontal="center" vertical="top"/>
    </xf>
    <xf numFmtId="0" fontId="12" fillId="0" borderId="12" xfId="1" applyNumberFormat="1" applyFont="1" applyBorder="1" applyAlignment="1">
      <alignment horizontal="center" vertical="top" wrapText="1"/>
    </xf>
    <xf numFmtId="1" fontId="12" fillId="0" borderId="12" xfId="1" applyNumberFormat="1" applyFont="1" applyBorder="1" applyAlignment="1">
      <alignment horizontal="center" vertical="top"/>
    </xf>
    <xf numFmtId="0" fontId="6" fillId="4" borderId="0" xfId="1" applyFont="1" applyFill="1" applyAlignment="1">
      <alignment horizontal="left" vertical="top"/>
    </xf>
    <xf numFmtId="0" fontId="5" fillId="0" borderId="0" xfId="1" applyFont="1"/>
    <xf numFmtId="0" fontId="18" fillId="16" borderId="2" xfId="1" applyFont="1" applyFill="1" applyBorder="1" applyAlignment="1">
      <alignment horizontal="left" vertical="center" wrapText="1"/>
    </xf>
    <xf numFmtId="0" fontId="6" fillId="0" borderId="26" xfId="1" applyFont="1" applyBorder="1" applyAlignment="1">
      <alignment horizontal="center" vertical="top" wrapText="1"/>
    </xf>
    <xf numFmtId="0" fontId="6" fillId="0" borderId="27" xfId="1" applyFont="1" applyBorder="1" applyAlignment="1">
      <alignment horizontal="left" vertical="top" wrapText="1"/>
    </xf>
    <xf numFmtId="0" fontId="6" fillId="0" borderId="26" xfId="1" applyFont="1" applyBorder="1" applyAlignment="1">
      <alignment horizontal="left" vertical="top" wrapText="1"/>
    </xf>
    <xf numFmtId="0" fontId="29" fillId="0" borderId="23" xfId="2" applyFont="1" applyBorder="1" applyAlignment="1">
      <alignment horizontal="center" vertical="top"/>
    </xf>
    <xf numFmtId="0" fontId="6" fillId="0" borderId="28" xfId="1" applyFont="1" applyBorder="1" applyAlignment="1">
      <alignment horizontal="left" vertical="top" wrapText="1"/>
    </xf>
    <xf numFmtId="0" fontId="6" fillId="0" borderId="27" xfId="1" applyFont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190" fontId="6" fillId="0" borderId="29" xfId="1" applyNumberFormat="1" applyFont="1" applyBorder="1" applyAlignment="1">
      <alignment horizontal="left" vertical="top" wrapText="1"/>
    </xf>
    <xf numFmtId="1" fontId="6" fillId="0" borderId="23" xfId="1" applyNumberFormat="1" applyFont="1" applyBorder="1" applyAlignment="1">
      <alignment horizontal="center" vertical="top" wrapText="1"/>
    </xf>
    <xf numFmtId="0" fontId="6" fillId="0" borderId="27" xfId="1" applyFont="1" applyBorder="1" applyAlignment="1">
      <alignment horizontal="center" vertical="top" wrapText="1"/>
    </xf>
    <xf numFmtId="0" fontId="6" fillId="0" borderId="27" xfId="1" applyFont="1" applyBorder="1" applyAlignment="1">
      <alignment horizontal="center" vertical="top" wrapText="1"/>
    </xf>
    <xf numFmtId="0" fontId="6" fillId="0" borderId="23" xfId="1" applyFont="1" applyBorder="1" applyAlignment="1">
      <alignment horizontal="center" vertical="top" wrapText="1"/>
    </xf>
    <xf numFmtId="0" fontId="6" fillId="0" borderId="28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6" fillId="0" borderId="30" xfId="1" applyFont="1" applyBorder="1" applyAlignment="1">
      <alignment horizontal="left" vertical="top" wrapText="1"/>
    </xf>
    <xf numFmtId="0" fontId="29" fillId="0" borderId="24" xfId="2" applyFont="1" applyBorder="1" applyAlignment="1">
      <alignment horizontal="center" vertical="top"/>
    </xf>
    <xf numFmtId="0" fontId="6" fillId="0" borderId="3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24" xfId="1" applyFont="1" applyBorder="1" applyAlignment="1">
      <alignment horizontal="left" vertical="top" wrapText="1"/>
    </xf>
    <xf numFmtId="190" fontId="6" fillId="0" borderId="24" xfId="1" applyNumberFormat="1" applyFont="1" applyBorder="1" applyAlignment="1">
      <alignment horizontal="left" vertical="top" wrapText="1"/>
    </xf>
    <xf numFmtId="14" fontId="6" fillId="0" borderId="24" xfId="1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24" xfId="1" applyFont="1" applyBorder="1" applyAlignment="1">
      <alignment horizontal="center" vertical="top" wrapText="1"/>
    </xf>
    <xf numFmtId="0" fontId="6" fillId="0" borderId="31" xfId="1" applyFont="1" applyBorder="1" applyAlignment="1">
      <alignment horizontal="center" vertical="top" wrapText="1"/>
    </xf>
    <xf numFmtId="0" fontId="6" fillId="0" borderId="32" xfId="1" applyFont="1" applyBorder="1" applyAlignment="1">
      <alignment horizontal="center" vertical="top" wrapText="1"/>
    </xf>
    <xf numFmtId="0" fontId="6" fillId="0" borderId="33" xfId="1" applyFont="1" applyBorder="1" applyAlignment="1">
      <alignment horizontal="left" vertical="top" wrapText="1"/>
    </xf>
    <xf numFmtId="0" fontId="6" fillId="0" borderId="32" xfId="1" applyFont="1" applyBorder="1" applyAlignment="1">
      <alignment horizontal="left" vertical="top" wrapText="1"/>
    </xf>
    <xf numFmtId="0" fontId="29" fillId="0" borderId="25" xfId="2" applyFont="1" applyBorder="1" applyAlignment="1">
      <alignment horizontal="center" vertical="top"/>
    </xf>
    <xf numFmtId="0" fontId="6" fillId="0" borderId="34" xfId="1" applyFont="1" applyBorder="1" applyAlignment="1">
      <alignment horizontal="left" vertical="top" wrapText="1"/>
    </xf>
    <xf numFmtId="0" fontId="6" fillId="0" borderId="33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190" fontId="6" fillId="0" borderId="25" xfId="1" applyNumberFormat="1" applyFont="1" applyBorder="1" applyAlignment="1">
      <alignment horizontal="left" vertical="top" wrapText="1"/>
    </xf>
    <xf numFmtId="14" fontId="6" fillId="0" borderId="25" xfId="1" applyNumberFormat="1" applyFont="1" applyBorder="1" applyAlignment="1">
      <alignment horizontal="center" vertical="top" wrapText="1"/>
    </xf>
    <xf numFmtId="0" fontId="6" fillId="0" borderId="33" xfId="1" applyFont="1" applyBorder="1" applyAlignment="1">
      <alignment horizontal="center" vertical="top" wrapText="1"/>
    </xf>
    <xf numFmtId="0" fontId="6" fillId="0" borderId="33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6" fillId="0" borderId="34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/>
    </xf>
    <xf numFmtId="0" fontId="11" fillId="0" borderId="16" xfId="2" applyFont="1" applyBorder="1" applyAlignment="1">
      <alignment vertical="top" wrapText="1"/>
    </xf>
    <xf numFmtId="0" fontId="6" fillId="0" borderId="6" xfId="1" applyFont="1" applyBorder="1" applyAlignment="1">
      <alignment horizontal="left" vertical="top"/>
    </xf>
    <xf numFmtId="0" fontId="13" fillId="0" borderId="33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6" fillId="0" borderId="16" xfId="2" applyNumberFormat="1" applyFont="1" applyBorder="1" applyAlignment="1">
      <alignment vertical="top" wrapText="1"/>
    </xf>
    <xf numFmtId="0" fontId="6" fillId="0" borderId="16" xfId="2" applyFont="1" applyBorder="1" applyAlignment="1">
      <alignment vertical="top" wrapText="1"/>
    </xf>
    <xf numFmtId="0" fontId="34" fillId="0" borderId="16" xfId="1" applyFont="1" applyBorder="1" applyAlignment="1">
      <alignment vertical="top"/>
    </xf>
    <xf numFmtId="2" fontId="11" fillId="0" borderId="16" xfId="2" applyNumberFormat="1" applyFont="1" applyBorder="1" applyAlignment="1">
      <alignment vertical="top" wrapText="1"/>
    </xf>
    <xf numFmtId="0" fontId="6" fillId="4" borderId="0" xfId="2" applyFont="1" applyFill="1" applyAlignment="1">
      <alignment horizontal="left" vertical="top"/>
    </xf>
    <xf numFmtId="0" fontId="5" fillId="0" borderId="0" xfId="2" applyFont="1"/>
    <xf numFmtId="0" fontId="11" fillId="0" borderId="9" xfId="2" applyFont="1" applyBorder="1" applyAlignment="1">
      <alignment horizontal="center" vertical="top"/>
    </xf>
    <xf numFmtId="0" fontId="11" fillId="0" borderId="9" xfId="2" applyFont="1" applyBorder="1" applyAlignment="1">
      <alignment horizontal="left" vertical="top" wrapText="1"/>
    </xf>
    <xf numFmtId="0" fontId="11" fillId="0" borderId="9" xfId="2" applyFont="1" applyBorder="1" applyAlignment="1">
      <alignment horizontal="left" vertical="top"/>
    </xf>
    <xf numFmtId="0" fontId="11" fillId="0" borderId="12" xfId="2" applyFont="1" applyBorder="1" applyAlignment="1">
      <alignment horizontal="left" vertical="top"/>
    </xf>
    <xf numFmtId="0" fontId="29" fillId="0" borderId="12" xfId="2" applyFont="1" applyBorder="1" applyAlignment="1">
      <alignment horizontal="center" vertical="top"/>
    </xf>
    <xf numFmtId="190" fontId="11" fillId="0" borderId="1" xfId="2" applyNumberFormat="1" applyFont="1" applyBorder="1" applyAlignment="1">
      <alignment horizontal="center" vertical="top" wrapText="1"/>
    </xf>
    <xf numFmtId="1" fontId="11" fillId="0" borderId="23" xfId="2" applyNumberFormat="1" applyFont="1" applyBorder="1" applyAlignment="1">
      <alignment horizontal="left" vertical="top"/>
    </xf>
    <xf numFmtId="0" fontId="11" fillId="0" borderId="35" xfId="2" applyFont="1" applyBorder="1" applyAlignment="1">
      <alignment horizontal="center" vertical="top"/>
    </xf>
    <xf numFmtId="0" fontId="11" fillId="0" borderId="23" xfId="2" applyFont="1" applyBorder="1" applyAlignment="1">
      <alignment horizontal="left" vertical="top"/>
    </xf>
    <xf numFmtId="0" fontId="11" fillId="0" borderId="3" xfId="2" applyFont="1" applyBorder="1" applyAlignment="1">
      <alignment horizontal="center" vertical="top"/>
    </xf>
    <xf numFmtId="0" fontId="11" fillId="0" borderId="18" xfId="2" applyFont="1" applyBorder="1" applyAlignment="1">
      <alignment horizontal="center" vertical="top"/>
    </xf>
    <xf numFmtId="0" fontId="11" fillId="0" borderId="18" xfId="2" applyFont="1" applyBorder="1" applyAlignment="1">
      <alignment horizontal="left" vertical="top" wrapText="1"/>
    </xf>
    <xf numFmtId="0" fontId="11" fillId="0" borderId="18" xfId="2" applyFont="1" applyBorder="1" applyAlignment="1">
      <alignment horizontal="left" vertical="top"/>
    </xf>
    <xf numFmtId="190" fontId="11" fillId="0" borderId="15" xfId="2" applyNumberFormat="1" applyFont="1" applyBorder="1" applyAlignment="1">
      <alignment horizontal="center" vertical="top" wrapText="1"/>
    </xf>
    <xf numFmtId="1" fontId="11" fillId="0" borderId="24" xfId="2" applyNumberFormat="1" applyFont="1" applyBorder="1" applyAlignment="1">
      <alignment horizontal="left" vertical="top"/>
    </xf>
    <xf numFmtId="0" fontId="11" fillId="0" borderId="31" xfId="2" applyFont="1" applyBorder="1" applyAlignment="1">
      <alignment horizontal="center" vertical="top"/>
    </xf>
    <xf numFmtId="0" fontId="11" fillId="0" borderId="24" xfId="2" applyFont="1" applyBorder="1" applyAlignment="1">
      <alignment horizontal="left" vertical="top"/>
    </xf>
    <xf numFmtId="0" fontId="11" fillId="0" borderId="19" xfId="2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11" xfId="2" applyFont="1" applyBorder="1" applyAlignment="1">
      <alignment horizontal="left" vertical="top" wrapText="1"/>
    </xf>
    <xf numFmtId="0" fontId="11" fillId="0" borderId="11" xfId="2" applyFont="1" applyBorder="1" applyAlignment="1">
      <alignment horizontal="left" vertical="top"/>
    </xf>
    <xf numFmtId="190" fontId="11" fillId="0" borderId="4" xfId="2" applyNumberFormat="1" applyFont="1" applyBorder="1" applyAlignment="1">
      <alignment horizontal="center" vertical="top" wrapText="1"/>
    </xf>
    <xf numFmtId="0" fontId="6" fillId="0" borderId="29" xfId="2" applyFont="1" applyBorder="1" applyAlignment="1">
      <alignment horizontal="center" vertical="top"/>
    </xf>
    <xf numFmtId="0" fontId="11" fillId="0" borderId="29" xfId="2" applyFont="1" applyBorder="1" applyAlignment="1">
      <alignment horizontal="left" vertical="top" wrapText="1"/>
    </xf>
    <xf numFmtId="0" fontId="6" fillId="0" borderId="29" xfId="2" applyFont="1" applyBorder="1" applyAlignment="1">
      <alignment horizontal="left" vertical="top"/>
    </xf>
    <xf numFmtId="0" fontId="13" fillId="0" borderId="29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 wrapText="1"/>
    </xf>
    <xf numFmtId="0" fontId="6" fillId="0" borderId="23" xfId="2" applyFont="1" applyBorder="1" applyAlignment="1">
      <alignment horizontal="center" vertical="top" wrapText="1"/>
    </xf>
    <xf numFmtId="0" fontId="6" fillId="0" borderId="23" xfId="2" applyFont="1" applyBorder="1" applyAlignment="1">
      <alignment horizontal="center" vertical="top" wrapText="1"/>
    </xf>
    <xf numFmtId="0" fontId="6" fillId="0" borderId="23" xfId="2" applyFont="1" applyBorder="1" applyAlignment="1">
      <alignment horizontal="left" vertical="top" wrapText="1"/>
    </xf>
    <xf numFmtId="0" fontId="6" fillId="0" borderId="24" xfId="2" applyFont="1" applyBorder="1" applyAlignment="1">
      <alignment horizontal="center" vertical="top"/>
    </xf>
    <xf numFmtId="0" fontId="11" fillId="0" borderId="24" xfId="2" applyFont="1" applyBorder="1" applyAlignment="1">
      <alignment horizontal="left" vertical="top" wrapText="1"/>
    </xf>
    <xf numFmtId="0" fontId="6" fillId="0" borderId="24" xfId="2" applyFont="1" applyBorder="1" applyAlignment="1">
      <alignment horizontal="left" vertical="top"/>
    </xf>
    <xf numFmtId="0" fontId="13" fillId="0" borderId="24" xfId="2" applyFont="1" applyBorder="1" applyAlignment="1">
      <alignment horizontal="center" vertical="top"/>
    </xf>
    <xf numFmtId="0" fontId="6" fillId="0" borderId="0" xfId="2" applyFont="1" applyAlignment="1">
      <alignment horizontal="center" vertical="top" wrapText="1"/>
    </xf>
    <xf numFmtId="0" fontId="6" fillId="0" borderId="24" xfId="2" applyFont="1" applyBorder="1" applyAlignment="1">
      <alignment horizontal="center" vertical="top" wrapText="1"/>
    </xf>
    <xf numFmtId="0" fontId="6" fillId="0" borderId="24" xfId="2" applyFont="1" applyBorder="1" applyAlignment="1">
      <alignment horizontal="center" vertical="top" wrapText="1"/>
    </xf>
    <xf numFmtId="0" fontId="6" fillId="0" borderId="24" xfId="2" applyFont="1" applyBorder="1" applyAlignment="1">
      <alignment horizontal="left" vertical="top" wrapText="1"/>
    </xf>
    <xf numFmtId="0" fontId="6" fillId="0" borderId="36" xfId="2" applyFont="1" applyBorder="1" applyAlignment="1">
      <alignment horizontal="center" vertical="top"/>
    </xf>
    <xf numFmtId="0" fontId="11" fillId="0" borderId="25" xfId="2" applyFont="1" applyBorder="1" applyAlignment="1">
      <alignment horizontal="left" vertical="top" wrapText="1"/>
    </xf>
    <xf numFmtId="0" fontId="6" fillId="0" borderId="36" xfId="2" applyFont="1" applyBorder="1" applyAlignment="1">
      <alignment horizontal="left" vertical="top"/>
    </xf>
    <xf numFmtId="0" fontId="13" fillId="0" borderId="36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 wrapText="1"/>
    </xf>
    <xf numFmtId="0" fontId="6" fillId="0" borderId="25" xfId="2" applyFont="1" applyBorder="1" applyAlignment="1">
      <alignment horizontal="center" vertical="top" wrapText="1"/>
    </xf>
    <xf numFmtId="0" fontId="6" fillId="0" borderId="25" xfId="2" applyFont="1" applyBorder="1" applyAlignment="1">
      <alignment horizontal="center" vertical="top" wrapText="1"/>
    </xf>
    <xf numFmtId="0" fontId="6" fillId="0" borderId="25" xfId="2" applyFont="1" applyBorder="1" applyAlignment="1">
      <alignment horizontal="left" vertical="top" wrapText="1"/>
    </xf>
    <xf numFmtId="0" fontId="12" fillId="0" borderId="18" xfId="2" applyFont="1" applyBorder="1" applyAlignment="1">
      <alignment horizontal="center" vertical="top"/>
    </xf>
    <xf numFmtId="0" fontId="12" fillId="0" borderId="18" xfId="2" applyFont="1" applyBorder="1" applyAlignment="1">
      <alignment horizontal="left" vertical="top" wrapText="1"/>
    </xf>
    <xf numFmtId="0" fontId="12" fillId="0" borderId="15" xfId="2" applyFont="1" applyBorder="1" applyAlignment="1">
      <alignment horizontal="left" vertical="top"/>
    </xf>
    <xf numFmtId="0" fontId="12" fillId="0" borderId="29" xfId="2" applyFont="1" applyBorder="1" applyAlignment="1">
      <alignment horizontal="center" vertical="top"/>
    </xf>
    <xf numFmtId="0" fontId="37" fillId="0" borderId="29" xfId="2" applyFont="1" applyBorder="1" applyAlignment="1">
      <alignment horizontal="center" vertical="top"/>
    </xf>
    <xf numFmtId="15" fontId="12" fillId="0" borderId="2" xfId="2" applyNumberFormat="1" applyFont="1" applyBorder="1" applyAlignment="1">
      <alignment horizontal="center" vertical="top"/>
    </xf>
    <xf numFmtId="1" fontId="12" fillId="0" borderId="23" xfId="2" applyNumberFormat="1" applyFont="1" applyBorder="1" applyAlignment="1">
      <alignment horizontal="left" vertical="top"/>
    </xf>
    <xf numFmtId="0" fontId="12" fillId="0" borderId="0" xfId="2" applyFont="1" applyAlignment="1">
      <alignment horizontal="center" vertical="top"/>
    </xf>
    <xf numFmtId="0" fontId="12" fillId="0" borderId="23" xfId="2" applyFont="1" applyBorder="1" applyAlignment="1">
      <alignment horizontal="left" vertical="top"/>
    </xf>
    <xf numFmtId="0" fontId="12" fillId="0" borderId="19" xfId="2" applyFont="1" applyBorder="1" applyAlignment="1">
      <alignment horizontal="center" vertical="top" wrapText="1"/>
    </xf>
    <xf numFmtId="0" fontId="12" fillId="0" borderId="18" xfId="2" applyFont="1" applyBorder="1" applyAlignment="1">
      <alignment horizontal="center" vertical="top" wrapText="1"/>
    </xf>
    <xf numFmtId="0" fontId="12" fillId="0" borderId="18" xfId="2" applyFont="1" applyBorder="1" applyAlignment="1">
      <alignment horizontal="left" vertical="top"/>
    </xf>
    <xf numFmtId="0" fontId="12" fillId="0" borderId="24" xfId="2" applyFont="1" applyBorder="1" applyAlignment="1">
      <alignment horizontal="center" vertical="top"/>
    </xf>
    <xf numFmtId="0" fontId="37" fillId="0" borderId="24" xfId="2" applyFont="1" applyBorder="1" applyAlignment="1">
      <alignment horizontal="center" vertical="top"/>
    </xf>
    <xf numFmtId="1" fontId="12" fillId="0" borderId="24" xfId="2" applyNumberFormat="1" applyFont="1" applyBorder="1" applyAlignment="1">
      <alignment horizontal="left" vertical="top"/>
    </xf>
    <xf numFmtId="0" fontId="12" fillId="0" borderId="24" xfId="2" applyFont="1" applyBorder="1" applyAlignment="1">
      <alignment horizontal="left" vertical="top"/>
    </xf>
    <xf numFmtId="0" fontId="12" fillId="0" borderId="25" xfId="2" applyFont="1" applyBorder="1" applyAlignment="1">
      <alignment horizontal="center" vertical="top"/>
    </xf>
    <xf numFmtId="0" fontId="37" fillId="0" borderId="25" xfId="2" applyFont="1" applyBorder="1" applyAlignment="1">
      <alignment horizontal="center" vertical="top"/>
    </xf>
    <xf numFmtId="1" fontId="12" fillId="0" borderId="25" xfId="2" applyNumberFormat="1" applyFont="1" applyBorder="1" applyAlignment="1">
      <alignment horizontal="left" vertical="top"/>
    </xf>
    <xf numFmtId="0" fontId="12" fillId="0" borderId="25" xfId="2" applyFont="1" applyBorder="1" applyAlignment="1">
      <alignment horizontal="left" vertical="top"/>
    </xf>
    <xf numFmtId="0" fontId="12" fillId="0" borderId="23" xfId="2" applyFont="1" applyBorder="1" applyAlignment="1">
      <alignment horizontal="center" vertical="top"/>
    </xf>
    <xf numFmtId="0" fontId="12" fillId="0" borderId="23" xfId="2" applyFont="1" applyBorder="1" applyAlignment="1">
      <alignment horizontal="left" vertical="top"/>
    </xf>
    <xf numFmtId="0" fontId="37" fillId="0" borderId="23" xfId="2" applyFont="1" applyBorder="1" applyAlignment="1">
      <alignment horizontal="center" vertical="top"/>
    </xf>
    <xf numFmtId="0" fontId="12" fillId="0" borderId="23" xfId="2" applyFont="1" applyBorder="1" applyAlignment="1">
      <alignment horizontal="center" vertical="top" wrapText="1"/>
    </xf>
    <xf numFmtId="1" fontId="12" fillId="0" borderId="0" xfId="2" applyNumberFormat="1" applyFont="1" applyAlignment="1">
      <alignment horizontal="left" vertical="top"/>
    </xf>
    <xf numFmtId="0" fontId="12" fillId="0" borderId="30" xfId="2" applyFont="1" applyBorder="1" applyAlignment="1">
      <alignment horizontal="left" vertical="top"/>
    </xf>
    <xf numFmtId="0" fontId="12" fillId="0" borderId="24" xfId="2" applyFont="1" applyBorder="1" applyAlignment="1">
      <alignment horizontal="left" vertical="top"/>
    </xf>
    <xf numFmtId="0" fontId="12" fillId="0" borderId="24" xfId="2" applyFont="1" applyBorder="1" applyAlignment="1">
      <alignment horizontal="center" vertical="top" wrapText="1"/>
    </xf>
    <xf numFmtId="0" fontId="12" fillId="0" borderId="25" xfId="2" applyFont="1" applyBorder="1" applyAlignment="1">
      <alignment horizontal="left" vertical="top"/>
    </xf>
    <xf numFmtId="0" fontId="12" fillId="0" borderId="25" xfId="2" applyFont="1" applyBorder="1" applyAlignment="1">
      <alignment horizontal="center" vertical="top" wrapText="1"/>
    </xf>
    <xf numFmtId="1" fontId="12" fillId="0" borderId="27" xfId="2" applyNumberFormat="1" applyFont="1" applyBorder="1" applyAlignment="1">
      <alignment horizontal="left" vertical="top"/>
    </xf>
    <xf numFmtId="0" fontId="12" fillId="0" borderId="27" xfId="2" applyFont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2" fillId="0" borderId="23" xfId="2" applyFont="1" applyBorder="1" applyAlignment="1">
      <alignment horizontal="left" vertical="top" wrapText="1"/>
    </xf>
    <xf numFmtId="14" fontId="12" fillId="0" borderId="23" xfId="0" applyNumberFormat="1" applyFont="1" applyBorder="1" applyAlignment="1">
      <alignment horizontal="center" vertical="top" wrapText="1"/>
    </xf>
    <xf numFmtId="1" fontId="12" fillId="0" borderId="28" xfId="2" applyNumberFormat="1" applyFont="1" applyBorder="1" applyAlignment="1">
      <alignment horizontal="left" vertical="top"/>
    </xf>
    <xf numFmtId="0" fontId="12" fillId="0" borderId="24" xfId="2" applyFont="1" applyBorder="1" applyAlignment="1">
      <alignment horizontal="left" vertical="top" wrapText="1"/>
    </xf>
    <xf numFmtId="14" fontId="12" fillId="0" borderId="24" xfId="0" applyNumberFormat="1" applyFont="1" applyBorder="1" applyAlignment="1">
      <alignment horizontal="center" vertical="top" wrapText="1"/>
    </xf>
    <xf numFmtId="1" fontId="12" fillId="0" borderId="31" xfId="2" applyNumberFormat="1" applyFont="1" applyBorder="1" applyAlignment="1">
      <alignment horizontal="left" vertical="top"/>
    </xf>
    <xf numFmtId="0" fontId="12" fillId="0" borderId="25" xfId="2" applyFont="1" applyBorder="1" applyAlignment="1">
      <alignment horizontal="left" vertical="top" wrapText="1"/>
    </xf>
    <xf numFmtId="14" fontId="12" fillId="0" borderId="25" xfId="0" applyNumberFormat="1" applyFont="1" applyBorder="1" applyAlignment="1">
      <alignment horizontal="center" vertical="top" wrapText="1"/>
    </xf>
    <xf numFmtId="0" fontId="12" fillId="0" borderId="36" xfId="2" applyFont="1" applyBorder="1" applyAlignment="1">
      <alignment horizontal="center" vertical="top"/>
    </xf>
    <xf numFmtId="0" fontId="12" fillId="0" borderId="36" xfId="2" applyFont="1" applyBorder="1" applyAlignment="1">
      <alignment horizontal="left" vertical="top" wrapText="1"/>
    </xf>
    <xf numFmtId="0" fontId="37" fillId="0" borderId="36" xfId="2" applyFont="1" applyBorder="1" applyAlignment="1">
      <alignment horizontal="center" vertical="top"/>
    </xf>
    <xf numFmtId="14" fontId="12" fillId="0" borderId="36" xfId="0" applyNumberFormat="1" applyFont="1" applyBorder="1" applyAlignment="1">
      <alignment horizontal="center" vertical="top" wrapText="1"/>
    </xf>
    <xf numFmtId="1" fontId="12" fillId="0" borderId="33" xfId="2" applyNumberFormat="1" applyFont="1" applyBorder="1" applyAlignment="1">
      <alignment horizontal="left" vertical="top"/>
    </xf>
    <xf numFmtId="0" fontId="12" fillId="0" borderId="33" xfId="2" applyFont="1" applyBorder="1" applyAlignment="1">
      <alignment horizontal="left" vertical="top"/>
    </xf>
    <xf numFmtId="14" fontId="6" fillId="0" borderId="11" xfId="1" applyNumberFormat="1" applyFont="1" applyBorder="1" applyAlignment="1">
      <alignment horizontal="left" vertical="top"/>
    </xf>
    <xf numFmtId="0" fontId="6" fillId="0" borderId="11" xfId="1" applyFont="1" applyBorder="1" applyAlignment="1">
      <alignment horizontal="center" vertical="top"/>
    </xf>
    <xf numFmtId="15" fontId="12" fillId="0" borderId="12" xfId="0" applyNumberFormat="1" applyFont="1" applyBorder="1" applyAlignment="1">
      <alignment horizontal="center" vertical="top"/>
    </xf>
    <xf numFmtId="1" fontId="12" fillId="0" borderId="12" xfId="0" applyNumberFormat="1" applyFont="1" applyBorder="1" applyAlignment="1">
      <alignment horizontal="center" vertical="top"/>
    </xf>
    <xf numFmtId="0" fontId="11" fillId="4" borderId="0" xfId="0" applyFont="1" applyFill="1" applyBorder="1" applyAlignment="1">
      <alignment horizontal="left" vertical="top"/>
    </xf>
    <xf numFmtId="0" fontId="3" fillId="0" borderId="0" xfId="0" applyFont="1" applyAlignment="1"/>
    <xf numFmtId="0" fontId="3" fillId="0" borderId="0" xfId="1" applyFont="1" applyAlignment="1">
      <alignment vertical="top"/>
    </xf>
    <xf numFmtId="0" fontId="12" fillId="4" borderId="0" xfId="1" applyFont="1" applyFill="1" applyAlignment="1">
      <alignment horizontal="left" vertical="top"/>
    </xf>
    <xf numFmtId="0" fontId="35" fillId="0" borderId="0" xfId="1" applyFont="1"/>
    <xf numFmtId="190" fontId="11" fillId="0" borderId="9" xfId="1" applyNumberFormat="1" applyFont="1" applyBorder="1" applyAlignment="1">
      <alignment horizontal="left" vertical="top" wrapText="1"/>
    </xf>
    <xf numFmtId="0" fontId="11" fillId="0" borderId="9" xfId="1" applyNumberFormat="1" applyFont="1" applyBorder="1" applyAlignment="1">
      <alignment horizontal="left" vertical="top"/>
    </xf>
    <xf numFmtId="0" fontId="11" fillId="0" borderId="9" xfId="1" applyFont="1" applyBorder="1" applyAlignment="1">
      <alignment horizontal="center" vertical="top"/>
    </xf>
    <xf numFmtId="0" fontId="11" fillId="0" borderId="23" xfId="1" applyFont="1" applyBorder="1" applyAlignment="1">
      <alignment vertical="top"/>
    </xf>
    <xf numFmtId="0" fontId="3" fillId="13" borderId="0" xfId="1" applyFont="1" applyFill="1" applyAlignment="1">
      <alignment vertical="top"/>
    </xf>
    <xf numFmtId="0" fontId="29" fillId="13" borderId="10" xfId="1" applyFont="1" applyFill="1" applyBorder="1" applyAlignment="1">
      <alignment horizontal="center" vertical="top"/>
    </xf>
    <xf numFmtId="0" fontId="11" fillId="13" borderId="16" xfId="1" applyNumberFormat="1" applyFont="1" applyFill="1" applyBorder="1" applyAlignment="1">
      <alignment vertical="top" wrapText="1"/>
    </xf>
    <xf numFmtId="0" fontId="11" fillId="13" borderId="16" xfId="1" applyNumberFormat="1" applyFont="1" applyFill="1" applyBorder="1" applyAlignment="1">
      <alignment vertical="top"/>
    </xf>
    <xf numFmtId="0" fontId="11" fillId="13" borderId="16" xfId="1" applyFont="1" applyFill="1" applyBorder="1" applyAlignment="1">
      <alignment vertical="top"/>
    </xf>
    <xf numFmtId="0" fontId="11" fillId="13" borderId="9" xfId="1" applyFont="1" applyFill="1" applyBorder="1" applyAlignment="1">
      <alignment horizontal="left" vertical="top"/>
    </xf>
    <xf numFmtId="0" fontId="29" fillId="13" borderId="9" xfId="1" applyFont="1" applyFill="1" applyBorder="1" applyAlignment="1">
      <alignment horizontal="center" vertical="top"/>
    </xf>
    <xf numFmtId="0" fontId="11" fillId="13" borderId="23" xfId="1" applyFont="1" applyFill="1" applyBorder="1" applyAlignment="1">
      <alignment horizontal="left" vertical="top" wrapText="1"/>
    </xf>
    <xf numFmtId="0" fontId="11" fillId="13" borderId="23" xfId="1" applyFont="1" applyFill="1" applyBorder="1" applyAlignment="1">
      <alignment horizontal="left" vertical="top"/>
    </xf>
    <xf numFmtId="0" fontId="11" fillId="13" borderId="23" xfId="1" applyFont="1" applyFill="1" applyBorder="1" applyAlignment="1">
      <alignment horizontal="left" vertical="center"/>
    </xf>
    <xf numFmtId="0" fontId="29" fillId="13" borderId="23" xfId="1" applyFont="1" applyFill="1" applyBorder="1" applyAlignment="1">
      <alignment horizontal="center" vertical="top"/>
    </xf>
    <xf numFmtId="0" fontId="11" fillId="13" borderId="23" xfId="1" applyFont="1" applyFill="1" applyBorder="1" applyAlignment="1">
      <alignment horizontal="center" vertical="top"/>
    </xf>
    <xf numFmtId="0" fontId="11" fillId="13" borderId="23" xfId="1" applyNumberFormat="1" applyFont="1" applyFill="1" applyBorder="1" applyAlignment="1">
      <alignment horizontal="left" vertical="top" wrapText="1"/>
    </xf>
    <xf numFmtId="0" fontId="11" fillId="13" borderId="23" xfId="1" applyNumberFormat="1" applyFont="1" applyFill="1" applyBorder="1" applyAlignment="1">
      <alignment horizontal="left" vertical="center"/>
    </xf>
    <xf numFmtId="0" fontId="39" fillId="13" borderId="23" xfId="1" applyFont="1" applyFill="1" applyBorder="1" applyAlignment="1">
      <alignment horizontal="left" vertical="top"/>
    </xf>
    <xf numFmtId="0" fontId="11" fillId="13" borderId="16" xfId="1" applyFont="1" applyFill="1" applyBorder="1" applyAlignment="1">
      <alignment horizontal="left" vertical="center" wrapText="1"/>
    </xf>
    <xf numFmtId="0" fontId="29" fillId="13" borderId="16" xfId="1" applyFont="1" applyFill="1" applyBorder="1" applyAlignment="1">
      <alignment horizontal="center" vertical="top"/>
    </xf>
    <xf numFmtId="0" fontId="11" fillId="13" borderId="11" xfId="1" applyFont="1" applyFill="1" applyBorder="1" applyAlignment="1">
      <alignment horizontal="left" vertical="top"/>
    </xf>
    <xf numFmtId="0" fontId="29" fillId="13" borderId="11" xfId="1" applyFont="1" applyFill="1" applyBorder="1" applyAlignment="1">
      <alignment horizontal="center" vertical="top"/>
    </xf>
    <xf numFmtId="0" fontId="12" fillId="15" borderId="12" xfId="1" applyFont="1" applyFill="1" applyBorder="1" applyAlignment="1">
      <alignment horizontal="center" vertical="top" wrapText="1"/>
    </xf>
    <xf numFmtId="0" fontId="37" fillId="15" borderId="16" xfId="1" applyFont="1" applyFill="1" applyBorder="1" applyAlignment="1">
      <alignment horizontal="center" vertical="top"/>
    </xf>
    <xf numFmtId="0" fontId="12" fillId="15" borderId="16" xfId="1" applyFont="1" applyFill="1" applyBorder="1" applyAlignment="1">
      <alignment horizontal="center"/>
    </xf>
    <xf numFmtId="0" fontId="37" fillId="15" borderId="37" xfId="1" applyFont="1" applyFill="1" applyBorder="1" applyAlignment="1">
      <alignment horizontal="center" vertical="top"/>
    </xf>
    <xf numFmtId="0" fontId="12" fillId="15" borderId="18" xfId="1" applyFont="1" applyFill="1" applyBorder="1" applyAlignment="1">
      <alignment horizontal="center" vertical="top"/>
    </xf>
    <xf numFmtId="0" fontId="12" fillId="15" borderId="18" xfId="1" applyFont="1" applyFill="1" applyBorder="1" applyAlignment="1">
      <alignment horizontal="left" vertical="top"/>
    </xf>
    <xf numFmtId="0" fontId="37" fillId="15" borderId="18" xfId="1" applyFont="1" applyFill="1" applyBorder="1" applyAlignment="1">
      <alignment horizontal="center" vertical="top"/>
    </xf>
    <xf numFmtId="15" fontId="12" fillId="15" borderId="18" xfId="1" applyNumberFormat="1" applyFont="1" applyFill="1" applyBorder="1" applyAlignment="1">
      <alignment horizontal="left" vertical="top"/>
    </xf>
    <xf numFmtId="0" fontId="40" fillId="4" borderId="0" xfId="1" applyFont="1" applyFill="1" applyBorder="1" applyAlignment="1">
      <alignment horizontal="left" vertical="top"/>
    </xf>
    <xf numFmtId="0" fontId="41" fillId="0" borderId="0" xfId="1" applyFont="1"/>
    <xf numFmtId="0" fontId="42" fillId="0" borderId="0" xfId="1" applyFont="1" applyAlignment="1">
      <alignment vertical="top"/>
    </xf>
    <xf numFmtId="0" fontId="43" fillId="4" borderId="0" xfId="1" applyFont="1" applyFill="1" applyBorder="1" applyAlignment="1">
      <alignment horizontal="left" vertical="top"/>
    </xf>
    <xf numFmtId="0" fontId="43" fillId="0" borderId="0" xfId="1" applyFont="1" applyAlignment="1">
      <alignment vertical="center"/>
    </xf>
    <xf numFmtId="0" fontId="26" fillId="0" borderId="0" xfId="1"/>
    <xf numFmtId="0" fontId="12" fillId="19" borderId="12" xfId="1" applyFont="1" applyFill="1" applyBorder="1" applyAlignment="1">
      <alignment horizontal="center" vertical="top"/>
    </xf>
    <xf numFmtId="0" fontId="12" fillId="19" borderId="12" xfId="1" applyFont="1" applyFill="1" applyBorder="1" applyAlignment="1">
      <alignment horizontal="left" vertical="top" wrapText="1"/>
    </xf>
    <xf numFmtId="0" fontId="12" fillId="19" borderId="12" xfId="1" applyFont="1" applyFill="1" applyBorder="1" applyAlignment="1">
      <alignment horizontal="left" vertical="top"/>
    </xf>
    <xf numFmtId="0" fontId="37" fillId="19" borderId="16" xfId="1" applyFont="1" applyFill="1" applyBorder="1" applyAlignment="1">
      <alignment horizontal="center" vertical="top"/>
    </xf>
    <xf numFmtId="190" fontId="12" fillId="19" borderId="12" xfId="1" applyNumberFormat="1" applyFont="1" applyFill="1" applyBorder="1" applyAlignment="1">
      <alignment horizontal="center" vertical="top" wrapText="1"/>
    </xf>
    <xf numFmtId="0" fontId="12" fillId="19" borderId="12" xfId="1" applyNumberFormat="1" applyFont="1" applyFill="1" applyBorder="1" applyAlignment="1">
      <alignment horizontal="left" vertical="top"/>
    </xf>
    <xf numFmtId="0" fontId="12" fillId="19" borderId="16" xfId="1" applyFont="1" applyFill="1" applyBorder="1" applyAlignment="1">
      <alignment vertical="top"/>
    </xf>
    <xf numFmtId="0" fontId="12" fillId="19" borderId="16" xfId="1" applyFont="1" applyFill="1" applyBorder="1" applyAlignment="1">
      <alignment horizontal="center" vertical="top"/>
    </xf>
    <xf numFmtId="0" fontId="35" fillId="0" borderId="0" xfId="1" applyFont="1" applyAlignment="1">
      <alignment vertical="top"/>
    </xf>
    <xf numFmtId="0" fontId="37" fillId="19" borderId="12" xfId="1" applyFont="1" applyFill="1" applyBorder="1" applyAlignment="1">
      <alignment horizontal="center" vertical="top"/>
    </xf>
    <xf numFmtId="15" fontId="12" fillId="19" borderId="12" xfId="1" applyNumberFormat="1" applyFont="1" applyFill="1" applyBorder="1" applyAlignment="1">
      <alignment horizontal="left" vertical="top"/>
    </xf>
    <xf numFmtId="0" fontId="12" fillId="19" borderId="10" xfId="1" applyFont="1" applyFill="1" applyBorder="1" applyAlignment="1">
      <alignment horizontal="center" vertical="top"/>
    </xf>
    <xf numFmtId="0" fontId="44" fillId="19" borderId="16" xfId="1" applyFont="1" applyFill="1" applyBorder="1" applyAlignment="1">
      <alignment vertical="top"/>
    </xf>
    <xf numFmtId="0" fontId="44" fillId="19" borderId="0" xfId="1" applyFont="1" applyFill="1" applyAlignment="1">
      <alignment horizontal="left" vertical="top"/>
    </xf>
    <xf numFmtId="0" fontId="31" fillId="0" borderId="12" xfId="1" applyFont="1" applyBorder="1" applyAlignment="1">
      <alignment horizontal="center" vertical="top"/>
    </xf>
    <xf numFmtId="1" fontId="11" fillId="0" borderId="12" xfId="1" applyNumberFormat="1" applyFont="1" applyBorder="1" applyAlignment="1">
      <alignment horizontal="left" vertical="top"/>
    </xf>
    <xf numFmtId="0" fontId="29" fillId="0" borderId="12" xfId="1" applyFont="1" applyBorder="1" applyAlignment="1">
      <alignment horizontal="left" vertical="top"/>
    </xf>
    <xf numFmtId="49" fontId="11" fillId="13" borderId="12" xfId="1" applyNumberFormat="1" applyFont="1" applyFill="1" applyBorder="1" applyAlignment="1">
      <alignment horizontal="left" vertical="top"/>
    </xf>
    <xf numFmtId="0" fontId="36" fillId="0" borderId="12" xfId="1" applyFont="1" applyBorder="1" applyAlignment="1">
      <alignment horizontal="center" vertical="top"/>
    </xf>
    <xf numFmtId="0" fontId="12" fillId="4" borderId="0" xfId="1" applyFont="1" applyFill="1" applyAlignment="1">
      <alignment horizontal="left" vertical="top" wrapText="1"/>
    </xf>
    <xf numFmtId="0" fontId="11" fillId="0" borderId="12" xfId="1" applyNumberFormat="1" applyFont="1" applyBorder="1" applyAlignment="1">
      <alignment horizontal="center" vertical="top" wrapText="1"/>
    </xf>
    <xf numFmtId="1" fontId="11" fillId="0" borderId="12" xfId="1" applyNumberFormat="1" applyFont="1" applyBorder="1" applyAlignment="1">
      <alignment horizontal="center" vertical="top"/>
    </xf>
    <xf numFmtId="0" fontId="14" fillId="0" borderId="0" xfId="1" applyFont="1" applyAlignment="1">
      <alignment vertical="top"/>
    </xf>
    <xf numFmtId="1" fontId="12" fillId="15" borderId="12" xfId="1" applyNumberFormat="1" applyFont="1" applyFill="1" applyBorder="1" applyAlignment="1">
      <alignment horizontal="center" vertical="top"/>
    </xf>
    <xf numFmtId="0" fontId="12" fillId="15" borderId="38" xfId="1" applyFont="1" applyFill="1" applyBorder="1" applyAlignment="1">
      <alignment horizontal="center" vertical="top"/>
    </xf>
    <xf numFmtId="0" fontId="12" fillId="15" borderId="9" xfId="1" applyFont="1" applyFill="1" applyBorder="1" applyAlignment="1">
      <alignment horizontal="left" vertical="top" wrapText="1"/>
    </xf>
    <xf numFmtId="0" fontId="12" fillId="15" borderId="9" xfId="1" applyFont="1" applyFill="1" applyBorder="1" applyAlignment="1">
      <alignment horizontal="center" vertical="top" wrapText="1"/>
    </xf>
    <xf numFmtId="0" fontId="12" fillId="15" borderId="1" xfId="1" applyFont="1" applyFill="1" applyBorder="1" applyAlignment="1">
      <alignment horizontal="center" vertical="top"/>
    </xf>
    <xf numFmtId="0" fontId="12" fillId="15" borderId="3" xfId="1" applyFont="1" applyFill="1" applyBorder="1" applyAlignment="1">
      <alignment horizontal="center" vertical="top"/>
    </xf>
    <xf numFmtId="0" fontId="12" fillId="15" borderId="20" xfId="1" applyFont="1" applyFill="1" applyBorder="1" applyAlignment="1">
      <alignment horizontal="center" vertical="top"/>
    </xf>
    <xf numFmtId="0" fontId="12" fillId="15" borderId="18" xfId="1" applyFont="1" applyFill="1" applyBorder="1" applyAlignment="1">
      <alignment horizontal="left" vertical="top" wrapText="1"/>
    </xf>
    <xf numFmtId="0" fontId="12" fillId="15" borderId="18" xfId="1" applyFont="1" applyFill="1" applyBorder="1" applyAlignment="1">
      <alignment horizontal="center" vertical="top" wrapText="1"/>
    </xf>
    <xf numFmtId="0" fontId="12" fillId="15" borderId="15" xfId="1" applyFont="1" applyFill="1" applyBorder="1" applyAlignment="1">
      <alignment horizontal="center" vertical="top"/>
    </xf>
    <xf numFmtId="0" fontId="12" fillId="15" borderId="19" xfId="1" applyFont="1" applyFill="1" applyBorder="1" applyAlignment="1">
      <alignment horizontal="center" vertical="top"/>
    </xf>
    <xf numFmtId="0" fontId="12" fillId="15" borderId="21" xfId="1" applyFont="1" applyFill="1" applyBorder="1" applyAlignment="1">
      <alignment horizontal="center" vertical="top"/>
    </xf>
    <xf numFmtId="0" fontId="12" fillId="15" borderId="9" xfId="1" applyFont="1" applyFill="1" applyBorder="1" applyAlignment="1">
      <alignment horizontal="left" vertical="top"/>
    </xf>
    <xf numFmtId="0" fontId="46" fillId="4" borderId="30" xfId="3" applyFont="1" applyFill="1" applyBorder="1" applyAlignment="1">
      <alignment vertical="top" wrapText="1"/>
    </xf>
    <xf numFmtId="0" fontId="12" fillId="15" borderId="11" xfId="1" applyFont="1" applyFill="1" applyBorder="1" applyAlignment="1">
      <alignment horizontal="left" vertical="top" wrapText="1"/>
    </xf>
    <xf numFmtId="0" fontId="12" fillId="15" borderId="11" xfId="1" applyFont="1" applyFill="1" applyBorder="1" applyAlignment="1">
      <alignment horizontal="center" vertical="top" wrapText="1"/>
    </xf>
    <xf numFmtId="0" fontId="12" fillId="15" borderId="4" xfId="1" applyFont="1" applyFill="1" applyBorder="1" applyAlignment="1">
      <alignment horizontal="center" vertical="top"/>
    </xf>
    <xf numFmtId="0" fontId="12" fillId="15" borderId="16" xfId="1" applyFont="1" applyFill="1" applyBorder="1" applyAlignment="1">
      <alignment horizontal="left" vertical="top"/>
    </xf>
    <xf numFmtId="0" fontId="12" fillId="15" borderId="6" xfId="1" applyFont="1" applyFill="1" applyBorder="1" applyAlignment="1">
      <alignment horizontal="center" vertical="top"/>
    </xf>
    <xf numFmtId="0" fontId="12" fillId="15" borderId="22" xfId="1" applyFont="1" applyFill="1" applyBorder="1" applyAlignment="1">
      <alignment horizontal="center" vertical="top"/>
    </xf>
    <xf numFmtId="0" fontId="12" fillId="15" borderId="16" xfId="4" applyFont="1" applyFill="1" applyBorder="1" applyAlignment="1">
      <alignment horizontal="center" vertical="top"/>
    </xf>
    <xf numFmtId="0" fontId="12" fillId="15" borderId="10" xfId="1" applyFont="1" applyFill="1" applyBorder="1" applyAlignment="1">
      <alignment horizontal="center" vertical="top"/>
    </xf>
    <xf numFmtId="0" fontId="12" fillId="15" borderId="8" xfId="1" applyFont="1" applyFill="1" applyBorder="1" applyAlignment="1">
      <alignment horizontal="center" vertical="top"/>
    </xf>
    <xf numFmtId="0" fontId="12" fillId="15" borderId="11" xfId="1" applyFont="1" applyFill="1" applyBorder="1" applyAlignment="1">
      <alignment horizontal="left" vertical="top"/>
    </xf>
    <xf numFmtId="0" fontId="5" fillId="13" borderId="0" xfId="1" applyFont="1" applyFill="1" applyAlignment="1"/>
    <xf numFmtId="0" fontId="6" fillId="4" borderId="0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5">
    <cellStyle name="Hyperlink" xfId="3" builtinId="8"/>
    <cellStyle name="Normal" xfId="0" builtinId="0"/>
    <cellStyle name="Normal 10" xfId="4"/>
    <cellStyle name="Normal 11" xfId="1"/>
    <cellStyle name="Normal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drive/folders/1XI0WfxobZn2NC59U6OebJ-iSpVheUOjq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5" topLeftCell="D6" activePane="bottomRight" state="frozen"/>
      <selection activeCell="W25" sqref="W25"/>
      <selection pane="topRight" activeCell="W25" sqref="W25"/>
      <selection pane="bottomLeft" activeCell="W25" sqref="W25"/>
      <selection pane="bottomRight" activeCell="W25" sqref="W25"/>
    </sheetView>
  </sheetViews>
  <sheetFormatPr defaultColWidth="12.625" defaultRowHeight="15" customHeight="1"/>
  <cols>
    <col min="1" max="1" width="11.5" style="8" customWidth="1"/>
    <col min="2" max="2" width="12.25" style="8" customWidth="1"/>
    <col min="3" max="3" width="22.875" style="8" customWidth="1"/>
    <col min="4" max="4" width="9" style="8" customWidth="1"/>
    <col min="5" max="11" width="10" style="8" customWidth="1"/>
    <col min="12" max="12" width="15.625" style="8" customWidth="1"/>
    <col min="13" max="13" width="14" style="8" customWidth="1"/>
    <col min="14" max="14" width="17" style="8" customWidth="1"/>
    <col min="15" max="15" width="14.25" style="8" customWidth="1"/>
    <col min="16" max="16" width="13.375" style="8" customWidth="1"/>
    <col min="17" max="20" width="9.5" style="8" customWidth="1"/>
    <col min="21" max="21" width="12" style="8" customWidth="1"/>
    <col min="22" max="22" width="15.5" style="8" customWidth="1"/>
    <col min="23" max="23" width="18.5" style="8" customWidth="1"/>
    <col min="24" max="24" width="23.25" style="8" customWidth="1"/>
    <col min="25" max="25" width="40.5" style="8" customWidth="1"/>
    <col min="26" max="31" width="9" style="8" customWidth="1"/>
    <col min="32" max="37" width="12.625" style="8" customWidth="1"/>
    <col min="38" max="16384" width="12.625" style="8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 t="s">
        <v>2</v>
      </c>
      <c r="W1" s="5"/>
      <c r="X1" s="6"/>
      <c r="Y1" s="6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</row>
    <row r="2" spans="1:37" ht="24" customHeight="1">
      <c r="A2" s="9" t="s">
        <v>3</v>
      </c>
      <c r="B2" s="10"/>
      <c r="C2" s="11" t="s">
        <v>4</v>
      </c>
      <c r="D2" s="12"/>
      <c r="E2" s="12"/>
      <c r="F2" s="12"/>
      <c r="G2" s="13"/>
      <c r="H2" s="10"/>
      <c r="I2" s="10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 t="s">
        <v>5</v>
      </c>
      <c r="W2" s="17"/>
      <c r="X2" s="18"/>
      <c r="Y2" s="18"/>
      <c r="Z2" s="7"/>
      <c r="AA2" s="7"/>
      <c r="AB2" s="7"/>
      <c r="AC2" s="7"/>
      <c r="AD2" s="7"/>
      <c r="AE2" s="7"/>
      <c r="AF2" s="6"/>
      <c r="AG2" s="6"/>
      <c r="AH2" s="6"/>
      <c r="AI2" s="6"/>
      <c r="AJ2" s="6"/>
      <c r="AK2" s="6"/>
    </row>
    <row r="3" spans="1:37" ht="24" customHeight="1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</row>
    <row r="4" spans="1:37" ht="21" customHeight="1">
      <c r="A4" s="23" t="s">
        <v>11</v>
      </c>
      <c r="B4" s="24" t="s">
        <v>12</v>
      </c>
      <c r="C4" s="5"/>
      <c r="D4" s="25" t="s">
        <v>13</v>
      </c>
      <c r="E4" s="26" t="s">
        <v>14</v>
      </c>
      <c r="F4" s="21"/>
      <c r="G4" s="21"/>
      <c r="H4" s="21"/>
      <c r="I4" s="22"/>
      <c r="J4" s="26" t="s">
        <v>15</v>
      </c>
      <c r="K4" s="21"/>
      <c r="L4" s="21"/>
      <c r="M4" s="21"/>
      <c r="N4" s="22"/>
      <c r="O4" s="23" t="s">
        <v>16</v>
      </c>
      <c r="P4" s="27" t="s">
        <v>17</v>
      </c>
      <c r="Q4" s="21"/>
      <c r="R4" s="21"/>
      <c r="S4" s="21"/>
      <c r="T4" s="22"/>
      <c r="U4" s="23" t="s">
        <v>18</v>
      </c>
      <c r="V4" s="25" t="s">
        <v>19</v>
      </c>
      <c r="W4" s="25" t="s">
        <v>20</v>
      </c>
      <c r="X4" s="28" t="s">
        <v>21</v>
      </c>
      <c r="Y4" s="28" t="s">
        <v>22</v>
      </c>
      <c r="Z4" s="7"/>
      <c r="AA4" s="7"/>
      <c r="AB4" s="7"/>
      <c r="AC4" s="7"/>
      <c r="AD4" s="7"/>
      <c r="AE4" s="7"/>
      <c r="AF4" s="6"/>
      <c r="AG4" s="6"/>
      <c r="AH4" s="6"/>
      <c r="AI4" s="6"/>
      <c r="AJ4" s="6"/>
      <c r="AK4" s="6"/>
    </row>
    <row r="5" spans="1:37" ht="21" customHeight="1">
      <c r="A5" s="29"/>
      <c r="B5" s="30"/>
      <c r="C5" s="17"/>
      <c r="D5" s="29"/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23</v>
      </c>
      <c r="K5" s="31" t="s">
        <v>24</v>
      </c>
      <c r="L5" s="31" t="s">
        <v>25</v>
      </c>
      <c r="M5" s="31" t="s">
        <v>26</v>
      </c>
      <c r="N5" s="31" t="s">
        <v>27</v>
      </c>
      <c r="O5" s="29"/>
      <c r="P5" s="32" t="s">
        <v>28</v>
      </c>
      <c r="Q5" s="32" t="s">
        <v>29</v>
      </c>
      <c r="R5" s="32" t="s">
        <v>30</v>
      </c>
      <c r="S5" s="32" t="s">
        <v>31</v>
      </c>
      <c r="T5" s="32" t="s">
        <v>27</v>
      </c>
      <c r="U5" s="29"/>
      <c r="V5" s="29"/>
      <c r="W5" s="29"/>
      <c r="X5" s="29"/>
      <c r="Y5" s="29"/>
      <c r="Z5" s="7"/>
      <c r="AA5" s="7"/>
      <c r="AB5" s="7"/>
      <c r="AC5" s="7"/>
      <c r="AD5" s="7"/>
      <c r="AE5" s="7"/>
      <c r="AF5" s="6"/>
      <c r="AG5" s="6"/>
      <c r="AH5" s="6"/>
      <c r="AI5" s="6"/>
      <c r="AJ5" s="6"/>
      <c r="AK5" s="6"/>
    </row>
    <row r="6" spans="1:37" ht="24">
      <c r="A6" s="33">
        <v>1</v>
      </c>
      <c r="B6" s="34" t="s">
        <v>32</v>
      </c>
      <c r="C6" s="17"/>
      <c r="D6" s="35">
        <v>0.5</v>
      </c>
      <c r="E6" s="36">
        <v>11</v>
      </c>
      <c r="F6" s="36">
        <v>2</v>
      </c>
      <c r="G6" s="36">
        <v>1</v>
      </c>
      <c r="H6" s="36">
        <v>3</v>
      </c>
      <c r="I6" s="37">
        <f t="shared" ref="I6:I22" si="0">SUM(E6:H6)</f>
        <v>17</v>
      </c>
      <c r="J6" s="38"/>
      <c r="K6" s="38"/>
      <c r="L6" s="38"/>
      <c r="M6" s="38"/>
      <c r="N6" s="39">
        <f t="shared" ref="N6:N22" si="1">SUM(J6:M6)</f>
        <v>0</v>
      </c>
      <c r="O6" s="40">
        <f t="shared" ref="O6:O22" si="2">I6+N6</f>
        <v>17</v>
      </c>
      <c r="P6" s="36">
        <v>2314</v>
      </c>
      <c r="Q6" s="36">
        <v>91</v>
      </c>
      <c r="R6" s="36"/>
      <c r="S6" s="36"/>
      <c r="T6" s="37">
        <f t="shared" ref="T6:T22" si="3">SUM(P6:S6)</f>
        <v>2405</v>
      </c>
      <c r="U6" s="41">
        <f t="shared" ref="U6:U22" si="4">ROUND((O6/T6)*100,2)</f>
        <v>0.71</v>
      </c>
      <c r="V6" s="42">
        <f t="shared" ref="V6:V22" si="5">IF(U6=0,0,IF(U6="N/A",1,IF(U6&lt;=$AA$8,1,IF(U6=$AB$8,2,IF(U6&lt;$AB$8,(((U6-$AA$8)/$AE$6)+1),IF(U6=$AC$8,3,IF(U6&lt;$AC$8,(((U6-$AB$8)/$AE$6)+2),IF(U6=$AD$8,4,IF(U6&lt;$AD$8,(((U6-$AC$8)/$AE$6)+3),IF(U6&gt;=$AE$8,5,IF(U6&lt;$AE$8,(((U6-$AD$8)/$AE$6)+4),0)))))))))))</f>
        <v>5</v>
      </c>
      <c r="W6" s="43" t="str">
        <f t="shared" ref="W6:W22" si="6">IF(V6=5,"ü","û")</f>
        <v>ü</v>
      </c>
      <c r="X6" s="44">
        <v>0.71</v>
      </c>
      <c r="Y6" s="39" t="s">
        <v>33</v>
      </c>
      <c r="Z6" s="7"/>
      <c r="AA6" s="7" t="s">
        <v>34</v>
      </c>
      <c r="AB6" s="7"/>
      <c r="AC6" s="7"/>
      <c r="AD6" s="7"/>
      <c r="AE6" s="7">
        <v>0.05</v>
      </c>
      <c r="AF6" s="6"/>
      <c r="AG6" s="6"/>
      <c r="AH6" s="6"/>
      <c r="AI6" s="6"/>
      <c r="AJ6" s="6"/>
      <c r="AK6" s="6"/>
    </row>
    <row r="7" spans="1:37" ht="23.25" customHeight="1">
      <c r="A7" s="45">
        <v>2</v>
      </c>
      <c r="B7" s="46" t="s">
        <v>35</v>
      </c>
      <c r="C7" s="22"/>
      <c r="D7" s="47">
        <v>0.5</v>
      </c>
      <c r="E7" s="48">
        <v>13</v>
      </c>
      <c r="F7" s="48"/>
      <c r="G7" s="48"/>
      <c r="H7" s="48">
        <v>3</v>
      </c>
      <c r="I7" s="39">
        <f t="shared" si="0"/>
        <v>16</v>
      </c>
      <c r="J7" s="48">
        <v>3</v>
      </c>
      <c r="K7" s="48"/>
      <c r="L7" s="48"/>
      <c r="M7" s="48"/>
      <c r="N7" s="39">
        <f t="shared" si="1"/>
        <v>3</v>
      </c>
      <c r="O7" s="49">
        <f t="shared" si="2"/>
        <v>19</v>
      </c>
      <c r="P7" s="48">
        <v>2084</v>
      </c>
      <c r="Q7" s="48"/>
      <c r="R7" s="48">
        <v>7</v>
      </c>
      <c r="S7" s="48"/>
      <c r="T7" s="39">
        <f t="shared" si="3"/>
        <v>2091</v>
      </c>
      <c r="U7" s="41">
        <f t="shared" si="4"/>
        <v>0.91</v>
      </c>
      <c r="V7" s="50">
        <f t="shared" si="5"/>
        <v>5</v>
      </c>
      <c r="W7" s="51" t="str">
        <f t="shared" si="6"/>
        <v>ü</v>
      </c>
      <c r="X7" s="44">
        <v>0.72</v>
      </c>
      <c r="Y7" s="39" t="s">
        <v>33</v>
      </c>
      <c r="Z7" s="7"/>
      <c r="AA7" s="52" t="s">
        <v>36</v>
      </c>
      <c r="AB7" s="52" t="s">
        <v>37</v>
      </c>
      <c r="AC7" s="52" t="s">
        <v>38</v>
      </c>
      <c r="AD7" s="52" t="s">
        <v>39</v>
      </c>
      <c r="AE7" s="52" t="s">
        <v>40</v>
      </c>
      <c r="AF7" s="6"/>
      <c r="AG7" s="6"/>
      <c r="AH7" s="6"/>
      <c r="AI7" s="6"/>
      <c r="AJ7" s="6"/>
      <c r="AK7" s="6"/>
    </row>
    <row r="8" spans="1:37" ht="23.25" customHeight="1">
      <c r="A8" s="45">
        <v>3</v>
      </c>
      <c r="B8" s="46" t="s">
        <v>41</v>
      </c>
      <c r="C8" s="22"/>
      <c r="D8" s="47">
        <v>0.5</v>
      </c>
      <c r="E8" s="38">
        <v>7</v>
      </c>
      <c r="F8" s="38"/>
      <c r="G8" s="38"/>
      <c r="H8" s="38">
        <v>7</v>
      </c>
      <c r="I8" s="39">
        <f t="shared" si="0"/>
        <v>14</v>
      </c>
      <c r="J8" s="38"/>
      <c r="K8" s="38"/>
      <c r="L8" s="38"/>
      <c r="M8" s="38"/>
      <c r="N8" s="39">
        <f t="shared" si="1"/>
        <v>0</v>
      </c>
      <c r="O8" s="49">
        <f t="shared" si="2"/>
        <v>14</v>
      </c>
      <c r="P8" s="38">
        <v>2106</v>
      </c>
      <c r="Q8" s="38"/>
      <c r="R8" s="38"/>
      <c r="S8" s="38"/>
      <c r="T8" s="39">
        <f t="shared" si="3"/>
        <v>2106</v>
      </c>
      <c r="U8" s="41">
        <f t="shared" si="4"/>
        <v>0.66</v>
      </c>
      <c r="V8" s="50">
        <f t="shared" si="5"/>
        <v>5</v>
      </c>
      <c r="W8" s="51" t="str">
        <f t="shared" si="6"/>
        <v>ü</v>
      </c>
      <c r="X8" s="44">
        <v>0.38</v>
      </c>
      <c r="Y8" s="53" t="s">
        <v>42</v>
      </c>
      <c r="Z8" s="7"/>
      <c r="AA8" s="54">
        <v>0.3</v>
      </c>
      <c r="AB8" s="54">
        <v>0.35</v>
      </c>
      <c r="AC8" s="54">
        <v>0.4</v>
      </c>
      <c r="AD8" s="54">
        <v>0.45</v>
      </c>
      <c r="AE8" s="55">
        <v>0.5</v>
      </c>
      <c r="AF8" s="6"/>
      <c r="AG8" s="6"/>
      <c r="AH8" s="6"/>
      <c r="AI8" s="6"/>
      <c r="AJ8" s="6"/>
      <c r="AK8" s="6"/>
    </row>
    <row r="9" spans="1:37" ht="23.25" customHeight="1">
      <c r="A9" s="45">
        <v>4</v>
      </c>
      <c r="B9" s="56" t="s">
        <v>43</v>
      </c>
      <c r="C9" s="22"/>
      <c r="D9" s="47">
        <v>0.5</v>
      </c>
      <c r="E9" s="48">
        <v>9</v>
      </c>
      <c r="F9" s="48">
        <v>5</v>
      </c>
      <c r="G9" s="48"/>
      <c r="H9" s="48">
        <v>5</v>
      </c>
      <c r="I9" s="39">
        <f t="shared" si="0"/>
        <v>19</v>
      </c>
      <c r="J9" s="48"/>
      <c r="K9" s="48"/>
      <c r="L9" s="48"/>
      <c r="M9" s="48"/>
      <c r="N9" s="39">
        <f t="shared" si="1"/>
        <v>0</v>
      </c>
      <c r="O9" s="39">
        <f t="shared" si="2"/>
        <v>19</v>
      </c>
      <c r="P9" s="48">
        <v>3318</v>
      </c>
      <c r="Q9" s="48"/>
      <c r="R9" s="48"/>
      <c r="S9" s="48"/>
      <c r="T9" s="39">
        <f t="shared" si="3"/>
        <v>3318</v>
      </c>
      <c r="U9" s="41">
        <f t="shared" si="4"/>
        <v>0.56999999999999995</v>
      </c>
      <c r="V9" s="50">
        <f t="shared" si="5"/>
        <v>5</v>
      </c>
      <c r="W9" s="51" t="str">
        <f t="shared" si="6"/>
        <v>ü</v>
      </c>
      <c r="X9" s="57">
        <v>0.27</v>
      </c>
      <c r="Y9" s="39" t="s">
        <v>33</v>
      </c>
      <c r="Z9" s="7"/>
      <c r="AA9" s="7"/>
      <c r="AB9" s="7"/>
      <c r="AC9" s="7"/>
      <c r="AD9" s="7"/>
      <c r="AE9" s="7"/>
      <c r="AF9" s="6"/>
      <c r="AG9" s="6"/>
      <c r="AH9" s="6"/>
      <c r="AI9" s="6"/>
      <c r="AJ9" s="6"/>
      <c r="AK9" s="6"/>
    </row>
    <row r="10" spans="1:37" ht="24">
      <c r="A10" s="45">
        <v>5</v>
      </c>
      <c r="B10" s="56" t="s">
        <v>44</v>
      </c>
      <c r="C10" s="22"/>
      <c r="D10" s="47">
        <v>0.5</v>
      </c>
      <c r="E10" s="48"/>
      <c r="F10" s="48">
        <v>5</v>
      </c>
      <c r="G10" s="48"/>
      <c r="H10" s="48"/>
      <c r="I10" s="39">
        <f t="shared" si="0"/>
        <v>5</v>
      </c>
      <c r="J10" s="48"/>
      <c r="K10" s="48"/>
      <c r="L10" s="48"/>
      <c r="M10" s="48"/>
      <c r="N10" s="39">
        <f t="shared" si="1"/>
        <v>0</v>
      </c>
      <c r="O10" s="39">
        <f t="shared" si="2"/>
        <v>5</v>
      </c>
      <c r="P10" s="48">
        <v>1156</v>
      </c>
      <c r="Q10" s="48"/>
      <c r="R10" s="48"/>
      <c r="S10" s="48"/>
      <c r="T10" s="39">
        <f t="shared" si="3"/>
        <v>1156</v>
      </c>
      <c r="U10" s="41">
        <f t="shared" si="4"/>
        <v>0.43</v>
      </c>
      <c r="V10" s="50">
        <f t="shared" si="5"/>
        <v>3.5999999999999996</v>
      </c>
      <c r="W10" s="51" t="str">
        <f t="shared" si="6"/>
        <v>û</v>
      </c>
      <c r="X10" s="44">
        <v>0</v>
      </c>
      <c r="Y10" s="39" t="s">
        <v>33</v>
      </c>
      <c r="Z10" s="7"/>
      <c r="AA10" s="7"/>
      <c r="AB10" s="7"/>
      <c r="AC10" s="7"/>
      <c r="AD10" s="7"/>
      <c r="AE10" s="7"/>
      <c r="AF10" s="6"/>
      <c r="AG10" s="6"/>
      <c r="AH10" s="6"/>
      <c r="AI10" s="6"/>
      <c r="AJ10" s="6"/>
      <c r="AK10" s="6"/>
    </row>
    <row r="11" spans="1:37" ht="48">
      <c r="A11" s="45">
        <v>6</v>
      </c>
      <c r="B11" s="56" t="s">
        <v>45</v>
      </c>
      <c r="C11" s="22"/>
      <c r="D11" s="47">
        <v>0.5</v>
      </c>
      <c r="E11" s="38">
        <v>9</v>
      </c>
      <c r="F11" s="38"/>
      <c r="G11" s="38"/>
      <c r="H11" s="58"/>
      <c r="I11" s="39">
        <f t="shared" si="0"/>
        <v>9</v>
      </c>
      <c r="J11" s="38">
        <v>4</v>
      </c>
      <c r="K11" s="38"/>
      <c r="L11" s="38"/>
      <c r="M11" s="58"/>
      <c r="N11" s="39">
        <f t="shared" si="1"/>
        <v>4</v>
      </c>
      <c r="O11" s="39">
        <f t="shared" si="2"/>
        <v>13</v>
      </c>
      <c r="P11" s="59">
        <v>1410</v>
      </c>
      <c r="Q11" s="59"/>
      <c r="R11" s="59">
        <v>15</v>
      </c>
      <c r="S11" s="59">
        <v>164</v>
      </c>
      <c r="T11" s="39">
        <f t="shared" si="3"/>
        <v>1589</v>
      </c>
      <c r="U11" s="41">
        <f t="shared" si="4"/>
        <v>0.82</v>
      </c>
      <c r="V11" s="50">
        <f t="shared" si="5"/>
        <v>5</v>
      </c>
      <c r="W11" s="51" t="str">
        <f t="shared" si="6"/>
        <v>ü</v>
      </c>
      <c r="X11" s="44">
        <v>0.82</v>
      </c>
      <c r="Y11" s="53" t="s">
        <v>46</v>
      </c>
      <c r="Z11" s="7"/>
      <c r="AA11" s="7"/>
      <c r="AB11" s="7"/>
      <c r="AC11" s="7"/>
      <c r="AD11" s="7"/>
      <c r="AE11" s="7"/>
      <c r="AF11" s="6"/>
      <c r="AG11" s="6"/>
      <c r="AH11" s="6"/>
      <c r="AI11" s="6"/>
      <c r="AJ11" s="6"/>
      <c r="AK11" s="6"/>
    </row>
    <row r="12" spans="1:37" ht="24">
      <c r="A12" s="45">
        <v>7</v>
      </c>
      <c r="B12" s="46" t="s">
        <v>47</v>
      </c>
      <c r="C12" s="22"/>
      <c r="D12" s="47">
        <v>0.5</v>
      </c>
      <c r="E12" s="38"/>
      <c r="F12" s="38">
        <v>2</v>
      </c>
      <c r="G12" s="38">
        <v>2</v>
      </c>
      <c r="H12" s="59"/>
      <c r="I12" s="39">
        <f t="shared" si="0"/>
        <v>4</v>
      </c>
      <c r="J12" s="38"/>
      <c r="K12" s="38"/>
      <c r="L12" s="38"/>
      <c r="M12" s="59"/>
      <c r="N12" s="39">
        <f t="shared" si="1"/>
        <v>0</v>
      </c>
      <c r="O12" s="39">
        <f t="shared" si="2"/>
        <v>4</v>
      </c>
      <c r="P12" s="59"/>
      <c r="Q12" s="59">
        <v>133</v>
      </c>
      <c r="R12" s="59">
        <v>357</v>
      </c>
      <c r="S12" s="59">
        <v>215</v>
      </c>
      <c r="T12" s="39">
        <f t="shared" si="3"/>
        <v>705</v>
      </c>
      <c r="U12" s="41">
        <f t="shared" si="4"/>
        <v>0.56999999999999995</v>
      </c>
      <c r="V12" s="50">
        <f t="shared" si="5"/>
        <v>5</v>
      </c>
      <c r="W12" s="51" t="str">
        <f t="shared" si="6"/>
        <v>ü</v>
      </c>
      <c r="X12" s="60">
        <v>0.56999999999999995</v>
      </c>
      <c r="Y12" s="39" t="s">
        <v>33</v>
      </c>
      <c r="Z12" s="7"/>
      <c r="AA12" s="7"/>
      <c r="AB12" s="7"/>
      <c r="AC12" s="7"/>
      <c r="AD12" s="7"/>
      <c r="AE12" s="7"/>
      <c r="AF12" s="6"/>
      <c r="AG12" s="6"/>
      <c r="AH12" s="6"/>
      <c r="AI12" s="6"/>
      <c r="AJ12" s="6"/>
      <c r="AK12" s="6"/>
    </row>
    <row r="13" spans="1:37" ht="23.25" customHeight="1">
      <c r="A13" s="45">
        <v>8</v>
      </c>
      <c r="B13" s="61" t="s">
        <v>48</v>
      </c>
      <c r="C13" s="22"/>
      <c r="D13" s="47">
        <v>0.5</v>
      </c>
      <c r="E13" s="38">
        <v>5</v>
      </c>
      <c r="F13" s="38"/>
      <c r="G13" s="38"/>
      <c r="H13" s="59"/>
      <c r="I13" s="39">
        <f t="shared" si="0"/>
        <v>5</v>
      </c>
      <c r="J13" s="48"/>
      <c r="K13" s="48"/>
      <c r="L13" s="48"/>
      <c r="M13" s="62"/>
      <c r="N13" s="39">
        <f t="shared" si="1"/>
        <v>0</v>
      </c>
      <c r="O13" s="49">
        <f t="shared" si="2"/>
        <v>5</v>
      </c>
      <c r="P13" s="59">
        <v>884</v>
      </c>
      <c r="Q13" s="59"/>
      <c r="R13" s="59">
        <v>134</v>
      </c>
      <c r="S13" s="59">
        <v>175</v>
      </c>
      <c r="T13" s="39">
        <f t="shared" si="3"/>
        <v>1193</v>
      </c>
      <c r="U13" s="41">
        <f t="shared" si="4"/>
        <v>0.42</v>
      </c>
      <c r="V13" s="50">
        <f t="shared" si="5"/>
        <v>3.3999999999999995</v>
      </c>
      <c r="W13" s="51" t="str">
        <f t="shared" si="6"/>
        <v>û</v>
      </c>
      <c r="X13" s="44">
        <v>0.42</v>
      </c>
      <c r="Y13" s="39" t="s">
        <v>33</v>
      </c>
      <c r="Z13" s="7"/>
      <c r="AA13" s="7"/>
      <c r="AB13" s="7"/>
      <c r="AC13" s="7"/>
      <c r="AD13" s="7"/>
      <c r="AE13" s="7"/>
      <c r="AF13" s="6"/>
      <c r="AG13" s="6"/>
      <c r="AH13" s="6"/>
      <c r="AI13" s="6"/>
      <c r="AJ13" s="6"/>
      <c r="AK13" s="6"/>
    </row>
    <row r="14" spans="1:37" ht="24">
      <c r="A14" s="45">
        <v>9</v>
      </c>
      <c r="B14" s="61" t="s">
        <v>49</v>
      </c>
      <c r="C14" s="22"/>
      <c r="D14" s="47">
        <v>0.5</v>
      </c>
      <c r="E14" s="38"/>
      <c r="F14" s="38"/>
      <c r="G14" s="38"/>
      <c r="H14" s="59"/>
      <c r="I14" s="39">
        <f t="shared" si="0"/>
        <v>0</v>
      </c>
      <c r="J14" s="38"/>
      <c r="K14" s="38"/>
      <c r="L14" s="38"/>
      <c r="M14" s="59"/>
      <c r="N14" s="39">
        <f t="shared" si="1"/>
        <v>0</v>
      </c>
      <c r="O14" s="39">
        <f t="shared" si="2"/>
        <v>0</v>
      </c>
      <c r="P14" s="59">
        <v>480</v>
      </c>
      <c r="Q14" s="59"/>
      <c r="R14" s="59"/>
      <c r="S14" s="59"/>
      <c r="T14" s="39">
        <f t="shared" si="3"/>
        <v>480</v>
      </c>
      <c r="U14" s="41">
        <f t="shared" si="4"/>
        <v>0</v>
      </c>
      <c r="V14" s="50">
        <f t="shared" si="5"/>
        <v>0</v>
      </c>
      <c r="W14" s="51" t="str">
        <f t="shared" si="6"/>
        <v>û</v>
      </c>
      <c r="X14" s="44">
        <v>0</v>
      </c>
      <c r="Y14" s="39" t="s">
        <v>33</v>
      </c>
      <c r="Z14" s="7"/>
      <c r="AA14" s="7"/>
      <c r="AB14" s="7"/>
      <c r="AC14" s="7"/>
      <c r="AD14" s="7"/>
      <c r="AE14" s="7"/>
      <c r="AF14" s="6"/>
      <c r="AG14" s="6"/>
      <c r="AH14" s="6"/>
      <c r="AI14" s="6"/>
      <c r="AJ14" s="6"/>
      <c r="AK14" s="6"/>
    </row>
    <row r="15" spans="1:37" ht="96">
      <c r="A15" s="45">
        <v>10</v>
      </c>
      <c r="B15" s="61" t="s">
        <v>50</v>
      </c>
      <c r="C15" s="22"/>
      <c r="D15" s="47">
        <v>0.5</v>
      </c>
      <c r="E15" s="38">
        <v>1</v>
      </c>
      <c r="F15" s="38"/>
      <c r="G15" s="38"/>
      <c r="H15" s="59">
        <v>1</v>
      </c>
      <c r="I15" s="39">
        <f t="shared" si="0"/>
        <v>2</v>
      </c>
      <c r="J15" s="38"/>
      <c r="K15" s="38"/>
      <c r="L15" s="38"/>
      <c r="M15" s="59"/>
      <c r="N15" s="39">
        <f t="shared" si="1"/>
        <v>0</v>
      </c>
      <c r="O15" s="39">
        <f t="shared" si="2"/>
        <v>2</v>
      </c>
      <c r="P15" s="59">
        <v>781</v>
      </c>
      <c r="Q15" s="59"/>
      <c r="R15" s="59"/>
      <c r="S15" s="59"/>
      <c r="T15" s="39">
        <f t="shared" si="3"/>
        <v>781</v>
      </c>
      <c r="U15" s="41">
        <f t="shared" si="4"/>
        <v>0.26</v>
      </c>
      <c r="V15" s="50">
        <f t="shared" si="5"/>
        <v>1</v>
      </c>
      <c r="W15" s="51" t="str">
        <f t="shared" si="6"/>
        <v>û</v>
      </c>
      <c r="X15" s="44">
        <v>0.51</v>
      </c>
      <c r="Y15" s="53" t="s">
        <v>51</v>
      </c>
      <c r="Z15" s="7"/>
      <c r="AA15" s="7"/>
      <c r="AB15" s="7"/>
      <c r="AC15" s="7"/>
      <c r="AD15" s="7"/>
      <c r="AE15" s="7"/>
      <c r="AF15" s="6"/>
      <c r="AG15" s="6"/>
      <c r="AH15" s="6"/>
      <c r="AI15" s="6"/>
      <c r="AJ15" s="6"/>
      <c r="AK15" s="6"/>
    </row>
    <row r="16" spans="1:37" ht="24">
      <c r="A16" s="45">
        <v>11</v>
      </c>
      <c r="B16" s="61" t="s">
        <v>52</v>
      </c>
      <c r="C16" s="22"/>
      <c r="D16" s="47">
        <v>0.5</v>
      </c>
      <c r="E16" s="48">
        <v>13</v>
      </c>
      <c r="F16" s="48"/>
      <c r="G16" s="48"/>
      <c r="H16" s="62"/>
      <c r="I16" s="39">
        <f t="shared" si="0"/>
        <v>13</v>
      </c>
      <c r="J16" s="48"/>
      <c r="K16" s="48"/>
      <c r="L16" s="48"/>
      <c r="M16" s="62"/>
      <c r="N16" s="39">
        <f t="shared" si="1"/>
        <v>0</v>
      </c>
      <c r="O16" s="49">
        <f t="shared" si="2"/>
        <v>13</v>
      </c>
      <c r="P16" s="62">
        <v>2040</v>
      </c>
      <c r="Q16" s="62"/>
      <c r="R16" s="62">
        <v>91</v>
      </c>
      <c r="S16" s="62">
        <v>33</v>
      </c>
      <c r="T16" s="39">
        <f t="shared" si="3"/>
        <v>2164</v>
      </c>
      <c r="U16" s="41">
        <f t="shared" si="4"/>
        <v>0.6</v>
      </c>
      <c r="V16" s="50">
        <f t="shared" si="5"/>
        <v>5</v>
      </c>
      <c r="W16" s="51" t="str">
        <f t="shared" si="6"/>
        <v>ü</v>
      </c>
      <c r="X16" s="44">
        <v>0.37</v>
      </c>
      <c r="Y16" s="39" t="s">
        <v>33</v>
      </c>
      <c r="Z16" s="7"/>
      <c r="AA16" s="7"/>
      <c r="AB16" s="7"/>
      <c r="AC16" s="7"/>
      <c r="AD16" s="7"/>
      <c r="AE16" s="7"/>
      <c r="AF16" s="6"/>
      <c r="AG16" s="6"/>
      <c r="AH16" s="6"/>
      <c r="AI16" s="6"/>
      <c r="AJ16" s="6"/>
      <c r="AK16" s="6"/>
    </row>
    <row r="17" spans="1:37" ht="24">
      <c r="A17" s="45">
        <v>12</v>
      </c>
      <c r="B17" s="61" t="s">
        <v>53</v>
      </c>
      <c r="C17" s="22"/>
      <c r="D17" s="47">
        <v>0.5</v>
      </c>
      <c r="E17" s="48">
        <v>1</v>
      </c>
      <c r="F17" s="48"/>
      <c r="G17" s="48"/>
      <c r="H17" s="62"/>
      <c r="I17" s="39">
        <f t="shared" si="0"/>
        <v>1</v>
      </c>
      <c r="J17" s="48"/>
      <c r="K17" s="48"/>
      <c r="L17" s="48"/>
      <c r="M17" s="62"/>
      <c r="N17" s="39">
        <f t="shared" si="1"/>
        <v>0</v>
      </c>
      <c r="O17" s="39">
        <f t="shared" si="2"/>
        <v>1</v>
      </c>
      <c r="P17" s="62">
        <v>297</v>
      </c>
      <c r="Q17" s="62"/>
      <c r="R17" s="62"/>
      <c r="S17" s="62"/>
      <c r="T17" s="39">
        <f t="shared" si="3"/>
        <v>297</v>
      </c>
      <c r="U17" s="41">
        <f t="shared" si="4"/>
        <v>0.34</v>
      </c>
      <c r="V17" s="50">
        <f t="shared" si="5"/>
        <v>1.8000000000000007</v>
      </c>
      <c r="W17" s="51" t="str">
        <f t="shared" si="6"/>
        <v>û</v>
      </c>
      <c r="X17" s="44">
        <v>0</v>
      </c>
      <c r="Y17" s="39" t="s">
        <v>33</v>
      </c>
      <c r="Z17" s="7"/>
      <c r="AA17" s="7"/>
      <c r="AB17" s="7"/>
      <c r="AC17" s="7"/>
      <c r="AD17" s="7"/>
      <c r="AE17" s="7"/>
      <c r="AF17" s="6"/>
      <c r="AG17" s="6"/>
      <c r="AH17" s="6"/>
      <c r="AI17" s="6"/>
      <c r="AJ17" s="6"/>
      <c r="AK17" s="6"/>
    </row>
    <row r="18" spans="1:37" ht="23.25" customHeight="1">
      <c r="A18" s="45">
        <v>13</v>
      </c>
      <c r="B18" s="61" t="s">
        <v>54</v>
      </c>
      <c r="C18" s="22"/>
      <c r="D18" s="47">
        <v>0.5</v>
      </c>
      <c r="E18" s="38">
        <v>9</v>
      </c>
      <c r="F18" s="38"/>
      <c r="G18" s="38">
        <v>1</v>
      </c>
      <c r="H18" s="59">
        <v>10</v>
      </c>
      <c r="I18" s="39">
        <f t="shared" si="0"/>
        <v>20</v>
      </c>
      <c r="J18" s="38"/>
      <c r="K18" s="38"/>
      <c r="L18" s="38"/>
      <c r="M18" s="59">
        <v>1</v>
      </c>
      <c r="N18" s="49">
        <f t="shared" si="1"/>
        <v>1</v>
      </c>
      <c r="O18" s="49">
        <f t="shared" si="2"/>
        <v>21</v>
      </c>
      <c r="P18" s="59">
        <v>3611</v>
      </c>
      <c r="Q18" s="59"/>
      <c r="R18" s="59">
        <v>82</v>
      </c>
      <c r="S18" s="59">
        <v>16</v>
      </c>
      <c r="T18" s="39">
        <f t="shared" si="3"/>
        <v>3709</v>
      </c>
      <c r="U18" s="41">
        <f t="shared" si="4"/>
        <v>0.56999999999999995</v>
      </c>
      <c r="V18" s="50">
        <f t="shared" si="5"/>
        <v>5</v>
      </c>
      <c r="W18" s="51" t="str">
        <f t="shared" si="6"/>
        <v>ü</v>
      </c>
      <c r="X18" s="44">
        <v>0.48</v>
      </c>
      <c r="Y18" s="53" t="s">
        <v>55</v>
      </c>
      <c r="Z18" s="7"/>
      <c r="AA18" s="7"/>
      <c r="AB18" s="7"/>
      <c r="AC18" s="7"/>
      <c r="AD18" s="7"/>
      <c r="AE18" s="7"/>
      <c r="AF18" s="6"/>
      <c r="AG18" s="6"/>
      <c r="AH18" s="6"/>
      <c r="AI18" s="6"/>
      <c r="AJ18" s="6"/>
      <c r="AK18" s="6"/>
    </row>
    <row r="19" spans="1:37" ht="24">
      <c r="A19" s="45">
        <v>14</v>
      </c>
      <c r="B19" s="61" t="s">
        <v>56</v>
      </c>
      <c r="C19" s="22"/>
      <c r="D19" s="47">
        <v>0.5</v>
      </c>
      <c r="E19" s="38">
        <v>2</v>
      </c>
      <c r="F19" s="38">
        <v>1</v>
      </c>
      <c r="G19" s="38"/>
      <c r="H19" s="59"/>
      <c r="I19" s="39">
        <f t="shared" si="0"/>
        <v>3</v>
      </c>
      <c r="J19" s="38"/>
      <c r="K19" s="38"/>
      <c r="L19" s="38"/>
      <c r="M19" s="59"/>
      <c r="N19" s="39">
        <f t="shared" si="1"/>
        <v>0</v>
      </c>
      <c r="O19" s="39">
        <f t="shared" si="2"/>
        <v>3</v>
      </c>
      <c r="P19" s="59">
        <v>1579</v>
      </c>
      <c r="Q19" s="59"/>
      <c r="R19" s="59">
        <v>21</v>
      </c>
      <c r="S19" s="59"/>
      <c r="T19" s="39">
        <f t="shared" si="3"/>
        <v>1600</v>
      </c>
      <c r="U19" s="41">
        <f t="shared" si="4"/>
        <v>0.19</v>
      </c>
      <c r="V19" s="50">
        <f t="shared" si="5"/>
        <v>1</v>
      </c>
      <c r="W19" s="51" t="str">
        <f t="shared" si="6"/>
        <v>û</v>
      </c>
      <c r="X19" s="44">
        <v>0.19</v>
      </c>
      <c r="Y19" s="39" t="s">
        <v>33</v>
      </c>
      <c r="Z19" s="7"/>
      <c r="AA19" s="7"/>
      <c r="AB19" s="7"/>
      <c r="AC19" s="7"/>
      <c r="AD19" s="7"/>
      <c r="AE19" s="7"/>
      <c r="AF19" s="6"/>
      <c r="AG19" s="6"/>
      <c r="AH19" s="6"/>
      <c r="AI19" s="6"/>
      <c r="AJ19" s="6"/>
      <c r="AK19" s="6"/>
    </row>
    <row r="20" spans="1:37" ht="23.25" customHeight="1">
      <c r="A20" s="45">
        <v>15</v>
      </c>
      <c r="B20" s="61" t="s">
        <v>57</v>
      </c>
      <c r="C20" s="22"/>
      <c r="D20" s="47">
        <v>0.5</v>
      </c>
      <c r="E20" s="38">
        <v>3</v>
      </c>
      <c r="F20" s="38"/>
      <c r="G20" s="38"/>
      <c r="H20" s="59">
        <v>14</v>
      </c>
      <c r="I20" s="39">
        <f t="shared" si="0"/>
        <v>17</v>
      </c>
      <c r="J20" s="38"/>
      <c r="K20" s="38"/>
      <c r="L20" s="38"/>
      <c r="M20" s="59"/>
      <c r="N20" s="39">
        <f t="shared" si="1"/>
        <v>0</v>
      </c>
      <c r="O20" s="39">
        <f t="shared" si="2"/>
        <v>17</v>
      </c>
      <c r="P20" s="59">
        <v>1913</v>
      </c>
      <c r="Q20" s="59"/>
      <c r="R20" s="59"/>
      <c r="S20" s="59"/>
      <c r="T20" s="39">
        <f t="shared" si="3"/>
        <v>1913</v>
      </c>
      <c r="U20" s="41">
        <f t="shared" si="4"/>
        <v>0.89</v>
      </c>
      <c r="V20" s="50">
        <f t="shared" si="5"/>
        <v>5</v>
      </c>
      <c r="W20" s="51" t="str">
        <f t="shared" si="6"/>
        <v>ü</v>
      </c>
      <c r="X20" s="60">
        <v>0.78</v>
      </c>
      <c r="Y20" s="39" t="s">
        <v>33</v>
      </c>
      <c r="Z20" s="7"/>
      <c r="AA20" s="7"/>
      <c r="AB20" s="7"/>
      <c r="AC20" s="7"/>
      <c r="AD20" s="7"/>
      <c r="AE20" s="7"/>
      <c r="AF20" s="6"/>
      <c r="AG20" s="6"/>
      <c r="AH20" s="6"/>
      <c r="AI20" s="6"/>
      <c r="AJ20" s="6"/>
      <c r="AK20" s="6"/>
    </row>
    <row r="21" spans="1:37" ht="15.75" customHeight="1">
      <c r="A21" s="45">
        <v>16</v>
      </c>
      <c r="B21" s="61" t="s">
        <v>58</v>
      </c>
      <c r="C21" s="22"/>
      <c r="D21" s="47">
        <v>0.5</v>
      </c>
      <c r="E21" s="38"/>
      <c r="F21" s="38"/>
      <c r="G21" s="38"/>
      <c r="H21" s="59"/>
      <c r="I21" s="39">
        <f t="shared" si="0"/>
        <v>0</v>
      </c>
      <c r="J21" s="38"/>
      <c r="K21" s="38"/>
      <c r="L21" s="38"/>
      <c r="M21" s="59"/>
      <c r="N21" s="39">
        <f t="shared" si="1"/>
        <v>0</v>
      </c>
      <c r="O21" s="39">
        <f t="shared" si="2"/>
        <v>0</v>
      </c>
      <c r="P21" s="59">
        <v>230</v>
      </c>
      <c r="Q21" s="59"/>
      <c r="R21" s="59"/>
      <c r="S21" s="59"/>
      <c r="T21" s="39">
        <f t="shared" si="3"/>
        <v>230</v>
      </c>
      <c r="U21" s="41">
        <f t="shared" si="4"/>
        <v>0</v>
      </c>
      <c r="V21" s="50">
        <f t="shared" si="5"/>
        <v>0</v>
      </c>
      <c r="W21" s="51" t="str">
        <f t="shared" si="6"/>
        <v>û</v>
      </c>
      <c r="X21" s="44">
        <v>0</v>
      </c>
      <c r="Y21" s="39" t="s">
        <v>33</v>
      </c>
      <c r="Z21" s="7"/>
      <c r="AA21" s="7"/>
      <c r="AB21" s="7"/>
      <c r="AC21" s="7"/>
      <c r="AD21" s="7"/>
      <c r="AE21" s="7"/>
      <c r="AF21" s="6"/>
      <c r="AG21" s="6"/>
      <c r="AH21" s="6"/>
      <c r="AI21" s="6"/>
      <c r="AJ21" s="6"/>
      <c r="AK21" s="6"/>
    </row>
    <row r="22" spans="1:37" ht="24" customHeight="1">
      <c r="A22" s="63" t="s">
        <v>59</v>
      </c>
      <c r="B22" s="21"/>
      <c r="C22" s="22"/>
      <c r="D22" s="64">
        <v>0.5</v>
      </c>
      <c r="E22" s="65">
        <f t="shared" ref="E22:H22" si="7">SUM(E6:E21)</f>
        <v>83</v>
      </c>
      <c r="F22" s="65">
        <f t="shared" si="7"/>
        <v>15</v>
      </c>
      <c r="G22" s="65">
        <f t="shared" si="7"/>
        <v>4</v>
      </c>
      <c r="H22" s="65">
        <f t="shared" si="7"/>
        <v>43</v>
      </c>
      <c r="I22" s="65">
        <f t="shared" si="0"/>
        <v>145</v>
      </c>
      <c r="J22" s="65">
        <f t="shared" ref="J22:M22" si="8">SUM(J6:J21)</f>
        <v>7</v>
      </c>
      <c r="K22" s="65">
        <f t="shared" si="8"/>
        <v>0</v>
      </c>
      <c r="L22" s="65">
        <f t="shared" si="8"/>
        <v>0</v>
      </c>
      <c r="M22" s="65">
        <f t="shared" si="8"/>
        <v>1</v>
      </c>
      <c r="N22" s="65">
        <f t="shared" si="1"/>
        <v>8</v>
      </c>
      <c r="O22" s="65">
        <f t="shared" si="2"/>
        <v>153</v>
      </c>
      <c r="P22" s="65">
        <f t="shared" ref="P22:S22" si="9">SUM(P6:P21)</f>
        <v>24203</v>
      </c>
      <c r="Q22" s="65">
        <f t="shared" si="9"/>
        <v>224</v>
      </c>
      <c r="R22" s="65">
        <f t="shared" si="9"/>
        <v>707</v>
      </c>
      <c r="S22" s="65">
        <f t="shared" si="9"/>
        <v>603</v>
      </c>
      <c r="T22" s="65">
        <f t="shared" si="3"/>
        <v>25737</v>
      </c>
      <c r="U22" s="66">
        <f t="shared" si="4"/>
        <v>0.59</v>
      </c>
      <c r="V22" s="67">
        <f t="shared" si="5"/>
        <v>5</v>
      </c>
      <c r="W22" s="68" t="str">
        <f t="shared" si="6"/>
        <v>ü</v>
      </c>
      <c r="X22" s="65"/>
      <c r="Y22" s="65"/>
      <c r="Z22" s="7"/>
      <c r="AA22" s="7"/>
      <c r="AB22" s="7"/>
      <c r="AC22" s="7"/>
      <c r="AD22" s="7"/>
      <c r="AE22" s="7"/>
      <c r="AF22" s="6"/>
      <c r="AG22" s="6"/>
      <c r="AH22" s="6"/>
      <c r="AI22" s="6"/>
      <c r="AJ22" s="6"/>
      <c r="AK22" s="6"/>
    </row>
    <row r="23" spans="1:37" ht="24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6"/>
      <c r="AG23" s="6"/>
      <c r="AH23" s="6"/>
      <c r="AI23" s="6"/>
      <c r="AJ23" s="6"/>
      <c r="AK23" s="6"/>
    </row>
    <row r="24" spans="1:37" ht="83.25" customHeight="1">
      <c r="A24" s="69" t="s">
        <v>60</v>
      </c>
      <c r="B24" s="5"/>
      <c r="C24" s="70" t="s">
        <v>61</v>
      </c>
      <c r="D24" s="2"/>
      <c r="E24" s="2"/>
      <c r="F24" s="2"/>
      <c r="G24" s="2"/>
      <c r="H24" s="2"/>
      <c r="I24" s="2"/>
      <c r="J24" s="2"/>
      <c r="K24" s="5"/>
      <c r="L24" s="71" t="s">
        <v>2</v>
      </c>
      <c r="M24" s="71" t="s">
        <v>62</v>
      </c>
      <c r="N24" s="72" t="s">
        <v>20</v>
      </c>
      <c r="O24" s="73" t="s">
        <v>21</v>
      </c>
      <c r="P24" s="22"/>
      <c r="Q24" s="74" t="s">
        <v>22</v>
      </c>
      <c r="R24" s="21"/>
      <c r="S24" s="21"/>
      <c r="T24" s="21"/>
      <c r="U24" s="2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"/>
      <c r="AG24" s="6"/>
      <c r="AH24" s="6"/>
      <c r="AI24" s="6"/>
      <c r="AJ24" s="6"/>
      <c r="AK24" s="6"/>
    </row>
    <row r="25" spans="1:37" ht="33.75" customHeight="1">
      <c r="A25" s="30"/>
      <c r="B25" s="17"/>
      <c r="C25" s="30"/>
      <c r="D25" s="10"/>
      <c r="E25" s="10"/>
      <c r="F25" s="10"/>
      <c r="G25" s="10"/>
      <c r="H25" s="10"/>
      <c r="I25" s="10"/>
      <c r="J25" s="10"/>
      <c r="K25" s="17"/>
      <c r="L25" s="75">
        <v>4</v>
      </c>
      <c r="M25" s="76">
        <v>4</v>
      </c>
      <c r="N25" s="77" t="str">
        <f>IF(M25=5,"ü","û")</f>
        <v>û</v>
      </c>
      <c r="O25" s="78">
        <v>4</v>
      </c>
      <c r="P25" s="22"/>
      <c r="Q25" s="78"/>
      <c r="R25" s="21"/>
      <c r="S25" s="21"/>
      <c r="T25" s="21"/>
      <c r="U25" s="2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"/>
      <c r="AG25" s="6"/>
      <c r="AH25" s="6"/>
      <c r="AI25" s="6"/>
      <c r="AJ25" s="6"/>
      <c r="AK25" s="6"/>
    </row>
    <row r="26" spans="1:37" ht="24" customHeight="1">
      <c r="A26" s="7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6"/>
      <c r="AG26" s="6"/>
      <c r="AH26" s="6"/>
      <c r="AI26" s="6"/>
      <c r="AJ26" s="6"/>
      <c r="AK26" s="6"/>
    </row>
    <row r="27" spans="1:37" ht="24" customHeight="1">
      <c r="A27" s="7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"/>
      <c r="AG27" s="6"/>
      <c r="AH27" s="6"/>
      <c r="AI27" s="6"/>
      <c r="AJ27" s="6"/>
      <c r="AK27" s="6"/>
    </row>
    <row r="28" spans="1:37" ht="24" customHeight="1">
      <c r="A28" s="80" t="s">
        <v>63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37" ht="24" customHeight="1">
      <c r="A29" s="82"/>
      <c r="B29" s="83" t="s">
        <v>12</v>
      </c>
      <c r="C29" s="83"/>
      <c r="D29" s="83" t="s">
        <v>64</v>
      </c>
      <c r="E29" s="83" t="s">
        <v>17</v>
      </c>
      <c r="F29" s="83" t="s">
        <v>65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/>
      <c r="AG29" s="6"/>
      <c r="AH29" s="6"/>
      <c r="AI29" s="6"/>
      <c r="AJ29" s="6"/>
      <c r="AK29" s="6"/>
    </row>
    <row r="30" spans="1:37" ht="24" customHeight="1">
      <c r="A30" s="79"/>
      <c r="B30" s="7" t="s">
        <v>66</v>
      </c>
      <c r="C30" s="7"/>
      <c r="D30" s="7">
        <f t="shared" ref="D30:D46" si="10">O6</f>
        <v>17</v>
      </c>
      <c r="E30" s="84">
        <f t="shared" ref="E30:F45" si="11">T6</f>
        <v>2405</v>
      </c>
      <c r="F30" s="85">
        <f t="shared" si="11"/>
        <v>0.71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"/>
      <c r="AG30" s="6"/>
      <c r="AH30" s="6"/>
      <c r="AI30" s="6"/>
      <c r="AJ30" s="6"/>
      <c r="AK30" s="6"/>
    </row>
    <row r="31" spans="1:37" ht="24" customHeight="1">
      <c r="A31" s="79"/>
      <c r="B31" s="7" t="s">
        <v>67</v>
      </c>
      <c r="C31" s="7"/>
      <c r="D31" s="7">
        <f t="shared" si="10"/>
        <v>19</v>
      </c>
      <c r="E31" s="84">
        <f t="shared" si="11"/>
        <v>2091</v>
      </c>
      <c r="F31" s="85">
        <f t="shared" si="11"/>
        <v>0.91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6"/>
      <c r="AH31" s="6"/>
      <c r="AI31" s="6"/>
      <c r="AJ31" s="6"/>
      <c r="AK31" s="6"/>
    </row>
    <row r="32" spans="1:37" ht="24" customHeight="1">
      <c r="A32" s="79"/>
      <c r="B32" s="7" t="s">
        <v>68</v>
      </c>
      <c r="C32" s="7"/>
      <c r="D32" s="7">
        <f t="shared" si="10"/>
        <v>14</v>
      </c>
      <c r="E32" s="84">
        <f t="shared" si="11"/>
        <v>2106</v>
      </c>
      <c r="F32" s="85">
        <f t="shared" si="11"/>
        <v>0.66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"/>
      <c r="AG32" s="6"/>
      <c r="AH32" s="6"/>
      <c r="AI32" s="6"/>
      <c r="AJ32" s="6"/>
      <c r="AK32" s="6"/>
    </row>
    <row r="33" spans="1:37" ht="24" customHeight="1">
      <c r="A33" s="79"/>
      <c r="B33" s="7" t="s">
        <v>69</v>
      </c>
      <c r="C33" s="7"/>
      <c r="D33" s="7">
        <f t="shared" si="10"/>
        <v>19</v>
      </c>
      <c r="E33" s="84">
        <f t="shared" si="11"/>
        <v>3318</v>
      </c>
      <c r="F33" s="85">
        <f t="shared" si="11"/>
        <v>0.56999999999999995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6"/>
      <c r="AG33" s="6"/>
      <c r="AH33" s="6"/>
      <c r="AI33" s="6"/>
      <c r="AJ33" s="6"/>
      <c r="AK33" s="6"/>
    </row>
    <row r="34" spans="1:37" ht="24" customHeight="1">
      <c r="A34" s="79"/>
      <c r="B34" s="7" t="s">
        <v>70</v>
      </c>
      <c r="C34" s="7"/>
      <c r="D34" s="7">
        <f t="shared" si="10"/>
        <v>5</v>
      </c>
      <c r="E34" s="84">
        <f t="shared" si="11"/>
        <v>1156</v>
      </c>
      <c r="F34" s="85">
        <f t="shared" si="11"/>
        <v>0.43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"/>
      <c r="AG34" s="6"/>
      <c r="AH34" s="6"/>
      <c r="AI34" s="6"/>
      <c r="AJ34" s="6"/>
      <c r="AK34" s="6"/>
    </row>
    <row r="35" spans="1:37" ht="24" customHeight="1">
      <c r="A35" s="79"/>
      <c r="B35" s="7" t="s">
        <v>71</v>
      </c>
      <c r="C35" s="7"/>
      <c r="D35" s="7">
        <f t="shared" si="10"/>
        <v>13</v>
      </c>
      <c r="E35" s="84">
        <f t="shared" si="11"/>
        <v>1589</v>
      </c>
      <c r="F35" s="85">
        <f t="shared" si="11"/>
        <v>0.82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"/>
      <c r="AG35" s="6"/>
      <c r="AH35" s="6"/>
      <c r="AI35" s="6"/>
      <c r="AJ35" s="6"/>
      <c r="AK35" s="6"/>
    </row>
    <row r="36" spans="1:37" ht="24" customHeight="1">
      <c r="A36" s="79"/>
      <c r="B36" s="7" t="s">
        <v>72</v>
      </c>
      <c r="C36" s="7"/>
      <c r="D36" s="7">
        <f t="shared" si="10"/>
        <v>4</v>
      </c>
      <c r="E36" s="84">
        <f t="shared" si="11"/>
        <v>705</v>
      </c>
      <c r="F36" s="85">
        <f t="shared" si="11"/>
        <v>0.56999999999999995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"/>
      <c r="AG36" s="6"/>
      <c r="AH36" s="6"/>
      <c r="AI36" s="6"/>
      <c r="AJ36" s="6"/>
      <c r="AK36" s="6"/>
    </row>
    <row r="37" spans="1:37" ht="24" customHeight="1">
      <c r="A37" s="79"/>
      <c r="B37" s="7" t="s">
        <v>73</v>
      </c>
      <c r="C37" s="7"/>
      <c r="D37" s="7">
        <f t="shared" si="10"/>
        <v>5</v>
      </c>
      <c r="E37" s="84">
        <f t="shared" si="11"/>
        <v>1193</v>
      </c>
      <c r="F37" s="85">
        <f t="shared" si="11"/>
        <v>0.42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"/>
      <c r="AG37" s="6"/>
      <c r="AH37" s="6"/>
      <c r="AI37" s="6"/>
      <c r="AJ37" s="6"/>
      <c r="AK37" s="6"/>
    </row>
    <row r="38" spans="1:37" ht="24" customHeight="1">
      <c r="A38" s="79"/>
      <c r="B38" s="7" t="s">
        <v>74</v>
      </c>
      <c r="C38" s="7"/>
      <c r="D38" s="7">
        <f t="shared" si="10"/>
        <v>0</v>
      </c>
      <c r="E38" s="84">
        <f t="shared" si="11"/>
        <v>480</v>
      </c>
      <c r="F38" s="85">
        <f t="shared" si="11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6"/>
      <c r="AG38" s="6"/>
      <c r="AH38" s="6"/>
      <c r="AI38" s="6"/>
      <c r="AJ38" s="6"/>
      <c r="AK38" s="6"/>
    </row>
    <row r="39" spans="1:37" ht="24" customHeight="1">
      <c r="A39" s="79"/>
      <c r="B39" s="7" t="s">
        <v>75</v>
      </c>
      <c r="C39" s="7"/>
      <c r="D39" s="7">
        <f t="shared" si="10"/>
        <v>2</v>
      </c>
      <c r="E39" s="84">
        <f t="shared" si="11"/>
        <v>781</v>
      </c>
      <c r="F39" s="85">
        <f t="shared" si="11"/>
        <v>0.26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6"/>
      <c r="AG39" s="6"/>
      <c r="AH39" s="6"/>
      <c r="AI39" s="6"/>
      <c r="AJ39" s="6"/>
      <c r="AK39" s="6"/>
    </row>
    <row r="40" spans="1:37" ht="24" customHeight="1">
      <c r="A40" s="79"/>
      <c r="B40" s="7" t="s">
        <v>76</v>
      </c>
      <c r="C40" s="7"/>
      <c r="D40" s="7">
        <f t="shared" si="10"/>
        <v>13</v>
      </c>
      <c r="E40" s="84">
        <f t="shared" si="11"/>
        <v>2164</v>
      </c>
      <c r="F40" s="85">
        <f t="shared" si="11"/>
        <v>0.6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"/>
      <c r="AG40" s="6"/>
      <c r="AH40" s="6"/>
      <c r="AI40" s="6"/>
      <c r="AJ40" s="6"/>
      <c r="AK40" s="6"/>
    </row>
    <row r="41" spans="1:37" ht="24" customHeight="1">
      <c r="A41" s="79"/>
      <c r="B41" s="7" t="s">
        <v>77</v>
      </c>
      <c r="C41" s="7"/>
      <c r="D41" s="7">
        <f t="shared" si="10"/>
        <v>1</v>
      </c>
      <c r="E41" s="84">
        <f t="shared" si="11"/>
        <v>297</v>
      </c>
      <c r="F41" s="85">
        <f t="shared" si="11"/>
        <v>0.34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6"/>
      <c r="AG41" s="6"/>
      <c r="AH41" s="6"/>
      <c r="AI41" s="6"/>
      <c r="AJ41" s="6"/>
      <c r="AK41" s="6"/>
    </row>
    <row r="42" spans="1:37" ht="24" customHeight="1">
      <c r="A42" s="79"/>
      <c r="B42" s="7" t="s">
        <v>78</v>
      </c>
      <c r="C42" s="7"/>
      <c r="D42" s="7">
        <f t="shared" si="10"/>
        <v>21</v>
      </c>
      <c r="E42" s="84">
        <f t="shared" si="11"/>
        <v>3709</v>
      </c>
      <c r="F42" s="85">
        <f t="shared" si="11"/>
        <v>0.56999999999999995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"/>
      <c r="AG42" s="6"/>
      <c r="AH42" s="6"/>
      <c r="AI42" s="6"/>
      <c r="AJ42" s="6"/>
      <c r="AK42" s="6"/>
    </row>
    <row r="43" spans="1:37" ht="24" customHeight="1">
      <c r="A43" s="79"/>
      <c r="B43" s="7" t="s">
        <v>79</v>
      </c>
      <c r="C43" s="7"/>
      <c r="D43" s="7">
        <f t="shared" si="10"/>
        <v>3</v>
      </c>
      <c r="E43" s="84">
        <f t="shared" si="11"/>
        <v>1600</v>
      </c>
      <c r="F43" s="85">
        <f t="shared" si="11"/>
        <v>0.19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6"/>
      <c r="AG43" s="6"/>
      <c r="AH43" s="6"/>
      <c r="AI43" s="6"/>
      <c r="AJ43" s="6"/>
      <c r="AK43" s="6"/>
    </row>
    <row r="44" spans="1:37" ht="24" customHeight="1">
      <c r="A44" s="79"/>
      <c r="B44" s="7" t="s">
        <v>80</v>
      </c>
      <c r="C44" s="7"/>
      <c r="D44" s="7">
        <f t="shared" si="10"/>
        <v>17</v>
      </c>
      <c r="E44" s="84">
        <f t="shared" si="11"/>
        <v>1913</v>
      </c>
      <c r="F44" s="85">
        <f t="shared" si="11"/>
        <v>0.89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6"/>
      <c r="AG44" s="6"/>
      <c r="AH44" s="6"/>
      <c r="AI44" s="6"/>
      <c r="AJ44" s="6"/>
      <c r="AK44" s="6"/>
    </row>
    <row r="45" spans="1:37" ht="24" customHeight="1">
      <c r="A45" s="79"/>
      <c r="B45" s="7" t="s">
        <v>81</v>
      </c>
      <c r="C45" s="7"/>
      <c r="D45" s="7">
        <f t="shared" si="10"/>
        <v>0</v>
      </c>
      <c r="E45" s="84">
        <f t="shared" si="11"/>
        <v>230</v>
      </c>
      <c r="F45" s="85">
        <f t="shared" si="11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6"/>
      <c r="AG45" s="6"/>
      <c r="AH45" s="6"/>
      <c r="AI45" s="6"/>
      <c r="AJ45" s="6"/>
      <c r="AK45" s="6"/>
    </row>
    <row r="46" spans="1:37" ht="24" customHeight="1">
      <c r="A46" s="82"/>
      <c r="B46" s="83" t="s">
        <v>82</v>
      </c>
      <c r="C46" s="7"/>
      <c r="D46" s="83">
        <f t="shared" si="10"/>
        <v>153</v>
      </c>
      <c r="E46" s="86">
        <f t="shared" ref="E46:F46" si="12">T22</f>
        <v>25737</v>
      </c>
      <c r="F46" s="87">
        <f t="shared" si="12"/>
        <v>0.59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"/>
      <c r="AG46" s="6"/>
      <c r="AH46" s="6"/>
      <c r="AI46" s="6"/>
      <c r="AJ46" s="6"/>
      <c r="AK46" s="6"/>
    </row>
    <row r="47" spans="1:37" ht="24" customHeight="1">
      <c r="A47" s="88"/>
      <c r="B47" s="89"/>
      <c r="C47" s="89"/>
      <c r="D47" s="89"/>
      <c r="E47" s="90"/>
      <c r="F47" s="8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6"/>
      <c r="AG47" s="6"/>
      <c r="AH47" s="6"/>
      <c r="AI47" s="6"/>
      <c r="AJ47" s="6"/>
      <c r="AK47" s="6"/>
    </row>
    <row r="48" spans="1:37" ht="24" customHeight="1">
      <c r="A48" s="7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6"/>
      <c r="AG48" s="6"/>
      <c r="AH48" s="6"/>
      <c r="AI48" s="6"/>
      <c r="AJ48" s="6"/>
      <c r="AK48" s="6"/>
    </row>
    <row r="49" spans="1:37" ht="24" customHeight="1">
      <c r="A49" s="7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"/>
      <c r="AG49" s="6"/>
      <c r="AH49" s="6"/>
      <c r="AI49" s="6"/>
      <c r="AJ49" s="6"/>
      <c r="AK49" s="6"/>
    </row>
    <row r="50" spans="1:37" ht="24" customHeight="1">
      <c r="A50" s="7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6"/>
      <c r="AG50" s="6"/>
      <c r="AH50" s="6"/>
      <c r="AI50" s="6"/>
      <c r="AJ50" s="6"/>
      <c r="AK50" s="6"/>
    </row>
    <row r="51" spans="1:37" ht="24" customHeight="1">
      <c r="A51" s="7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6"/>
      <c r="AG51" s="6"/>
      <c r="AH51" s="6"/>
      <c r="AI51" s="6"/>
      <c r="AJ51" s="6"/>
      <c r="AK51" s="6"/>
    </row>
    <row r="52" spans="1:37" ht="24" customHeight="1">
      <c r="A52" s="7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"/>
      <c r="AG52" s="6"/>
      <c r="AH52" s="6"/>
      <c r="AI52" s="6"/>
      <c r="AJ52" s="6"/>
      <c r="AK52" s="6"/>
    </row>
    <row r="53" spans="1:37" ht="24" customHeight="1">
      <c r="A53" s="7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6"/>
      <c r="AG53" s="6"/>
      <c r="AH53" s="6"/>
      <c r="AI53" s="6"/>
      <c r="AJ53" s="6"/>
      <c r="AK53" s="6"/>
    </row>
    <row r="54" spans="1:37" ht="24" customHeight="1">
      <c r="A54" s="7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6"/>
      <c r="AG54" s="6"/>
      <c r="AH54" s="6"/>
      <c r="AI54" s="6"/>
      <c r="AJ54" s="6"/>
      <c r="AK54" s="6"/>
    </row>
    <row r="55" spans="1:37" ht="24" customHeight="1">
      <c r="A55" s="7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"/>
      <c r="AG55" s="6"/>
      <c r="AH55" s="6"/>
      <c r="AI55" s="6"/>
      <c r="AJ55" s="6"/>
      <c r="AK55" s="6"/>
    </row>
    <row r="56" spans="1:37" ht="24" customHeight="1">
      <c r="A56" s="7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6"/>
      <c r="AG56" s="6"/>
      <c r="AH56" s="6"/>
      <c r="AI56" s="6"/>
      <c r="AJ56" s="6"/>
      <c r="AK56" s="6"/>
    </row>
    <row r="57" spans="1:37" ht="24" customHeight="1">
      <c r="A57" s="7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6"/>
      <c r="AG57" s="6"/>
      <c r="AH57" s="6"/>
      <c r="AI57" s="6"/>
      <c r="AJ57" s="6"/>
      <c r="AK57" s="6"/>
    </row>
    <row r="58" spans="1:37" ht="24" customHeight="1">
      <c r="A58" s="7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6"/>
      <c r="AH58" s="6"/>
      <c r="AI58" s="6"/>
      <c r="AJ58" s="6"/>
      <c r="AK58" s="6"/>
    </row>
    <row r="59" spans="1:37" ht="24" customHeight="1">
      <c r="A59" s="7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6"/>
      <c r="AG59" s="6"/>
      <c r="AH59" s="6"/>
      <c r="AI59" s="6"/>
      <c r="AJ59" s="6"/>
      <c r="AK59" s="6"/>
    </row>
    <row r="60" spans="1:37" ht="24" customHeight="1">
      <c r="A60" s="7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"/>
      <c r="AG60" s="6"/>
      <c r="AH60" s="6"/>
      <c r="AI60" s="6"/>
      <c r="AJ60" s="6"/>
      <c r="AK60" s="6"/>
    </row>
    <row r="61" spans="1:37" ht="24" customHeight="1">
      <c r="A61" s="7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"/>
      <c r="AG61" s="6"/>
      <c r="AH61" s="6"/>
      <c r="AI61" s="6"/>
      <c r="AJ61" s="6"/>
      <c r="AK61" s="6"/>
    </row>
    <row r="62" spans="1:37" ht="24" customHeight="1">
      <c r="A62" s="7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6"/>
      <c r="AG62" s="6"/>
      <c r="AH62" s="6"/>
      <c r="AI62" s="6"/>
      <c r="AJ62" s="6"/>
      <c r="AK62" s="6"/>
    </row>
    <row r="63" spans="1:37" ht="24" customHeight="1">
      <c r="A63" s="7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6"/>
      <c r="AG63" s="6"/>
      <c r="AH63" s="6"/>
      <c r="AI63" s="6"/>
      <c r="AJ63" s="6"/>
      <c r="AK63" s="6"/>
    </row>
    <row r="64" spans="1:37" ht="24" customHeight="1">
      <c r="A64" s="7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"/>
      <c r="AG64" s="6"/>
      <c r="AH64" s="6"/>
      <c r="AI64" s="6"/>
      <c r="AJ64" s="6"/>
      <c r="AK64" s="6"/>
    </row>
    <row r="65" spans="1:37" ht="24" customHeight="1">
      <c r="A65" s="7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6"/>
      <c r="AG65" s="6"/>
      <c r="AH65" s="6"/>
      <c r="AI65" s="6"/>
      <c r="AJ65" s="6"/>
      <c r="AK65" s="6"/>
    </row>
    <row r="66" spans="1:37" ht="24" customHeight="1">
      <c r="A66" s="7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"/>
      <c r="AG66" s="6"/>
      <c r="AH66" s="6"/>
      <c r="AI66" s="6"/>
      <c r="AJ66" s="6"/>
      <c r="AK66" s="6"/>
    </row>
    <row r="67" spans="1:37" ht="24" customHeight="1">
      <c r="A67" s="7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6"/>
      <c r="AG67" s="6"/>
      <c r="AH67" s="6"/>
      <c r="AI67" s="6"/>
      <c r="AJ67" s="6"/>
      <c r="AK67" s="6"/>
    </row>
    <row r="68" spans="1:37" ht="24" customHeight="1">
      <c r="A68" s="7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6"/>
      <c r="AG68" s="6"/>
      <c r="AH68" s="6"/>
      <c r="AI68" s="6"/>
      <c r="AJ68" s="6"/>
      <c r="AK68" s="6"/>
    </row>
    <row r="69" spans="1:37" ht="24" customHeight="1">
      <c r="A69" s="7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6"/>
      <c r="AG69" s="6"/>
      <c r="AH69" s="6"/>
      <c r="AI69" s="6"/>
      <c r="AJ69" s="6"/>
      <c r="AK69" s="6"/>
    </row>
    <row r="70" spans="1:37" ht="24" customHeight="1">
      <c r="A70" s="7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6"/>
      <c r="AG70" s="6"/>
      <c r="AH70" s="6"/>
      <c r="AI70" s="6"/>
      <c r="AJ70" s="6"/>
      <c r="AK70" s="6"/>
    </row>
    <row r="71" spans="1:37" ht="24" customHeight="1">
      <c r="A71" s="7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6"/>
      <c r="AG71" s="6"/>
      <c r="AH71" s="6"/>
      <c r="AI71" s="6"/>
      <c r="AJ71" s="6"/>
      <c r="AK71" s="6"/>
    </row>
    <row r="72" spans="1:37" ht="24" customHeight="1">
      <c r="A72" s="7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6"/>
      <c r="AG72" s="6"/>
      <c r="AH72" s="6"/>
      <c r="AI72" s="6"/>
      <c r="AJ72" s="6"/>
      <c r="AK72" s="6"/>
    </row>
    <row r="73" spans="1:37" ht="24" customHeight="1">
      <c r="A73" s="7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6"/>
      <c r="AG73" s="6"/>
      <c r="AH73" s="6"/>
      <c r="AI73" s="6"/>
      <c r="AJ73" s="6"/>
      <c r="AK73" s="6"/>
    </row>
    <row r="74" spans="1:37" ht="24" customHeight="1">
      <c r="A74" s="7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6"/>
      <c r="AG74" s="6"/>
      <c r="AH74" s="6"/>
      <c r="AI74" s="6"/>
      <c r="AJ74" s="6"/>
      <c r="AK74" s="6"/>
    </row>
    <row r="75" spans="1:37" ht="24" customHeight="1">
      <c r="A75" s="7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6"/>
      <c r="AG75" s="6"/>
      <c r="AH75" s="6"/>
      <c r="AI75" s="6"/>
      <c r="AJ75" s="6"/>
      <c r="AK75" s="6"/>
    </row>
    <row r="76" spans="1:37" ht="24" customHeight="1">
      <c r="A76" s="7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6"/>
      <c r="AG76" s="6"/>
      <c r="AH76" s="6"/>
      <c r="AI76" s="6"/>
      <c r="AJ76" s="6"/>
      <c r="AK76" s="6"/>
    </row>
    <row r="77" spans="1:37" ht="24" customHeight="1">
      <c r="A77" s="7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6"/>
      <c r="AG77" s="6"/>
      <c r="AH77" s="6"/>
      <c r="AI77" s="6"/>
      <c r="AJ77" s="6"/>
      <c r="AK77" s="6"/>
    </row>
    <row r="78" spans="1:37" ht="24" customHeight="1">
      <c r="A78" s="7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6"/>
      <c r="AG78" s="6"/>
      <c r="AH78" s="6"/>
      <c r="AI78" s="6"/>
      <c r="AJ78" s="6"/>
      <c r="AK78" s="6"/>
    </row>
    <row r="79" spans="1:37" ht="24" customHeight="1">
      <c r="A79" s="7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6"/>
      <c r="AG79" s="6"/>
      <c r="AH79" s="6"/>
      <c r="AI79" s="6"/>
      <c r="AJ79" s="6"/>
      <c r="AK79" s="6"/>
    </row>
    <row r="80" spans="1:37" ht="24" customHeight="1">
      <c r="A80" s="7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6"/>
      <c r="AG80" s="6"/>
      <c r="AH80" s="6"/>
      <c r="AI80" s="6"/>
      <c r="AJ80" s="6"/>
      <c r="AK80" s="6"/>
    </row>
    <row r="81" spans="1:37" ht="24" customHeight="1">
      <c r="A81" s="7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6"/>
      <c r="AG81" s="6"/>
      <c r="AH81" s="6"/>
      <c r="AI81" s="6"/>
      <c r="AJ81" s="6"/>
      <c r="AK81" s="6"/>
    </row>
    <row r="82" spans="1:37" ht="24" customHeight="1">
      <c r="A82" s="7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6"/>
      <c r="AG82" s="6"/>
      <c r="AH82" s="6"/>
      <c r="AI82" s="6"/>
      <c r="AJ82" s="6"/>
      <c r="AK82" s="6"/>
    </row>
    <row r="83" spans="1:37" ht="24" customHeight="1">
      <c r="A83" s="7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6"/>
      <c r="AG83" s="6"/>
      <c r="AH83" s="6"/>
      <c r="AI83" s="6"/>
      <c r="AJ83" s="6"/>
      <c r="AK83" s="6"/>
    </row>
    <row r="84" spans="1:37" ht="24" customHeight="1">
      <c r="A84" s="7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6"/>
      <c r="AG84" s="6"/>
      <c r="AH84" s="6"/>
      <c r="AI84" s="6"/>
      <c r="AJ84" s="6"/>
      <c r="AK84" s="6"/>
    </row>
    <row r="85" spans="1:37" ht="24" customHeight="1">
      <c r="A85" s="7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6"/>
      <c r="AG85" s="6"/>
      <c r="AH85" s="6"/>
      <c r="AI85" s="6"/>
      <c r="AJ85" s="6"/>
      <c r="AK85" s="6"/>
    </row>
    <row r="86" spans="1:37" ht="24" customHeight="1">
      <c r="A86" s="7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6"/>
      <c r="AG86" s="6"/>
      <c r="AH86" s="6"/>
      <c r="AI86" s="6"/>
      <c r="AJ86" s="6"/>
      <c r="AK86" s="6"/>
    </row>
    <row r="87" spans="1:37" ht="24" customHeight="1">
      <c r="A87" s="7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6"/>
      <c r="AG87" s="6"/>
      <c r="AH87" s="6"/>
      <c r="AI87" s="6"/>
      <c r="AJ87" s="6"/>
      <c r="AK87" s="6"/>
    </row>
    <row r="88" spans="1:37" ht="24" customHeight="1">
      <c r="A88" s="7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6"/>
      <c r="AG88" s="6"/>
      <c r="AH88" s="6"/>
      <c r="AI88" s="6"/>
      <c r="AJ88" s="6"/>
      <c r="AK88" s="6"/>
    </row>
    <row r="89" spans="1:37" ht="24" customHeight="1">
      <c r="A89" s="7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6"/>
      <c r="AG89" s="6"/>
      <c r="AH89" s="6"/>
      <c r="AI89" s="6"/>
      <c r="AJ89" s="6"/>
      <c r="AK89" s="6"/>
    </row>
    <row r="90" spans="1:37" ht="24" customHeight="1">
      <c r="A90" s="7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6"/>
      <c r="AG90" s="6"/>
      <c r="AH90" s="6"/>
      <c r="AI90" s="6"/>
      <c r="AJ90" s="6"/>
      <c r="AK90" s="6"/>
    </row>
    <row r="91" spans="1:37" ht="24" customHeight="1">
      <c r="A91" s="7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6"/>
      <c r="AG91" s="6"/>
      <c r="AH91" s="6"/>
      <c r="AI91" s="6"/>
      <c r="AJ91" s="6"/>
      <c r="AK91" s="6"/>
    </row>
    <row r="92" spans="1:37" ht="24" customHeight="1">
      <c r="A92" s="7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6"/>
      <c r="AG92" s="6"/>
      <c r="AH92" s="6"/>
      <c r="AI92" s="6"/>
      <c r="AJ92" s="6"/>
      <c r="AK92" s="6"/>
    </row>
    <row r="93" spans="1:37" ht="24" customHeight="1">
      <c r="A93" s="7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6"/>
      <c r="AG93" s="6"/>
      <c r="AH93" s="6"/>
      <c r="AI93" s="6"/>
      <c r="AJ93" s="6"/>
      <c r="AK93" s="6"/>
    </row>
    <row r="94" spans="1:37" ht="24" customHeight="1">
      <c r="A94" s="7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6"/>
      <c r="AG94" s="6"/>
      <c r="AH94" s="6"/>
      <c r="AI94" s="6"/>
      <c r="AJ94" s="6"/>
      <c r="AK94" s="6"/>
    </row>
    <row r="95" spans="1:37" ht="24" customHeight="1">
      <c r="A95" s="7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6"/>
      <c r="AG95" s="6"/>
      <c r="AH95" s="6"/>
      <c r="AI95" s="6"/>
      <c r="AJ95" s="6"/>
      <c r="AK95" s="6"/>
    </row>
    <row r="96" spans="1:37" ht="24" customHeight="1">
      <c r="A96" s="7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6"/>
      <c r="AG96" s="6"/>
      <c r="AH96" s="6"/>
      <c r="AI96" s="6"/>
      <c r="AJ96" s="6"/>
      <c r="AK96" s="6"/>
    </row>
    <row r="97" spans="1:37" ht="24" customHeight="1">
      <c r="A97" s="7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6"/>
      <c r="AG97" s="6"/>
      <c r="AH97" s="6"/>
      <c r="AI97" s="6"/>
      <c r="AJ97" s="6"/>
      <c r="AK97" s="6"/>
    </row>
    <row r="98" spans="1:37" ht="24" customHeight="1">
      <c r="A98" s="7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6"/>
      <c r="AG98" s="6"/>
      <c r="AH98" s="6"/>
      <c r="AI98" s="6"/>
      <c r="AJ98" s="6"/>
      <c r="AK98" s="6"/>
    </row>
    <row r="99" spans="1:37" ht="24" customHeight="1">
      <c r="A99" s="7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6"/>
      <c r="AG99" s="6"/>
      <c r="AH99" s="6"/>
      <c r="AI99" s="6"/>
      <c r="AJ99" s="6"/>
      <c r="AK99" s="6"/>
    </row>
    <row r="100" spans="1:37" ht="24" customHeight="1">
      <c r="A100" s="7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6"/>
      <c r="AG100" s="6"/>
      <c r="AH100" s="6"/>
      <c r="AI100" s="6"/>
      <c r="AJ100" s="6"/>
      <c r="AK100" s="6"/>
    </row>
    <row r="101" spans="1:37" ht="24" customHeight="1">
      <c r="A101" s="7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6"/>
      <c r="AG101" s="6"/>
      <c r="AH101" s="6"/>
      <c r="AI101" s="6"/>
      <c r="AJ101" s="6"/>
      <c r="AK101" s="6"/>
    </row>
    <row r="102" spans="1:37" ht="24" customHeight="1">
      <c r="A102" s="7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6"/>
      <c r="AG102" s="6"/>
      <c r="AH102" s="6"/>
      <c r="AI102" s="6"/>
      <c r="AJ102" s="6"/>
      <c r="AK102" s="6"/>
    </row>
    <row r="103" spans="1:37" ht="24" customHeight="1">
      <c r="A103" s="7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6"/>
      <c r="AG103" s="6"/>
      <c r="AH103" s="6"/>
      <c r="AI103" s="6"/>
      <c r="AJ103" s="6"/>
      <c r="AK103" s="6"/>
    </row>
    <row r="104" spans="1:37" ht="24" customHeight="1">
      <c r="A104" s="7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6"/>
      <c r="AG104" s="6"/>
      <c r="AH104" s="6"/>
      <c r="AI104" s="6"/>
      <c r="AJ104" s="6"/>
      <c r="AK104" s="6"/>
    </row>
    <row r="105" spans="1:37" ht="24" customHeight="1">
      <c r="A105" s="7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6"/>
      <c r="AG105" s="6"/>
      <c r="AH105" s="6"/>
      <c r="AI105" s="6"/>
      <c r="AJ105" s="6"/>
      <c r="AK105" s="6"/>
    </row>
    <row r="106" spans="1:37" ht="24" customHeight="1">
      <c r="A106" s="7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6"/>
      <c r="AG106" s="6"/>
      <c r="AH106" s="6"/>
      <c r="AI106" s="6"/>
      <c r="AJ106" s="6"/>
      <c r="AK106" s="6"/>
    </row>
    <row r="107" spans="1:37" ht="24" customHeight="1">
      <c r="A107" s="7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6"/>
      <c r="AG107" s="6"/>
      <c r="AH107" s="6"/>
      <c r="AI107" s="6"/>
      <c r="AJ107" s="6"/>
      <c r="AK107" s="6"/>
    </row>
    <row r="108" spans="1:37" ht="24" customHeight="1">
      <c r="A108" s="7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6"/>
      <c r="AG108" s="6"/>
      <c r="AH108" s="6"/>
      <c r="AI108" s="6"/>
      <c r="AJ108" s="6"/>
      <c r="AK108" s="6"/>
    </row>
    <row r="109" spans="1:37" ht="24" customHeight="1">
      <c r="A109" s="7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6"/>
      <c r="AG109" s="6"/>
      <c r="AH109" s="6"/>
      <c r="AI109" s="6"/>
      <c r="AJ109" s="6"/>
      <c r="AK109" s="6"/>
    </row>
    <row r="110" spans="1:37" ht="24" customHeight="1">
      <c r="A110" s="7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6"/>
      <c r="AG110" s="6"/>
      <c r="AH110" s="6"/>
      <c r="AI110" s="6"/>
      <c r="AJ110" s="6"/>
      <c r="AK110" s="6"/>
    </row>
    <row r="111" spans="1:37" ht="24" customHeight="1">
      <c r="A111" s="7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6"/>
      <c r="AG111" s="6"/>
      <c r="AH111" s="6"/>
      <c r="AI111" s="6"/>
      <c r="AJ111" s="6"/>
      <c r="AK111" s="6"/>
    </row>
    <row r="112" spans="1:37" ht="24" customHeight="1">
      <c r="A112" s="7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6"/>
      <c r="AG112" s="6"/>
      <c r="AH112" s="6"/>
      <c r="AI112" s="6"/>
      <c r="AJ112" s="6"/>
      <c r="AK112" s="6"/>
    </row>
    <row r="113" spans="1:37" ht="24" customHeight="1">
      <c r="A113" s="7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6"/>
      <c r="AG113" s="6"/>
      <c r="AH113" s="6"/>
      <c r="AI113" s="6"/>
      <c r="AJ113" s="6"/>
      <c r="AK113" s="6"/>
    </row>
    <row r="114" spans="1:37" ht="24" customHeight="1">
      <c r="A114" s="7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6"/>
      <c r="AG114" s="6"/>
      <c r="AH114" s="6"/>
      <c r="AI114" s="6"/>
      <c r="AJ114" s="6"/>
      <c r="AK114" s="6"/>
    </row>
    <row r="115" spans="1:37" ht="24" customHeight="1">
      <c r="A115" s="7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6"/>
      <c r="AG115" s="6"/>
      <c r="AH115" s="6"/>
      <c r="AI115" s="6"/>
      <c r="AJ115" s="6"/>
      <c r="AK115" s="6"/>
    </row>
    <row r="116" spans="1:37" ht="24" customHeight="1">
      <c r="A116" s="7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6"/>
      <c r="AG116" s="6"/>
      <c r="AH116" s="6"/>
      <c r="AI116" s="6"/>
      <c r="AJ116" s="6"/>
      <c r="AK116" s="6"/>
    </row>
    <row r="117" spans="1:37" ht="24" customHeight="1">
      <c r="A117" s="7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6"/>
      <c r="AG117" s="6"/>
      <c r="AH117" s="6"/>
      <c r="AI117" s="6"/>
      <c r="AJ117" s="6"/>
      <c r="AK117" s="6"/>
    </row>
    <row r="118" spans="1:37" ht="24" customHeight="1">
      <c r="A118" s="7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6"/>
      <c r="AG118" s="6"/>
      <c r="AH118" s="6"/>
      <c r="AI118" s="6"/>
      <c r="AJ118" s="6"/>
      <c r="AK118" s="6"/>
    </row>
    <row r="119" spans="1:37" ht="24" customHeight="1">
      <c r="A119" s="7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6"/>
      <c r="AG119" s="6"/>
      <c r="AH119" s="6"/>
      <c r="AI119" s="6"/>
      <c r="AJ119" s="6"/>
      <c r="AK119" s="6"/>
    </row>
    <row r="120" spans="1:37" ht="24" customHeight="1">
      <c r="A120" s="7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6"/>
      <c r="AG120" s="6"/>
      <c r="AH120" s="6"/>
      <c r="AI120" s="6"/>
      <c r="AJ120" s="6"/>
      <c r="AK120" s="6"/>
    </row>
    <row r="121" spans="1:37" ht="24" customHeight="1">
      <c r="A121" s="7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6"/>
      <c r="AG121" s="6"/>
      <c r="AH121" s="6"/>
      <c r="AI121" s="6"/>
      <c r="AJ121" s="6"/>
      <c r="AK121" s="6"/>
    </row>
    <row r="122" spans="1:37" ht="24" customHeight="1">
      <c r="A122" s="7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6"/>
      <c r="AG122" s="6"/>
      <c r="AH122" s="6"/>
      <c r="AI122" s="6"/>
      <c r="AJ122" s="6"/>
      <c r="AK122" s="6"/>
    </row>
    <row r="123" spans="1:37" ht="24" customHeight="1">
      <c r="A123" s="7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6"/>
      <c r="AG123" s="6"/>
      <c r="AH123" s="6"/>
      <c r="AI123" s="6"/>
      <c r="AJ123" s="6"/>
      <c r="AK123" s="6"/>
    </row>
    <row r="124" spans="1:37" ht="24" customHeight="1">
      <c r="A124" s="7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6"/>
      <c r="AG124" s="6"/>
      <c r="AH124" s="6"/>
      <c r="AI124" s="6"/>
      <c r="AJ124" s="6"/>
      <c r="AK124" s="6"/>
    </row>
    <row r="125" spans="1:37" ht="24" customHeight="1">
      <c r="A125" s="7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6"/>
      <c r="AG125" s="6"/>
      <c r="AH125" s="6"/>
      <c r="AI125" s="6"/>
      <c r="AJ125" s="6"/>
      <c r="AK125" s="6"/>
    </row>
    <row r="126" spans="1:37" ht="24" customHeight="1">
      <c r="A126" s="7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6"/>
      <c r="AG126" s="6"/>
      <c r="AH126" s="6"/>
      <c r="AI126" s="6"/>
      <c r="AJ126" s="6"/>
      <c r="AK126" s="6"/>
    </row>
    <row r="127" spans="1:37" ht="24" customHeight="1">
      <c r="A127" s="7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6"/>
      <c r="AG127" s="6"/>
      <c r="AH127" s="6"/>
      <c r="AI127" s="6"/>
      <c r="AJ127" s="6"/>
      <c r="AK127" s="6"/>
    </row>
    <row r="128" spans="1:37" ht="24" customHeight="1">
      <c r="A128" s="7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6"/>
      <c r="AG128" s="6"/>
      <c r="AH128" s="6"/>
      <c r="AI128" s="6"/>
      <c r="AJ128" s="6"/>
      <c r="AK128" s="6"/>
    </row>
    <row r="129" spans="1:37" ht="24" customHeight="1">
      <c r="A129" s="7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6"/>
      <c r="AG129" s="6"/>
      <c r="AH129" s="6"/>
      <c r="AI129" s="6"/>
      <c r="AJ129" s="6"/>
      <c r="AK129" s="6"/>
    </row>
    <row r="130" spans="1:37" ht="24" customHeight="1">
      <c r="A130" s="7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6"/>
      <c r="AG130" s="6"/>
      <c r="AH130" s="6"/>
      <c r="AI130" s="6"/>
      <c r="AJ130" s="6"/>
      <c r="AK130" s="6"/>
    </row>
    <row r="131" spans="1:37" ht="24" customHeight="1">
      <c r="A131" s="7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6"/>
      <c r="AG131" s="6"/>
      <c r="AH131" s="6"/>
      <c r="AI131" s="6"/>
      <c r="AJ131" s="6"/>
      <c r="AK131" s="6"/>
    </row>
    <row r="132" spans="1:37" ht="24" customHeight="1">
      <c r="A132" s="7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6"/>
      <c r="AG132" s="6"/>
      <c r="AH132" s="6"/>
      <c r="AI132" s="6"/>
      <c r="AJ132" s="6"/>
      <c r="AK132" s="6"/>
    </row>
    <row r="133" spans="1:37" ht="24" customHeight="1">
      <c r="A133" s="7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6"/>
      <c r="AG133" s="6"/>
      <c r="AH133" s="6"/>
      <c r="AI133" s="6"/>
      <c r="AJ133" s="6"/>
      <c r="AK133" s="6"/>
    </row>
    <row r="134" spans="1:37" ht="24" customHeight="1">
      <c r="A134" s="7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6"/>
      <c r="AG134" s="6"/>
      <c r="AH134" s="6"/>
      <c r="AI134" s="6"/>
      <c r="AJ134" s="6"/>
      <c r="AK134" s="6"/>
    </row>
    <row r="135" spans="1:37" ht="24" customHeight="1">
      <c r="A135" s="7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6"/>
      <c r="AG135" s="6"/>
      <c r="AH135" s="6"/>
      <c r="AI135" s="6"/>
      <c r="AJ135" s="6"/>
      <c r="AK135" s="6"/>
    </row>
    <row r="136" spans="1:37" ht="24" customHeight="1">
      <c r="A136" s="7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6"/>
      <c r="AG136" s="6"/>
      <c r="AH136" s="6"/>
      <c r="AI136" s="6"/>
      <c r="AJ136" s="6"/>
      <c r="AK136" s="6"/>
    </row>
    <row r="137" spans="1:37" ht="24" customHeight="1">
      <c r="A137" s="7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6"/>
      <c r="AG137" s="6"/>
      <c r="AH137" s="6"/>
      <c r="AI137" s="6"/>
      <c r="AJ137" s="6"/>
      <c r="AK137" s="6"/>
    </row>
    <row r="138" spans="1:37" ht="24" customHeight="1">
      <c r="A138" s="7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6"/>
      <c r="AG138" s="6"/>
      <c r="AH138" s="6"/>
      <c r="AI138" s="6"/>
      <c r="AJ138" s="6"/>
      <c r="AK138" s="6"/>
    </row>
    <row r="139" spans="1:37" ht="24" customHeight="1">
      <c r="A139" s="7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6"/>
      <c r="AG139" s="6"/>
      <c r="AH139" s="6"/>
      <c r="AI139" s="6"/>
      <c r="AJ139" s="6"/>
      <c r="AK139" s="6"/>
    </row>
    <row r="140" spans="1:37" ht="24" customHeight="1">
      <c r="A140" s="79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7"/>
      <c r="AA140" s="7"/>
      <c r="AB140" s="7"/>
      <c r="AC140" s="7"/>
      <c r="AD140" s="7"/>
      <c r="AE140" s="7"/>
      <c r="AF140" s="6"/>
      <c r="AG140" s="6"/>
      <c r="AH140" s="6"/>
      <c r="AI140" s="6"/>
      <c r="AJ140" s="6"/>
      <c r="AK140" s="6"/>
    </row>
    <row r="141" spans="1:37" ht="24" customHeight="1">
      <c r="A141" s="79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7"/>
      <c r="AA141" s="7"/>
      <c r="AB141" s="7"/>
      <c r="AC141" s="7"/>
      <c r="AD141" s="7"/>
      <c r="AE141" s="7"/>
      <c r="AF141" s="6"/>
      <c r="AG141" s="6"/>
      <c r="AH141" s="6"/>
      <c r="AI141" s="6"/>
      <c r="AJ141" s="6"/>
      <c r="AK141" s="6"/>
    </row>
    <row r="142" spans="1:37" ht="24" customHeight="1">
      <c r="A142" s="6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7"/>
      <c r="AA142" s="7"/>
      <c r="AB142" s="7"/>
      <c r="AC142" s="7"/>
      <c r="AD142" s="7"/>
      <c r="AE142" s="7"/>
      <c r="AF142" s="6"/>
      <c r="AG142" s="6"/>
      <c r="AH142" s="6"/>
      <c r="AI142" s="6"/>
      <c r="AJ142" s="6"/>
      <c r="AK142" s="6"/>
    </row>
    <row r="143" spans="1:37" ht="24" customHeight="1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7"/>
      <c r="AA143" s="7"/>
      <c r="AB143" s="7"/>
      <c r="AC143" s="7"/>
      <c r="AD143" s="7"/>
      <c r="AE143" s="7"/>
      <c r="AF143" s="6"/>
      <c r="AG143" s="6"/>
      <c r="AH143" s="6"/>
      <c r="AI143" s="6"/>
      <c r="AJ143" s="6"/>
      <c r="AK143" s="6"/>
    </row>
    <row r="144" spans="1:37" ht="24" customHeight="1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7"/>
      <c r="AA144" s="7"/>
      <c r="AB144" s="7"/>
      <c r="AC144" s="7"/>
      <c r="AD144" s="7"/>
      <c r="AE144" s="7"/>
      <c r="AF144" s="6"/>
      <c r="AG144" s="6"/>
      <c r="AH144" s="6"/>
      <c r="AI144" s="6"/>
      <c r="AJ144" s="6"/>
      <c r="AK144" s="6"/>
    </row>
    <row r="145" spans="1:37" ht="24" customHeight="1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7"/>
      <c r="AA145" s="7"/>
      <c r="AB145" s="7"/>
      <c r="AC145" s="7"/>
      <c r="AD145" s="7"/>
      <c r="AE145" s="7"/>
      <c r="AF145" s="6"/>
      <c r="AG145" s="6"/>
      <c r="AH145" s="6"/>
      <c r="AI145" s="6"/>
      <c r="AJ145" s="6"/>
      <c r="AK145" s="6"/>
    </row>
    <row r="146" spans="1:37" ht="24" customHeight="1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7"/>
      <c r="AA146" s="7"/>
      <c r="AB146" s="7"/>
      <c r="AC146" s="7"/>
      <c r="AD146" s="7"/>
      <c r="AE146" s="7"/>
      <c r="AF146" s="6"/>
      <c r="AG146" s="6"/>
      <c r="AH146" s="6"/>
      <c r="AI146" s="6"/>
      <c r="AJ146" s="6"/>
      <c r="AK146" s="6"/>
    </row>
    <row r="147" spans="1:37" ht="24" customHeight="1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7"/>
      <c r="AA147" s="7"/>
      <c r="AB147" s="7"/>
      <c r="AC147" s="7"/>
      <c r="AD147" s="7"/>
      <c r="AE147" s="7"/>
      <c r="AF147" s="6"/>
      <c r="AG147" s="6"/>
      <c r="AH147" s="6"/>
      <c r="AI147" s="6"/>
      <c r="AJ147" s="6"/>
      <c r="AK147" s="6"/>
    </row>
    <row r="148" spans="1:37" ht="24" customHeight="1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7"/>
      <c r="AA148" s="7"/>
      <c r="AB148" s="7"/>
      <c r="AC148" s="7"/>
      <c r="AD148" s="7"/>
      <c r="AE148" s="7"/>
      <c r="AF148" s="6"/>
      <c r="AG148" s="6"/>
      <c r="AH148" s="6"/>
      <c r="AI148" s="6"/>
      <c r="AJ148" s="6"/>
      <c r="AK148" s="6"/>
    </row>
    <row r="149" spans="1:37" ht="24" customHeight="1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7"/>
      <c r="AA149" s="7"/>
      <c r="AB149" s="7"/>
      <c r="AC149" s="7"/>
      <c r="AD149" s="7"/>
      <c r="AE149" s="7"/>
      <c r="AF149" s="6"/>
      <c r="AG149" s="6"/>
      <c r="AH149" s="6"/>
      <c r="AI149" s="6"/>
      <c r="AJ149" s="6"/>
      <c r="AK149" s="6"/>
    </row>
    <row r="150" spans="1:37" ht="24" customHeight="1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7"/>
      <c r="AA150" s="7"/>
      <c r="AB150" s="7"/>
      <c r="AC150" s="7"/>
      <c r="AD150" s="7"/>
      <c r="AE150" s="7"/>
      <c r="AF150" s="6"/>
      <c r="AG150" s="6"/>
      <c r="AH150" s="6"/>
      <c r="AI150" s="6"/>
      <c r="AJ150" s="6"/>
      <c r="AK150" s="6"/>
    </row>
    <row r="151" spans="1:37" ht="24" customHeight="1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7"/>
      <c r="AA151" s="7"/>
      <c r="AB151" s="7"/>
      <c r="AC151" s="7"/>
      <c r="AD151" s="7"/>
      <c r="AE151" s="7"/>
      <c r="AF151" s="6"/>
      <c r="AG151" s="6"/>
      <c r="AH151" s="6"/>
      <c r="AI151" s="6"/>
      <c r="AJ151" s="6"/>
      <c r="AK151" s="6"/>
    </row>
    <row r="152" spans="1:37" ht="24" customHeight="1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7"/>
      <c r="AA152" s="7"/>
      <c r="AB152" s="7"/>
      <c r="AC152" s="7"/>
      <c r="AD152" s="7"/>
      <c r="AE152" s="7"/>
      <c r="AF152" s="6"/>
      <c r="AG152" s="6"/>
      <c r="AH152" s="6"/>
      <c r="AI152" s="6"/>
      <c r="AJ152" s="6"/>
      <c r="AK152" s="6"/>
    </row>
    <row r="153" spans="1:37" ht="24" customHeight="1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7"/>
      <c r="AA153" s="7"/>
      <c r="AB153" s="7"/>
      <c r="AC153" s="7"/>
      <c r="AD153" s="7"/>
      <c r="AE153" s="7"/>
      <c r="AF153" s="6"/>
      <c r="AG153" s="6"/>
      <c r="AH153" s="6"/>
      <c r="AI153" s="6"/>
      <c r="AJ153" s="6"/>
      <c r="AK153" s="6"/>
    </row>
    <row r="154" spans="1:37" ht="24" customHeight="1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7"/>
      <c r="AA154" s="7"/>
      <c r="AB154" s="7"/>
      <c r="AC154" s="7"/>
      <c r="AD154" s="7"/>
      <c r="AE154" s="7"/>
      <c r="AF154" s="6"/>
      <c r="AG154" s="6"/>
      <c r="AH154" s="6"/>
      <c r="AI154" s="6"/>
      <c r="AJ154" s="6"/>
      <c r="AK154" s="6"/>
    </row>
    <row r="155" spans="1:37" ht="24" customHeight="1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7"/>
      <c r="AA155" s="7"/>
      <c r="AB155" s="7"/>
      <c r="AC155" s="7"/>
      <c r="AD155" s="7"/>
      <c r="AE155" s="7"/>
      <c r="AF155" s="6"/>
      <c r="AG155" s="6"/>
      <c r="AH155" s="6"/>
      <c r="AI155" s="6"/>
      <c r="AJ155" s="6"/>
      <c r="AK155" s="6"/>
    </row>
    <row r="156" spans="1:37" ht="24" customHeight="1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7"/>
      <c r="AA156" s="7"/>
      <c r="AB156" s="7"/>
      <c r="AC156" s="7"/>
      <c r="AD156" s="7"/>
      <c r="AE156" s="7"/>
      <c r="AF156" s="6"/>
      <c r="AG156" s="6"/>
      <c r="AH156" s="6"/>
      <c r="AI156" s="6"/>
      <c r="AJ156" s="6"/>
      <c r="AK156" s="6"/>
    </row>
    <row r="157" spans="1:37" ht="24" customHeight="1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7"/>
      <c r="AA157" s="7"/>
      <c r="AB157" s="7"/>
      <c r="AC157" s="7"/>
      <c r="AD157" s="7"/>
      <c r="AE157" s="7"/>
      <c r="AF157" s="6"/>
      <c r="AG157" s="6"/>
      <c r="AH157" s="6"/>
      <c r="AI157" s="6"/>
      <c r="AJ157" s="6"/>
      <c r="AK157" s="6"/>
    </row>
    <row r="158" spans="1:37" ht="24" customHeight="1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7"/>
      <c r="AA158" s="7"/>
      <c r="AB158" s="7"/>
      <c r="AC158" s="7"/>
      <c r="AD158" s="7"/>
      <c r="AE158" s="7"/>
      <c r="AF158" s="6"/>
      <c r="AG158" s="6"/>
      <c r="AH158" s="6"/>
      <c r="AI158" s="6"/>
      <c r="AJ158" s="6"/>
      <c r="AK158" s="6"/>
    </row>
    <row r="159" spans="1:37" ht="24" customHeight="1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7"/>
      <c r="AA159" s="7"/>
      <c r="AB159" s="7"/>
      <c r="AC159" s="7"/>
      <c r="AD159" s="7"/>
      <c r="AE159" s="7"/>
      <c r="AF159" s="6"/>
      <c r="AG159" s="6"/>
      <c r="AH159" s="6"/>
      <c r="AI159" s="6"/>
      <c r="AJ159" s="6"/>
      <c r="AK159" s="6"/>
    </row>
    <row r="160" spans="1:37" ht="24" customHeight="1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7"/>
      <c r="AA160" s="7"/>
      <c r="AB160" s="7"/>
      <c r="AC160" s="7"/>
      <c r="AD160" s="7"/>
      <c r="AE160" s="7"/>
      <c r="AF160" s="6"/>
      <c r="AG160" s="6"/>
      <c r="AH160" s="6"/>
      <c r="AI160" s="6"/>
      <c r="AJ160" s="6"/>
      <c r="AK160" s="6"/>
    </row>
    <row r="161" spans="1:37" ht="24" customHeight="1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7"/>
      <c r="AA161" s="7"/>
      <c r="AB161" s="7"/>
      <c r="AC161" s="7"/>
      <c r="AD161" s="7"/>
      <c r="AE161" s="7"/>
      <c r="AF161" s="6"/>
      <c r="AG161" s="6"/>
      <c r="AH161" s="6"/>
      <c r="AI161" s="6"/>
      <c r="AJ161" s="6"/>
      <c r="AK161" s="6"/>
    </row>
    <row r="162" spans="1:37" ht="24" customHeight="1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7"/>
      <c r="AA162" s="7"/>
      <c r="AB162" s="7"/>
      <c r="AC162" s="7"/>
      <c r="AD162" s="7"/>
      <c r="AE162" s="7"/>
      <c r="AF162" s="6"/>
      <c r="AG162" s="6"/>
      <c r="AH162" s="6"/>
      <c r="AI162" s="6"/>
      <c r="AJ162" s="6"/>
      <c r="AK162" s="6"/>
    </row>
    <row r="163" spans="1:37" ht="24" customHeight="1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7"/>
      <c r="AA163" s="7"/>
      <c r="AB163" s="7"/>
      <c r="AC163" s="7"/>
      <c r="AD163" s="7"/>
      <c r="AE163" s="7"/>
      <c r="AF163" s="6"/>
      <c r="AG163" s="6"/>
      <c r="AH163" s="6"/>
      <c r="AI163" s="6"/>
      <c r="AJ163" s="6"/>
      <c r="AK163" s="6"/>
    </row>
    <row r="164" spans="1:37" ht="24" customHeight="1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7"/>
      <c r="AA164" s="7"/>
      <c r="AB164" s="7"/>
      <c r="AC164" s="7"/>
      <c r="AD164" s="7"/>
      <c r="AE164" s="7"/>
      <c r="AF164" s="6"/>
      <c r="AG164" s="6"/>
      <c r="AH164" s="6"/>
      <c r="AI164" s="6"/>
      <c r="AJ164" s="6"/>
      <c r="AK164" s="6"/>
    </row>
    <row r="165" spans="1:37" ht="24" customHeight="1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7"/>
      <c r="AA165" s="7"/>
      <c r="AB165" s="7"/>
      <c r="AC165" s="7"/>
      <c r="AD165" s="7"/>
      <c r="AE165" s="7"/>
      <c r="AF165" s="6"/>
      <c r="AG165" s="6"/>
      <c r="AH165" s="6"/>
      <c r="AI165" s="6"/>
      <c r="AJ165" s="6"/>
      <c r="AK165" s="6"/>
    </row>
    <row r="166" spans="1:37" ht="24" customHeight="1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7"/>
      <c r="AA166" s="7"/>
      <c r="AB166" s="7"/>
      <c r="AC166" s="7"/>
      <c r="AD166" s="7"/>
      <c r="AE166" s="7"/>
      <c r="AF166" s="6"/>
      <c r="AG166" s="6"/>
      <c r="AH166" s="6"/>
      <c r="AI166" s="6"/>
      <c r="AJ166" s="6"/>
      <c r="AK166" s="6"/>
    </row>
    <row r="167" spans="1:37" ht="24" customHeight="1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7"/>
      <c r="AA167" s="7"/>
      <c r="AB167" s="7"/>
      <c r="AC167" s="7"/>
      <c r="AD167" s="7"/>
      <c r="AE167" s="7"/>
      <c r="AF167" s="6"/>
      <c r="AG167" s="6"/>
      <c r="AH167" s="6"/>
      <c r="AI167" s="6"/>
      <c r="AJ167" s="6"/>
      <c r="AK167" s="6"/>
    </row>
    <row r="168" spans="1:37" ht="24" customHeight="1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7"/>
      <c r="AA168" s="7"/>
      <c r="AB168" s="7"/>
      <c r="AC168" s="7"/>
      <c r="AD168" s="7"/>
      <c r="AE168" s="7"/>
      <c r="AF168" s="6"/>
      <c r="AG168" s="6"/>
      <c r="AH168" s="6"/>
      <c r="AI168" s="6"/>
      <c r="AJ168" s="6"/>
      <c r="AK168" s="6"/>
    </row>
    <row r="169" spans="1:37" ht="24" customHeight="1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7"/>
      <c r="AA169" s="7"/>
      <c r="AB169" s="7"/>
      <c r="AC169" s="7"/>
      <c r="AD169" s="7"/>
      <c r="AE169" s="7"/>
      <c r="AF169" s="6"/>
      <c r="AG169" s="6"/>
      <c r="AH169" s="6"/>
      <c r="AI169" s="6"/>
      <c r="AJ169" s="6"/>
      <c r="AK169" s="6"/>
    </row>
    <row r="170" spans="1:37" ht="24" customHeight="1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7"/>
      <c r="AA170" s="7"/>
      <c r="AB170" s="7"/>
      <c r="AC170" s="7"/>
      <c r="AD170" s="7"/>
      <c r="AE170" s="7"/>
      <c r="AF170" s="6"/>
      <c r="AG170" s="6"/>
      <c r="AH170" s="6"/>
      <c r="AI170" s="6"/>
      <c r="AJ170" s="6"/>
      <c r="AK170" s="6"/>
    </row>
    <row r="171" spans="1:37" ht="24" customHeight="1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7"/>
      <c r="AA171" s="7"/>
      <c r="AB171" s="7"/>
      <c r="AC171" s="7"/>
      <c r="AD171" s="7"/>
      <c r="AE171" s="7"/>
      <c r="AF171" s="6"/>
      <c r="AG171" s="6"/>
      <c r="AH171" s="6"/>
      <c r="AI171" s="6"/>
      <c r="AJ171" s="6"/>
      <c r="AK171" s="6"/>
    </row>
    <row r="172" spans="1:37" ht="24" customHeight="1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7"/>
      <c r="AA172" s="7"/>
      <c r="AB172" s="7"/>
      <c r="AC172" s="7"/>
      <c r="AD172" s="7"/>
      <c r="AE172" s="7"/>
      <c r="AF172" s="6"/>
      <c r="AG172" s="6"/>
      <c r="AH172" s="6"/>
      <c r="AI172" s="6"/>
      <c r="AJ172" s="6"/>
      <c r="AK172" s="6"/>
    </row>
    <row r="173" spans="1:37" ht="24" customHeight="1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"/>
      <c r="AA173" s="7"/>
      <c r="AB173" s="7"/>
      <c r="AC173" s="7"/>
      <c r="AD173" s="7"/>
      <c r="AE173" s="7"/>
      <c r="AF173" s="6"/>
      <c r="AG173" s="6"/>
      <c r="AH173" s="6"/>
      <c r="AI173" s="6"/>
      <c r="AJ173" s="6"/>
      <c r="AK173" s="6"/>
    </row>
    <row r="174" spans="1:37" ht="24" customHeight="1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"/>
      <c r="AA174" s="7"/>
      <c r="AB174" s="7"/>
      <c r="AC174" s="7"/>
      <c r="AD174" s="7"/>
      <c r="AE174" s="7"/>
      <c r="AF174" s="6"/>
      <c r="AG174" s="6"/>
      <c r="AH174" s="6"/>
      <c r="AI174" s="6"/>
      <c r="AJ174" s="6"/>
      <c r="AK174" s="6"/>
    </row>
    <row r="175" spans="1:37" ht="24" customHeight="1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7"/>
      <c r="AA175" s="7"/>
      <c r="AB175" s="7"/>
      <c r="AC175" s="7"/>
      <c r="AD175" s="7"/>
      <c r="AE175" s="7"/>
      <c r="AF175" s="6"/>
      <c r="AG175" s="6"/>
      <c r="AH175" s="6"/>
      <c r="AI175" s="6"/>
      <c r="AJ175" s="6"/>
      <c r="AK175" s="6"/>
    </row>
    <row r="176" spans="1:37" ht="24" customHeight="1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7"/>
      <c r="AA176" s="7"/>
      <c r="AB176" s="7"/>
      <c r="AC176" s="7"/>
      <c r="AD176" s="7"/>
      <c r="AE176" s="7"/>
      <c r="AF176" s="6"/>
      <c r="AG176" s="6"/>
      <c r="AH176" s="6"/>
      <c r="AI176" s="6"/>
      <c r="AJ176" s="6"/>
      <c r="AK176" s="6"/>
    </row>
    <row r="177" spans="1:37" ht="24" customHeight="1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7"/>
      <c r="AA177" s="7"/>
      <c r="AB177" s="7"/>
      <c r="AC177" s="7"/>
      <c r="AD177" s="7"/>
      <c r="AE177" s="7"/>
      <c r="AF177" s="6"/>
      <c r="AG177" s="6"/>
      <c r="AH177" s="6"/>
      <c r="AI177" s="6"/>
      <c r="AJ177" s="6"/>
      <c r="AK177" s="6"/>
    </row>
    <row r="178" spans="1:37" ht="24" customHeight="1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7"/>
      <c r="AA178" s="7"/>
      <c r="AB178" s="7"/>
      <c r="AC178" s="7"/>
      <c r="AD178" s="7"/>
      <c r="AE178" s="7"/>
      <c r="AF178" s="6"/>
      <c r="AG178" s="6"/>
      <c r="AH178" s="6"/>
      <c r="AI178" s="6"/>
      <c r="AJ178" s="6"/>
      <c r="AK178" s="6"/>
    </row>
    <row r="179" spans="1:37" ht="24" customHeight="1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7"/>
      <c r="AA179" s="7"/>
      <c r="AB179" s="7"/>
      <c r="AC179" s="7"/>
      <c r="AD179" s="7"/>
      <c r="AE179" s="7"/>
      <c r="AF179" s="6"/>
      <c r="AG179" s="6"/>
      <c r="AH179" s="6"/>
      <c r="AI179" s="6"/>
      <c r="AJ179" s="6"/>
      <c r="AK179" s="6"/>
    </row>
    <row r="180" spans="1:37" ht="24" customHeight="1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7"/>
      <c r="AA180" s="7"/>
      <c r="AB180" s="7"/>
      <c r="AC180" s="7"/>
      <c r="AD180" s="7"/>
      <c r="AE180" s="7"/>
      <c r="AF180" s="6"/>
      <c r="AG180" s="6"/>
      <c r="AH180" s="6"/>
      <c r="AI180" s="6"/>
      <c r="AJ180" s="6"/>
      <c r="AK180" s="6"/>
    </row>
    <row r="181" spans="1:37" ht="24" customHeight="1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7"/>
      <c r="AA181" s="7"/>
      <c r="AB181" s="7"/>
      <c r="AC181" s="7"/>
      <c r="AD181" s="7"/>
      <c r="AE181" s="7"/>
      <c r="AF181" s="6"/>
      <c r="AG181" s="6"/>
      <c r="AH181" s="6"/>
      <c r="AI181" s="6"/>
      <c r="AJ181" s="6"/>
      <c r="AK181" s="6"/>
    </row>
    <row r="182" spans="1:37" ht="24" customHeight="1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7"/>
      <c r="AA182" s="7"/>
      <c r="AB182" s="7"/>
      <c r="AC182" s="7"/>
      <c r="AD182" s="7"/>
      <c r="AE182" s="7"/>
      <c r="AF182" s="6"/>
      <c r="AG182" s="6"/>
      <c r="AH182" s="6"/>
      <c r="AI182" s="6"/>
      <c r="AJ182" s="6"/>
      <c r="AK182" s="6"/>
    </row>
    <row r="183" spans="1:37" ht="24" customHeight="1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7"/>
      <c r="AA183" s="7"/>
      <c r="AB183" s="7"/>
      <c r="AC183" s="7"/>
      <c r="AD183" s="7"/>
      <c r="AE183" s="7"/>
      <c r="AF183" s="6"/>
      <c r="AG183" s="6"/>
      <c r="AH183" s="6"/>
      <c r="AI183" s="6"/>
      <c r="AJ183" s="6"/>
      <c r="AK183" s="6"/>
    </row>
    <row r="184" spans="1:37" ht="24" customHeight="1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7"/>
      <c r="AA184" s="7"/>
      <c r="AB184" s="7"/>
      <c r="AC184" s="7"/>
      <c r="AD184" s="7"/>
      <c r="AE184" s="7"/>
      <c r="AF184" s="6"/>
      <c r="AG184" s="6"/>
      <c r="AH184" s="6"/>
      <c r="AI184" s="6"/>
      <c r="AJ184" s="6"/>
      <c r="AK184" s="6"/>
    </row>
    <row r="185" spans="1:37" ht="24" customHeight="1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7"/>
      <c r="AA185" s="7"/>
      <c r="AB185" s="7"/>
      <c r="AC185" s="7"/>
      <c r="AD185" s="7"/>
      <c r="AE185" s="7"/>
      <c r="AF185" s="6"/>
      <c r="AG185" s="6"/>
      <c r="AH185" s="6"/>
      <c r="AI185" s="6"/>
      <c r="AJ185" s="6"/>
      <c r="AK185" s="6"/>
    </row>
    <row r="186" spans="1:37" ht="24" customHeight="1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7"/>
      <c r="AA186" s="7"/>
      <c r="AB186" s="7"/>
      <c r="AC186" s="7"/>
      <c r="AD186" s="7"/>
      <c r="AE186" s="7"/>
      <c r="AF186" s="6"/>
      <c r="AG186" s="6"/>
      <c r="AH186" s="6"/>
      <c r="AI186" s="6"/>
      <c r="AJ186" s="6"/>
      <c r="AK186" s="6"/>
    </row>
    <row r="187" spans="1:37" ht="24" customHeight="1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7"/>
      <c r="AA187" s="7"/>
      <c r="AB187" s="7"/>
      <c r="AC187" s="7"/>
      <c r="AD187" s="7"/>
      <c r="AE187" s="7"/>
      <c r="AF187" s="6"/>
      <c r="AG187" s="6"/>
      <c r="AH187" s="6"/>
      <c r="AI187" s="6"/>
      <c r="AJ187" s="6"/>
      <c r="AK187" s="6"/>
    </row>
    <row r="188" spans="1:37" ht="24" customHeight="1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7"/>
      <c r="AA188" s="7"/>
      <c r="AB188" s="7"/>
      <c r="AC188" s="7"/>
      <c r="AD188" s="7"/>
      <c r="AE188" s="7"/>
      <c r="AF188" s="6"/>
      <c r="AG188" s="6"/>
      <c r="AH188" s="6"/>
      <c r="AI188" s="6"/>
      <c r="AJ188" s="6"/>
      <c r="AK188" s="6"/>
    </row>
    <row r="189" spans="1:37" ht="24" customHeight="1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7"/>
      <c r="AA189" s="7"/>
      <c r="AB189" s="7"/>
      <c r="AC189" s="7"/>
      <c r="AD189" s="7"/>
      <c r="AE189" s="7"/>
      <c r="AF189" s="6"/>
      <c r="AG189" s="6"/>
      <c r="AH189" s="6"/>
      <c r="AI189" s="6"/>
      <c r="AJ189" s="6"/>
      <c r="AK189" s="6"/>
    </row>
    <row r="190" spans="1:37" ht="24" customHeight="1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7"/>
      <c r="AA190" s="7"/>
      <c r="AB190" s="7"/>
      <c r="AC190" s="7"/>
      <c r="AD190" s="7"/>
      <c r="AE190" s="7"/>
      <c r="AF190" s="6"/>
      <c r="AG190" s="6"/>
      <c r="AH190" s="6"/>
      <c r="AI190" s="6"/>
      <c r="AJ190" s="6"/>
      <c r="AK190" s="6"/>
    </row>
    <row r="191" spans="1:37" ht="24" customHeight="1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7"/>
      <c r="AA191" s="7"/>
      <c r="AB191" s="7"/>
      <c r="AC191" s="7"/>
      <c r="AD191" s="7"/>
      <c r="AE191" s="7"/>
      <c r="AF191" s="6"/>
      <c r="AG191" s="6"/>
      <c r="AH191" s="6"/>
      <c r="AI191" s="6"/>
      <c r="AJ191" s="6"/>
      <c r="AK191" s="6"/>
    </row>
    <row r="192" spans="1:37" ht="24" customHeight="1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7"/>
      <c r="AA192" s="7"/>
      <c r="AB192" s="7"/>
      <c r="AC192" s="7"/>
      <c r="AD192" s="7"/>
      <c r="AE192" s="7"/>
      <c r="AF192" s="6"/>
      <c r="AG192" s="6"/>
      <c r="AH192" s="6"/>
      <c r="AI192" s="6"/>
      <c r="AJ192" s="6"/>
      <c r="AK192" s="6"/>
    </row>
    <row r="193" spans="1:37" ht="24" customHeight="1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7"/>
      <c r="AA193" s="7"/>
      <c r="AB193" s="7"/>
      <c r="AC193" s="7"/>
      <c r="AD193" s="7"/>
      <c r="AE193" s="7"/>
      <c r="AF193" s="6"/>
      <c r="AG193" s="6"/>
      <c r="AH193" s="6"/>
      <c r="AI193" s="6"/>
      <c r="AJ193" s="6"/>
      <c r="AK193" s="6"/>
    </row>
    <row r="194" spans="1:37" ht="24" customHeight="1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7"/>
      <c r="AA194" s="7"/>
      <c r="AB194" s="7"/>
      <c r="AC194" s="7"/>
      <c r="AD194" s="7"/>
      <c r="AE194" s="7"/>
      <c r="AF194" s="6"/>
      <c r="AG194" s="6"/>
      <c r="AH194" s="6"/>
      <c r="AI194" s="6"/>
      <c r="AJ194" s="6"/>
      <c r="AK194" s="6"/>
    </row>
    <row r="195" spans="1:37" ht="24" customHeight="1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7"/>
      <c r="AA195" s="7"/>
      <c r="AB195" s="7"/>
      <c r="AC195" s="7"/>
      <c r="AD195" s="7"/>
      <c r="AE195" s="7"/>
      <c r="AF195" s="6"/>
      <c r="AG195" s="6"/>
      <c r="AH195" s="6"/>
      <c r="AI195" s="6"/>
      <c r="AJ195" s="6"/>
      <c r="AK195" s="6"/>
    </row>
    <row r="196" spans="1:37" ht="24" customHeight="1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7"/>
      <c r="AA196" s="7"/>
      <c r="AB196" s="7"/>
      <c r="AC196" s="7"/>
      <c r="AD196" s="7"/>
      <c r="AE196" s="7"/>
      <c r="AF196" s="6"/>
      <c r="AG196" s="6"/>
      <c r="AH196" s="6"/>
      <c r="AI196" s="6"/>
      <c r="AJ196" s="6"/>
      <c r="AK196" s="6"/>
    </row>
    <row r="197" spans="1:37" ht="24" customHeight="1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7"/>
      <c r="AA197" s="7"/>
      <c r="AB197" s="7"/>
      <c r="AC197" s="7"/>
      <c r="AD197" s="7"/>
      <c r="AE197" s="7"/>
      <c r="AF197" s="6"/>
      <c r="AG197" s="6"/>
      <c r="AH197" s="6"/>
      <c r="AI197" s="6"/>
      <c r="AJ197" s="6"/>
      <c r="AK197" s="6"/>
    </row>
    <row r="198" spans="1:37" ht="24" customHeight="1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7"/>
      <c r="AA198" s="7"/>
      <c r="AB198" s="7"/>
      <c r="AC198" s="7"/>
      <c r="AD198" s="7"/>
      <c r="AE198" s="7"/>
      <c r="AF198" s="6"/>
      <c r="AG198" s="6"/>
      <c r="AH198" s="6"/>
      <c r="AI198" s="6"/>
      <c r="AJ198" s="6"/>
      <c r="AK198" s="6"/>
    </row>
    <row r="199" spans="1:37" ht="24" customHeight="1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7"/>
      <c r="AA199" s="7"/>
      <c r="AB199" s="7"/>
      <c r="AC199" s="7"/>
      <c r="AD199" s="7"/>
      <c r="AE199" s="7"/>
      <c r="AF199" s="6"/>
      <c r="AG199" s="6"/>
      <c r="AH199" s="6"/>
      <c r="AI199" s="6"/>
      <c r="AJ199" s="6"/>
      <c r="AK199" s="6"/>
    </row>
    <row r="200" spans="1:37" ht="24" customHeight="1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7"/>
      <c r="AA200" s="7"/>
      <c r="AB200" s="7"/>
      <c r="AC200" s="7"/>
      <c r="AD200" s="7"/>
      <c r="AE200" s="7"/>
      <c r="AF200" s="6"/>
      <c r="AG200" s="6"/>
      <c r="AH200" s="6"/>
      <c r="AI200" s="6"/>
      <c r="AJ200" s="6"/>
      <c r="AK200" s="6"/>
    </row>
    <row r="201" spans="1:37" ht="24" customHeight="1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7"/>
      <c r="AA201" s="7"/>
      <c r="AB201" s="7"/>
      <c r="AC201" s="7"/>
      <c r="AD201" s="7"/>
      <c r="AE201" s="7"/>
      <c r="AF201" s="6"/>
      <c r="AG201" s="6"/>
      <c r="AH201" s="6"/>
      <c r="AI201" s="6"/>
      <c r="AJ201" s="6"/>
      <c r="AK201" s="6"/>
    </row>
    <row r="202" spans="1:37" ht="24" customHeight="1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7"/>
      <c r="AA202" s="7"/>
      <c r="AB202" s="7"/>
      <c r="AC202" s="7"/>
      <c r="AD202" s="7"/>
      <c r="AE202" s="7"/>
      <c r="AF202" s="6"/>
      <c r="AG202" s="6"/>
      <c r="AH202" s="6"/>
      <c r="AI202" s="6"/>
      <c r="AJ202" s="6"/>
      <c r="AK202" s="6"/>
    </row>
    <row r="203" spans="1:37" ht="24" customHeight="1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7"/>
      <c r="AA203" s="7"/>
      <c r="AB203" s="7"/>
      <c r="AC203" s="7"/>
      <c r="AD203" s="7"/>
      <c r="AE203" s="7"/>
      <c r="AF203" s="6"/>
      <c r="AG203" s="6"/>
      <c r="AH203" s="6"/>
      <c r="AI203" s="6"/>
      <c r="AJ203" s="6"/>
      <c r="AK203" s="6"/>
    </row>
    <row r="204" spans="1:37" ht="24" customHeight="1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7"/>
      <c r="AA204" s="7"/>
      <c r="AB204" s="7"/>
      <c r="AC204" s="7"/>
      <c r="AD204" s="7"/>
      <c r="AE204" s="7"/>
      <c r="AF204" s="6"/>
      <c r="AG204" s="6"/>
      <c r="AH204" s="6"/>
      <c r="AI204" s="6"/>
      <c r="AJ204" s="6"/>
      <c r="AK204" s="6"/>
    </row>
    <row r="205" spans="1:37" ht="24" customHeight="1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7"/>
      <c r="AA205" s="7"/>
      <c r="AB205" s="7"/>
      <c r="AC205" s="7"/>
      <c r="AD205" s="7"/>
      <c r="AE205" s="7"/>
      <c r="AF205" s="6"/>
      <c r="AG205" s="6"/>
      <c r="AH205" s="6"/>
      <c r="AI205" s="6"/>
      <c r="AJ205" s="6"/>
      <c r="AK205" s="6"/>
    </row>
    <row r="206" spans="1:37" ht="24" customHeight="1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7"/>
      <c r="AA206" s="7"/>
      <c r="AB206" s="7"/>
      <c r="AC206" s="7"/>
      <c r="AD206" s="7"/>
      <c r="AE206" s="7"/>
      <c r="AF206" s="6"/>
      <c r="AG206" s="6"/>
      <c r="AH206" s="6"/>
      <c r="AI206" s="6"/>
      <c r="AJ206" s="6"/>
      <c r="AK206" s="6"/>
    </row>
    <row r="207" spans="1:37" ht="24" customHeight="1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7"/>
      <c r="AA207" s="7"/>
      <c r="AB207" s="7"/>
      <c r="AC207" s="7"/>
      <c r="AD207" s="7"/>
      <c r="AE207" s="7"/>
      <c r="AF207" s="6"/>
      <c r="AG207" s="6"/>
      <c r="AH207" s="6"/>
      <c r="AI207" s="6"/>
      <c r="AJ207" s="6"/>
      <c r="AK207" s="6"/>
    </row>
    <row r="208" spans="1:37" ht="24" customHeight="1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7"/>
      <c r="AA208" s="7"/>
      <c r="AB208" s="7"/>
      <c r="AC208" s="7"/>
      <c r="AD208" s="7"/>
      <c r="AE208" s="7"/>
      <c r="AF208" s="6"/>
      <c r="AG208" s="6"/>
      <c r="AH208" s="6"/>
      <c r="AI208" s="6"/>
      <c r="AJ208" s="6"/>
      <c r="AK208" s="6"/>
    </row>
    <row r="209" spans="1:37" ht="24" customHeight="1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7"/>
      <c r="AA209" s="7"/>
      <c r="AB209" s="7"/>
      <c r="AC209" s="7"/>
      <c r="AD209" s="7"/>
      <c r="AE209" s="7"/>
      <c r="AF209" s="6"/>
      <c r="AG209" s="6"/>
      <c r="AH209" s="6"/>
      <c r="AI209" s="6"/>
      <c r="AJ209" s="6"/>
      <c r="AK209" s="6"/>
    </row>
    <row r="210" spans="1:37" ht="24" customHeight="1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7"/>
      <c r="AA210" s="7"/>
      <c r="AB210" s="7"/>
      <c r="AC210" s="7"/>
      <c r="AD210" s="7"/>
      <c r="AE210" s="7"/>
      <c r="AF210" s="6"/>
      <c r="AG210" s="6"/>
      <c r="AH210" s="6"/>
      <c r="AI210" s="6"/>
      <c r="AJ210" s="6"/>
      <c r="AK210" s="6"/>
    </row>
    <row r="211" spans="1:37" ht="24" customHeight="1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7"/>
      <c r="AA211" s="7"/>
      <c r="AB211" s="7"/>
      <c r="AC211" s="7"/>
      <c r="AD211" s="7"/>
      <c r="AE211" s="7"/>
      <c r="AF211" s="6"/>
      <c r="AG211" s="6"/>
      <c r="AH211" s="6"/>
      <c r="AI211" s="6"/>
      <c r="AJ211" s="6"/>
      <c r="AK211" s="6"/>
    </row>
    <row r="212" spans="1:37" ht="24" customHeight="1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7"/>
      <c r="AA212" s="7"/>
      <c r="AB212" s="7"/>
      <c r="AC212" s="7"/>
      <c r="AD212" s="7"/>
      <c r="AE212" s="7"/>
      <c r="AF212" s="6"/>
      <c r="AG212" s="6"/>
      <c r="AH212" s="6"/>
      <c r="AI212" s="6"/>
      <c r="AJ212" s="6"/>
      <c r="AK212" s="6"/>
    </row>
    <row r="213" spans="1:37" ht="24" customHeight="1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7"/>
      <c r="AA213" s="7"/>
      <c r="AB213" s="7"/>
      <c r="AC213" s="7"/>
      <c r="AD213" s="7"/>
      <c r="AE213" s="7"/>
      <c r="AF213" s="6"/>
      <c r="AG213" s="6"/>
      <c r="AH213" s="6"/>
      <c r="AI213" s="6"/>
      <c r="AJ213" s="6"/>
      <c r="AK213" s="6"/>
    </row>
    <row r="214" spans="1:37" ht="24" customHeight="1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7"/>
      <c r="AA214" s="7"/>
      <c r="AB214" s="7"/>
      <c r="AC214" s="7"/>
      <c r="AD214" s="7"/>
      <c r="AE214" s="7"/>
      <c r="AF214" s="6"/>
      <c r="AG214" s="6"/>
      <c r="AH214" s="6"/>
      <c r="AI214" s="6"/>
      <c r="AJ214" s="6"/>
      <c r="AK214" s="6"/>
    </row>
    <row r="215" spans="1:37" ht="24" customHeight="1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7"/>
      <c r="AA215" s="7"/>
      <c r="AB215" s="7"/>
      <c r="AC215" s="7"/>
      <c r="AD215" s="7"/>
      <c r="AE215" s="7"/>
      <c r="AF215" s="6"/>
      <c r="AG215" s="6"/>
      <c r="AH215" s="6"/>
      <c r="AI215" s="6"/>
      <c r="AJ215" s="6"/>
      <c r="AK215" s="6"/>
    </row>
    <row r="216" spans="1:37" ht="24" customHeight="1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7"/>
      <c r="AA216" s="7"/>
      <c r="AB216" s="7"/>
      <c r="AC216" s="7"/>
      <c r="AD216" s="7"/>
      <c r="AE216" s="7"/>
      <c r="AF216" s="6"/>
      <c r="AG216" s="6"/>
      <c r="AH216" s="6"/>
      <c r="AI216" s="6"/>
      <c r="AJ216" s="6"/>
      <c r="AK216" s="6"/>
    </row>
    <row r="217" spans="1:37" ht="24" customHeight="1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7"/>
      <c r="AA217" s="7"/>
      <c r="AB217" s="7"/>
      <c r="AC217" s="7"/>
      <c r="AD217" s="7"/>
      <c r="AE217" s="7"/>
      <c r="AF217" s="6"/>
      <c r="AG217" s="6"/>
      <c r="AH217" s="6"/>
      <c r="AI217" s="6"/>
      <c r="AJ217" s="6"/>
      <c r="AK217" s="6"/>
    </row>
    <row r="218" spans="1:37" ht="24" customHeight="1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7"/>
      <c r="AA218" s="7"/>
      <c r="AB218" s="7"/>
      <c r="AC218" s="7"/>
      <c r="AD218" s="7"/>
      <c r="AE218" s="7"/>
      <c r="AF218" s="6"/>
      <c r="AG218" s="6"/>
      <c r="AH218" s="6"/>
      <c r="AI218" s="6"/>
      <c r="AJ218" s="6"/>
      <c r="AK218" s="6"/>
    </row>
    <row r="219" spans="1:37" ht="24" customHeight="1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7"/>
      <c r="AA219" s="7"/>
      <c r="AB219" s="7"/>
      <c r="AC219" s="7"/>
      <c r="AD219" s="7"/>
      <c r="AE219" s="7"/>
      <c r="AF219" s="6"/>
      <c r="AG219" s="6"/>
      <c r="AH219" s="6"/>
      <c r="AI219" s="6"/>
      <c r="AJ219" s="6"/>
      <c r="AK219" s="6"/>
    </row>
    <row r="220" spans="1:37" ht="24" customHeight="1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7"/>
      <c r="AA220" s="7"/>
      <c r="AB220" s="7"/>
      <c r="AC220" s="7"/>
      <c r="AD220" s="7"/>
      <c r="AE220" s="7"/>
      <c r="AF220" s="6"/>
      <c r="AG220" s="6"/>
      <c r="AH220" s="6"/>
      <c r="AI220" s="6"/>
      <c r="AJ220" s="6"/>
      <c r="AK220" s="6"/>
    </row>
    <row r="221" spans="1:37" ht="24" customHeight="1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7"/>
      <c r="AA221" s="7"/>
      <c r="AB221" s="7"/>
      <c r="AC221" s="7"/>
      <c r="AD221" s="7"/>
      <c r="AE221" s="7"/>
      <c r="AF221" s="6"/>
      <c r="AG221" s="6"/>
      <c r="AH221" s="6"/>
      <c r="AI221" s="6"/>
      <c r="AJ221" s="6"/>
      <c r="AK221" s="6"/>
    </row>
    <row r="222" spans="1:37" ht="24" customHeight="1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7"/>
      <c r="AA222" s="7"/>
      <c r="AB222" s="7"/>
      <c r="AC222" s="7"/>
      <c r="AD222" s="7"/>
      <c r="AE222" s="7"/>
      <c r="AF222" s="6"/>
      <c r="AG222" s="6"/>
      <c r="AH222" s="6"/>
      <c r="AI222" s="6"/>
      <c r="AJ222" s="6"/>
      <c r="AK222" s="6"/>
    </row>
    <row r="223" spans="1:37" ht="24" customHeight="1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7"/>
      <c r="AA223" s="7"/>
      <c r="AB223" s="7"/>
      <c r="AC223" s="7"/>
      <c r="AD223" s="7"/>
      <c r="AE223" s="7"/>
      <c r="AF223" s="6"/>
      <c r="AG223" s="6"/>
      <c r="AH223" s="6"/>
      <c r="AI223" s="6"/>
      <c r="AJ223" s="6"/>
      <c r="AK223" s="6"/>
    </row>
    <row r="224" spans="1:37" ht="24" customHeight="1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7"/>
      <c r="AA224" s="7"/>
      <c r="AB224" s="7"/>
      <c r="AC224" s="7"/>
      <c r="AD224" s="7"/>
      <c r="AE224" s="7"/>
      <c r="AF224" s="6"/>
      <c r="AG224" s="6"/>
      <c r="AH224" s="6"/>
      <c r="AI224" s="6"/>
      <c r="AJ224" s="6"/>
      <c r="AK224" s="6"/>
    </row>
    <row r="225" spans="1:37" ht="24" customHeight="1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7"/>
      <c r="AA225" s="7"/>
      <c r="AB225" s="7"/>
      <c r="AC225" s="7"/>
      <c r="AD225" s="7"/>
      <c r="AE225" s="7"/>
      <c r="AF225" s="6"/>
      <c r="AG225" s="6"/>
      <c r="AH225" s="6"/>
      <c r="AI225" s="6"/>
      <c r="AJ225" s="6"/>
      <c r="AK225" s="6"/>
    </row>
    <row r="226" spans="1:37" ht="24" customHeight="1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7"/>
      <c r="AA226" s="7"/>
      <c r="AB226" s="7"/>
      <c r="AC226" s="7"/>
      <c r="AD226" s="7"/>
      <c r="AE226" s="7"/>
      <c r="AF226" s="6"/>
      <c r="AG226" s="6"/>
      <c r="AH226" s="6"/>
      <c r="AI226" s="6"/>
      <c r="AJ226" s="6"/>
      <c r="AK226" s="6"/>
    </row>
    <row r="227" spans="1:37" ht="24" customHeight="1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7"/>
      <c r="AA227" s="7"/>
      <c r="AB227" s="7"/>
      <c r="AC227" s="7"/>
      <c r="AD227" s="7"/>
      <c r="AE227" s="7"/>
      <c r="AF227" s="6"/>
      <c r="AG227" s="6"/>
      <c r="AH227" s="6"/>
      <c r="AI227" s="6"/>
      <c r="AJ227" s="6"/>
      <c r="AK227" s="6"/>
    </row>
    <row r="228" spans="1:37" ht="24" customHeight="1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7"/>
      <c r="AA228" s="7"/>
      <c r="AB228" s="7"/>
      <c r="AC228" s="7"/>
      <c r="AD228" s="7"/>
      <c r="AE228" s="7"/>
      <c r="AF228" s="6"/>
      <c r="AG228" s="6"/>
      <c r="AH228" s="6"/>
      <c r="AI228" s="6"/>
      <c r="AJ228" s="6"/>
      <c r="AK228" s="6"/>
    </row>
    <row r="229" spans="1:37" ht="24" customHeight="1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7"/>
      <c r="AA229" s="7"/>
      <c r="AB229" s="7"/>
      <c r="AC229" s="7"/>
      <c r="AD229" s="7"/>
      <c r="AE229" s="7"/>
      <c r="AF229" s="6"/>
      <c r="AG229" s="6"/>
      <c r="AH229" s="6"/>
      <c r="AI229" s="6"/>
      <c r="AJ229" s="6"/>
      <c r="AK229" s="6"/>
    </row>
    <row r="230" spans="1:37" ht="24" customHeight="1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7"/>
      <c r="AA230" s="7"/>
      <c r="AB230" s="7"/>
      <c r="AC230" s="7"/>
      <c r="AD230" s="7"/>
      <c r="AE230" s="7"/>
      <c r="AF230" s="6"/>
      <c r="AG230" s="6"/>
      <c r="AH230" s="6"/>
      <c r="AI230" s="6"/>
      <c r="AJ230" s="6"/>
      <c r="AK230" s="6"/>
    </row>
    <row r="231" spans="1:37" ht="24" customHeight="1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7"/>
      <c r="AA231" s="7"/>
      <c r="AB231" s="7"/>
      <c r="AC231" s="7"/>
      <c r="AD231" s="7"/>
      <c r="AE231" s="7"/>
      <c r="AF231" s="6"/>
      <c r="AG231" s="6"/>
      <c r="AH231" s="6"/>
      <c r="AI231" s="6"/>
      <c r="AJ231" s="6"/>
      <c r="AK231" s="6"/>
    </row>
    <row r="232" spans="1:37" ht="24" customHeight="1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7"/>
      <c r="AA232" s="7"/>
      <c r="AB232" s="7"/>
      <c r="AC232" s="7"/>
      <c r="AD232" s="7"/>
      <c r="AE232" s="7"/>
      <c r="AF232" s="6"/>
      <c r="AG232" s="6"/>
      <c r="AH232" s="6"/>
      <c r="AI232" s="6"/>
      <c r="AJ232" s="6"/>
      <c r="AK232" s="6"/>
    </row>
    <row r="233" spans="1:37" ht="24" customHeight="1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7"/>
      <c r="AA233" s="7"/>
      <c r="AB233" s="7"/>
      <c r="AC233" s="7"/>
      <c r="AD233" s="7"/>
      <c r="AE233" s="7"/>
      <c r="AF233" s="6"/>
      <c r="AG233" s="6"/>
      <c r="AH233" s="6"/>
      <c r="AI233" s="6"/>
      <c r="AJ233" s="6"/>
      <c r="AK233" s="6"/>
    </row>
    <row r="234" spans="1:37" ht="24" customHeight="1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7"/>
      <c r="AA234" s="7"/>
      <c r="AB234" s="7"/>
      <c r="AC234" s="7"/>
      <c r="AD234" s="7"/>
      <c r="AE234" s="7"/>
      <c r="AF234" s="6"/>
      <c r="AG234" s="6"/>
      <c r="AH234" s="6"/>
      <c r="AI234" s="6"/>
      <c r="AJ234" s="6"/>
      <c r="AK234" s="6"/>
    </row>
    <row r="235" spans="1:37" ht="24" customHeight="1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7"/>
      <c r="AA235" s="7"/>
      <c r="AB235" s="7"/>
      <c r="AC235" s="7"/>
      <c r="AD235" s="7"/>
      <c r="AE235" s="7"/>
      <c r="AF235" s="6"/>
      <c r="AG235" s="6"/>
      <c r="AH235" s="6"/>
      <c r="AI235" s="6"/>
      <c r="AJ235" s="6"/>
      <c r="AK235" s="6"/>
    </row>
    <row r="236" spans="1:37" ht="24" customHeight="1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7"/>
      <c r="AA236" s="7"/>
      <c r="AB236" s="7"/>
      <c r="AC236" s="7"/>
      <c r="AD236" s="7"/>
      <c r="AE236" s="7"/>
      <c r="AF236" s="6"/>
      <c r="AG236" s="6"/>
      <c r="AH236" s="6"/>
      <c r="AI236" s="6"/>
      <c r="AJ236" s="6"/>
      <c r="AK236" s="6"/>
    </row>
    <row r="237" spans="1:37" ht="24" customHeight="1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7"/>
      <c r="AA237" s="7"/>
      <c r="AB237" s="7"/>
      <c r="AC237" s="7"/>
      <c r="AD237" s="7"/>
      <c r="AE237" s="7"/>
      <c r="AF237" s="6"/>
      <c r="AG237" s="6"/>
      <c r="AH237" s="6"/>
      <c r="AI237" s="6"/>
      <c r="AJ237" s="6"/>
      <c r="AK237" s="6"/>
    </row>
    <row r="238" spans="1:37" ht="24" customHeight="1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7"/>
      <c r="AA238" s="7"/>
      <c r="AB238" s="7"/>
      <c r="AC238" s="7"/>
      <c r="AD238" s="7"/>
      <c r="AE238" s="7"/>
      <c r="AF238" s="6"/>
      <c r="AG238" s="6"/>
      <c r="AH238" s="6"/>
      <c r="AI238" s="6"/>
      <c r="AJ238" s="6"/>
      <c r="AK238" s="6"/>
    </row>
    <row r="239" spans="1:37" ht="24" customHeight="1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7"/>
      <c r="AA239" s="7"/>
      <c r="AB239" s="7"/>
      <c r="AC239" s="7"/>
      <c r="AD239" s="7"/>
      <c r="AE239" s="7"/>
      <c r="AF239" s="6"/>
      <c r="AG239" s="6"/>
      <c r="AH239" s="6"/>
      <c r="AI239" s="6"/>
      <c r="AJ239" s="6"/>
      <c r="AK239" s="6"/>
    </row>
    <row r="240" spans="1:37" ht="24" customHeight="1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7"/>
      <c r="AA240" s="7"/>
      <c r="AB240" s="7"/>
      <c r="AC240" s="7"/>
      <c r="AD240" s="7"/>
      <c r="AE240" s="7"/>
      <c r="AF240" s="6"/>
      <c r="AG240" s="6"/>
      <c r="AH240" s="6"/>
      <c r="AI240" s="6"/>
      <c r="AJ240" s="6"/>
      <c r="AK240" s="6"/>
    </row>
    <row r="241" spans="1:37" ht="24" customHeight="1">
      <c r="A241" s="6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7"/>
      <c r="AA241" s="7"/>
      <c r="AB241" s="7"/>
      <c r="AC241" s="7"/>
      <c r="AD241" s="7"/>
      <c r="AE241" s="7"/>
      <c r="AF241" s="6"/>
      <c r="AG241" s="6"/>
      <c r="AH241" s="6"/>
      <c r="AI241" s="6"/>
      <c r="AJ241" s="6"/>
      <c r="AK241" s="6"/>
    </row>
    <row r="242" spans="1:37" ht="24" customHeight="1">
      <c r="A242" s="6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7"/>
      <c r="AA242" s="7"/>
      <c r="AB242" s="7"/>
      <c r="AC242" s="7"/>
      <c r="AD242" s="7"/>
      <c r="AE242" s="7"/>
      <c r="AF242" s="6"/>
      <c r="AG242" s="6"/>
      <c r="AH242" s="6"/>
      <c r="AI242" s="6"/>
      <c r="AJ242" s="6"/>
      <c r="AK242" s="6"/>
    </row>
    <row r="243" spans="1:37" ht="24" customHeight="1">
      <c r="A243" s="6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7"/>
      <c r="AA243" s="7"/>
      <c r="AB243" s="7"/>
      <c r="AC243" s="7"/>
      <c r="AD243" s="7"/>
      <c r="AE243" s="7"/>
      <c r="AF243" s="6"/>
      <c r="AG243" s="6"/>
      <c r="AH243" s="6"/>
      <c r="AI243" s="6"/>
      <c r="AJ243" s="6"/>
      <c r="AK243" s="6"/>
    </row>
    <row r="244" spans="1:37" ht="24" customHeight="1">
      <c r="A244" s="6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7"/>
      <c r="AA244" s="7"/>
      <c r="AB244" s="7"/>
      <c r="AC244" s="7"/>
      <c r="AD244" s="7"/>
      <c r="AE244" s="7"/>
      <c r="AF244" s="6"/>
      <c r="AG244" s="6"/>
      <c r="AH244" s="6"/>
      <c r="AI244" s="6"/>
      <c r="AJ244" s="6"/>
      <c r="AK244" s="6"/>
    </row>
    <row r="245" spans="1:37" ht="24" customHeight="1">
      <c r="A245" s="6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7"/>
      <c r="AA245" s="7"/>
      <c r="AB245" s="7"/>
      <c r="AC245" s="7"/>
      <c r="AD245" s="7"/>
      <c r="AE245" s="7"/>
      <c r="AF245" s="6"/>
      <c r="AG245" s="6"/>
      <c r="AH245" s="6"/>
      <c r="AI245" s="6"/>
      <c r="AJ245" s="6"/>
      <c r="AK245" s="6"/>
    </row>
    <row r="246" spans="1:37" ht="24" customHeight="1">
      <c r="A246" s="6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7"/>
      <c r="AA246" s="7"/>
      <c r="AB246" s="7"/>
      <c r="AC246" s="7"/>
      <c r="AD246" s="7"/>
      <c r="AE246" s="7"/>
      <c r="AF246" s="6"/>
      <c r="AG246" s="6"/>
      <c r="AH246" s="6"/>
      <c r="AI246" s="6"/>
      <c r="AJ246" s="6"/>
      <c r="AK246" s="6"/>
    </row>
    <row r="247" spans="1:3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42">
    <mergeCell ref="B21:C21"/>
    <mergeCell ref="A22:C22"/>
    <mergeCell ref="A24:B25"/>
    <mergeCell ref="C24:K25"/>
    <mergeCell ref="O24:P24"/>
    <mergeCell ref="Q24:U24"/>
    <mergeCell ref="O25:P25"/>
    <mergeCell ref="Q25:U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W4:W5"/>
    <mergeCell ref="X4:X5"/>
    <mergeCell ref="Y4:Y5"/>
    <mergeCell ref="B6:C6"/>
    <mergeCell ref="B7:C7"/>
    <mergeCell ref="B8:C8"/>
    <mergeCell ref="E3:W3"/>
    <mergeCell ref="A4:A5"/>
    <mergeCell ref="B4:C5"/>
    <mergeCell ref="D4:D5"/>
    <mergeCell ref="E4:I4"/>
    <mergeCell ref="J4:N4"/>
    <mergeCell ref="O4:O5"/>
    <mergeCell ref="P4:T4"/>
    <mergeCell ref="U4:U5"/>
    <mergeCell ref="V4:V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3" ySplit="5" topLeftCell="D6" activePane="bottomRight" state="frozen"/>
      <selection activeCell="W25" sqref="W25"/>
      <selection pane="topRight" activeCell="W25" sqref="W25"/>
      <selection pane="bottomLeft" activeCell="W25" sqref="W25"/>
      <selection pane="bottomRight" activeCell="W25" sqref="W25"/>
    </sheetView>
  </sheetViews>
  <sheetFormatPr defaultColWidth="12.625" defaultRowHeight="15" customHeight="1"/>
  <cols>
    <col min="1" max="1" width="9" style="8" customWidth="1"/>
    <col min="2" max="3" width="39.625" style="8" customWidth="1"/>
    <col min="4" max="4" width="18.125" style="8" customWidth="1"/>
    <col min="5" max="8" width="12.125" style="8" customWidth="1"/>
    <col min="9" max="9" width="15.75" style="8" customWidth="1"/>
    <col min="10" max="10" width="12.875" style="8" customWidth="1"/>
    <col min="11" max="11" width="9.125" style="8" customWidth="1"/>
    <col min="12" max="12" width="24.625" style="8" customWidth="1"/>
    <col min="13" max="13" width="15.625" style="8" customWidth="1"/>
    <col min="14" max="14" width="40.5" style="8" customWidth="1"/>
    <col min="15" max="15" width="36" style="8" customWidth="1"/>
    <col min="16" max="16" width="51.25" style="8" customWidth="1"/>
    <col min="17" max="20" width="9" style="8" customWidth="1"/>
    <col min="21" max="21" width="31" style="8" customWidth="1"/>
    <col min="22" max="26" width="9" style="8" customWidth="1"/>
    <col min="27" max="16384" width="12.625" style="8"/>
  </cols>
  <sheetData>
    <row r="1" spans="1:26" ht="24" customHeight="1">
      <c r="A1" s="92"/>
      <c r="B1" s="93" t="s">
        <v>83</v>
      </c>
      <c r="C1" s="94" t="s">
        <v>1</v>
      </c>
      <c r="D1" s="94"/>
      <c r="E1" s="94"/>
      <c r="F1" s="94"/>
      <c r="G1" s="94"/>
      <c r="H1" s="94"/>
      <c r="I1" s="95"/>
      <c r="J1" s="94"/>
      <c r="K1" s="96"/>
      <c r="L1" s="94"/>
      <c r="M1" s="96"/>
      <c r="N1" s="96"/>
      <c r="O1" s="97" t="s">
        <v>2</v>
      </c>
      <c r="P1" s="98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>
      <c r="A2" s="99"/>
      <c r="B2" s="100" t="s">
        <v>3</v>
      </c>
      <c r="C2" s="101" t="s">
        <v>4</v>
      </c>
      <c r="D2" s="102"/>
      <c r="E2" s="103"/>
      <c r="F2" s="102"/>
      <c r="G2" s="102"/>
      <c r="H2" s="102"/>
      <c r="I2" s="104"/>
      <c r="J2" s="102"/>
      <c r="K2" s="105"/>
      <c r="L2" s="102"/>
      <c r="M2" s="105"/>
      <c r="N2" s="105"/>
      <c r="O2" s="106" t="s">
        <v>5</v>
      </c>
      <c r="P2" s="10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>
      <c r="A3" s="99"/>
      <c r="B3" s="108"/>
      <c r="C3" s="109" t="s">
        <v>6</v>
      </c>
      <c r="D3" s="109" t="s">
        <v>7</v>
      </c>
      <c r="E3" s="109" t="s">
        <v>8</v>
      </c>
      <c r="F3" s="109" t="s">
        <v>9</v>
      </c>
      <c r="G3" s="7"/>
      <c r="H3" s="7"/>
      <c r="I3" s="110"/>
      <c r="J3" s="7"/>
      <c r="K3" s="111"/>
      <c r="L3" s="7"/>
      <c r="M3" s="111"/>
      <c r="N3" s="111"/>
      <c r="O3" s="111"/>
      <c r="P3" s="110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>
      <c r="A4" s="112" t="s">
        <v>11</v>
      </c>
      <c r="B4" s="112" t="s">
        <v>84</v>
      </c>
      <c r="C4" s="112" t="s">
        <v>85</v>
      </c>
      <c r="D4" s="112" t="s">
        <v>86</v>
      </c>
      <c r="E4" s="113" t="s">
        <v>87</v>
      </c>
      <c r="F4" s="21"/>
      <c r="G4" s="21"/>
      <c r="H4" s="22"/>
      <c r="I4" s="114" t="s">
        <v>88</v>
      </c>
      <c r="J4" s="113" t="s">
        <v>89</v>
      </c>
      <c r="K4" s="21"/>
      <c r="L4" s="21"/>
      <c r="M4" s="22"/>
      <c r="N4" s="112" t="s">
        <v>90</v>
      </c>
      <c r="O4" s="112" t="s">
        <v>91</v>
      </c>
      <c r="P4" s="110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>
      <c r="A5" s="29"/>
      <c r="B5" s="29"/>
      <c r="C5" s="29"/>
      <c r="D5" s="29"/>
      <c r="E5" s="115" t="s">
        <v>23</v>
      </c>
      <c r="F5" s="115" t="s">
        <v>24</v>
      </c>
      <c r="G5" s="115" t="s">
        <v>25</v>
      </c>
      <c r="H5" s="115" t="s">
        <v>26</v>
      </c>
      <c r="I5" s="29"/>
      <c r="J5" s="115" t="s">
        <v>92</v>
      </c>
      <c r="K5" s="115" t="s">
        <v>93</v>
      </c>
      <c r="L5" s="115" t="s">
        <v>94</v>
      </c>
      <c r="M5" s="115" t="s">
        <v>95</v>
      </c>
      <c r="N5" s="29"/>
      <c r="O5" s="29"/>
      <c r="P5" s="110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>
      <c r="A6" s="116" t="s">
        <v>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110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27" customFormat="1" ht="106.5" customHeight="1">
      <c r="A7" s="117">
        <v>1</v>
      </c>
      <c r="B7" s="118" t="s">
        <v>97</v>
      </c>
      <c r="C7" s="119" t="s">
        <v>98</v>
      </c>
      <c r="D7" s="119" t="s">
        <v>99</v>
      </c>
      <c r="E7" s="120" t="s">
        <v>100</v>
      </c>
      <c r="F7" s="119"/>
      <c r="G7" s="119"/>
      <c r="H7" s="119"/>
      <c r="I7" s="121">
        <v>23660</v>
      </c>
      <c r="J7" s="122">
        <v>62131109035</v>
      </c>
      <c r="K7" s="123">
        <v>3</v>
      </c>
      <c r="L7" s="119" t="s">
        <v>101</v>
      </c>
      <c r="M7" s="123" t="s">
        <v>102</v>
      </c>
      <c r="N7" s="123" t="s">
        <v>103</v>
      </c>
      <c r="O7" s="124" t="s">
        <v>66</v>
      </c>
      <c r="P7" s="125"/>
      <c r="Q7" s="126"/>
      <c r="R7" s="126"/>
      <c r="S7" s="126"/>
      <c r="T7" s="126"/>
      <c r="U7" s="126">
        <f>IFERROR(IF(O7&gt;1,ROUND((O7/T7)*100,2),"N/A"),0)</f>
        <v>0</v>
      </c>
      <c r="V7" s="126"/>
      <c r="W7" s="126"/>
      <c r="X7" s="126"/>
      <c r="Y7" s="126"/>
      <c r="Z7" s="126"/>
    </row>
    <row r="8" spans="1:26" s="127" customFormat="1" ht="105.75" customHeight="1">
      <c r="A8" s="117">
        <v>2</v>
      </c>
      <c r="B8" s="118" t="s">
        <v>104</v>
      </c>
      <c r="C8" s="119" t="s">
        <v>105</v>
      </c>
      <c r="D8" s="119" t="s">
        <v>99</v>
      </c>
      <c r="E8" s="120"/>
      <c r="F8" s="120" t="s">
        <v>100</v>
      </c>
      <c r="G8" s="119"/>
      <c r="H8" s="119"/>
      <c r="I8" s="121">
        <v>23662</v>
      </c>
      <c r="J8" s="122">
        <v>61131109035</v>
      </c>
      <c r="K8" s="123">
        <v>4</v>
      </c>
      <c r="L8" s="118" t="s">
        <v>106</v>
      </c>
      <c r="M8" s="123" t="s">
        <v>102</v>
      </c>
      <c r="N8" s="123" t="s">
        <v>103</v>
      </c>
      <c r="O8" s="124" t="s">
        <v>66</v>
      </c>
      <c r="P8" s="125"/>
      <c r="Q8" s="126"/>
      <c r="R8" s="126"/>
      <c r="S8" s="126"/>
      <c r="T8" s="126"/>
      <c r="U8" s="126"/>
      <c r="V8" s="128" t="s">
        <v>107</v>
      </c>
      <c r="W8" s="126"/>
      <c r="X8" s="126"/>
      <c r="Y8" s="126"/>
      <c r="Z8" s="126"/>
    </row>
    <row r="9" spans="1:26" s="127" customFormat="1" ht="123" customHeight="1">
      <c r="A9" s="117">
        <v>3</v>
      </c>
      <c r="B9" s="118" t="s">
        <v>108</v>
      </c>
      <c r="C9" s="119" t="s">
        <v>105</v>
      </c>
      <c r="D9" s="119" t="s">
        <v>99</v>
      </c>
      <c r="E9" s="120"/>
      <c r="F9" s="120" t="s">
        <v>100</v>
      </c>
      <c r="G9" s="119"/>
      <c r="H9" s="119"/>
      <c r="I9" s="121">
        <v>23662</v>
      </c>
      <c r="J9" s="122">
        <v>61131109031</v>
      </c>
      <c r="K9" s="123">
        <v>4</v>
      </c>
      <c r="L9" s="118" t="s">
        <v>109</v>
      </c>
      <c r="M9" s="123" t="s">
        <v>102</v>
      </c>
      <c r="N9" s="123" t="s">
        <v>103</v>
      </c>
      <c r="O9" s="124" t="s">
        <v>66</v>
      </c>
      <c r="P9" s="125"/>
      <c r="Q9" s="126"/>
      <c r="R9" s="126"/>
      <c r="S9" s="126"/>
      <c r="T9" s="126"/>
      <c r="U9" s="126"/>
      <c r="V9" s="129" t="s">
        <v>99</v>
      </c>
      <c r="W9" s="126"/>
      <c r="X9" s="126"/>
      <c r="Y9" s="126"/>
      <c r="Z9" s="126"/>
    </row>
    <row r="10" spans="1:26" s="127" customFormat="1" ht="131.25" customHeight="1">
      <c r="A10" s="130">
        <v>4</v>
      </c>
      <c r="B10" s="131" t="s">
        <v>110</v>
      </c>
      <c r="C10" s="131" t="s">
        <v>111</v>
      </c>
      <c r="D10" s="132" t="s">
        <v>99</v>
      </c>
      <c r="E10" s="133" t="s">
        <v>112</v>
      </c>
      <c r="F10" s="134"/>
      <c r="G10" s="134"/>
      <c r="H10" s="134"/>
      <c r="I10" s="135">
        <v>23680</v>
      </c>
      <c r="J10" s="136">
        <v>61131109031</v>
      </c>
      <c r="K10" s="137">
        <v>4</v>
      </c>
      <c r="L10" s="134" t="s">
        <v>109</v>
      </c>
      <c r="M10" s="138" t="s">
        <v>102</v>
      </c>
      <c r="N10" s="138" t="s">
        <v>103</v>
      </c>
      <c r="O10" s="139" t="s">
        <v>66</v>
      </c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s="127" customFormat="1" ht="129" customHeight="1">
      <c r="A11" s="130">
        <v>5</v>
      </c>
      <c r="B11" s="131" t="s">
        <v>113</v>
      </c>
      <c r="C11" s="131" t="s">
        <v>114</v>
      </c>
      <c r="D11" s="132" t="s">
        <v>99</v>
      </c>
      <c r="E11" s="133" t="s">
        <v>112</v>
      </c>
      <c r="F11" s="140"/>
      <c r="G11" s="140"/>
      <c r="H11" s="140"/>
      <c r="I11" s="141">
        <v>23691</v>
      </c>
      <c r="J11" s="136">
        <v>61131109031</v>
      </c>
      <c r="K11" s="137">
        <v>4</v>
      </c>
      <c r="L11" s="134" t="s">
        <v>109</v>
      </c>
      <c r="M11" s="138" t="s">
        <v>102</v>
      </c>
      <c r="N11" s="138" t="s">
        <v>103</v>
      </c>
      <c r="O11" s="139" t="s">
        <v>66</v>
      </c>
      <c r="P11" s="125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s="154" customFormat="1" ht="118.5" customHeight="1">
      <c r="A12" s="142">
        <v>6</v>
      </c>
      <c r="B12" s="143" t="s">
        <v>115</v>
      </c>
      <c r="C12" s="144" t="s">
        <v>116</v>
      </c>
      <c r="D12" s="145" t="s">
        <v>99</v>
      </c>
      <c r="E12" s="146" t="s">
        <v>100</v>
      </c>
      <c r="F12" s="147"/>
      <c r="G12" s="147"/>
      <c r="H12" s="147"/>
      <c r="I12" s="148">
        <v>23696</v>
      </c>
      <c r="J12" s="149" t="s">
        <v>117</v>
      </c>
      <c r="K12" s="150" t="s">
        <v>118</v>
      </c>
      <c r="L12" s="149" t="s">
        <v>119</v>
      </c>
      <c r="M12" s="151" t="s">
        <v>102</v>
      </c>
      <c r="N12" s="151" t="s">
        <v>103</v>
      </c>
      <c r="O12" s="152" t="s">
        <v>66</v>
      </c>
      <c r="P12" s="125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s="157" customFormat="1" ht="48.75" customHeight="1">
      <c r="A13" s="155">
        <v>7</v>
      </c>
      <c r="B13" s="149" t="s">
        <v>120</v>
      </c>
      <c r="C13" s="147" t="s">
        <v>121</v>
      </c>
      <c r="D13" s="147" t="s">
        <v>99</v>
      </c>
      <c r="E13" s="147"/>
      <c r="F13" s="147"/>
      <c r="G13" s="147"/>
      <c r="H13" s="133" t="s">
        <v>112</v>
      </c>
      <c r="I13" s="148">
        <v>23717</v>
      </c>
      <c r="J13" s="156">
        <v>62131110007</v>
      </c>
      <c r="K13" s="155">
        <v>3</v>
      </c>
      <c r="L13" s="147" t="s">
        <v>122</v>
      </c>
      <c r="M13" s="155" t="s">
        <v>102</v>
      </c>
      <c r="N13" s="155" t="s">
        <v>123</v>
      </c>
      <c r="O13" s="155" t="s">
        <v>66</v>
      </c>
      <c r="P13" s="125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s="157" customFormat="1" ht="45.75" customHeight="1">
      <c r="A14" s="155">
        <v>8</v>
      </c>
      <c r="B14" s="149" t="s">
        <v>124</v>
      </c>
      <c r="C14" s="147" t="s">
        <v>121</v>
      </c>
      <c r="D14" s="147" t="s">
        <v>99</v>
      </c>
      <c r="E14" s="147"/>
      <c r="F14" s="147"/>
      <c r="G14" s="147"/>
      <c r="H14" s="133" t="s">
        <v>112</v>
      </c>
      <c r="I14" s="148">
        <v>23717</v>
      </c>
      <c r="J14" s="156">
        <v>62131110007</v>
      </c>
      <c r="K14" s="155">
        <v>3</v>
      </c>
      <c r="L14" s="147" t="s">
        <v>122</v>
      </c>
      <c r="M14" s="155" t="s">
        <v>102</v>
      </c>
      <c r="N14" s="155" t="s">
        <v>123</v>
      </c>
      <c r="O14" s="155" t="s">
        <v>66</v>
      </c>
      <c r="P14" s="125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s="154" customFormat="1" ht="73.5" customHeight="1">
      <c r="A15" s="155">
        <v>9</v>
      </c>
      <c r="B15" s="158" t="s">
        <v>125</v>
      </c>
      <c r="C15" s="143" t="s">
        <v>126</v>
      </c>
      <c r="D15" s="147" t="s">
        <v>99</v>
      </c>
      <c r="E15" s="146" t="s">
        <v>100</v>
      </c>
      <c r="F15" s="147"/>
      <c r="G15" s="147"/>
      <c r="H15" s="147"/>
      <c r="I15" s="159">
        <v>242875</v>
      </c>
      <c r="J15" s="147">
        <v>63121112013</v>
      </c>
      <c r="K15" s="142">
        <v>2</v>
      </c>
      <c r="L15" s="144" t="s">
        <v>127</v>
      </c>
      <c r="M15" s="151" t="s">
        <v>102</v>
      </c>
      <c r="N15" s="155" t="s">
        <v>128</v>
      </c>
      <c r="O15" s="152" t="s">
        <v>66</v>
      </c>
      <c r="P15" s="125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s="154" customFormat="1" ht="100.5" customHeight="1">
      <c r="A16" s="142">
        <v>10</v>
      </c>
      <c r="B16" s="160" t="s">
        <v>129</v>
      </c>
      <c r="C16" s="143" t="s">
        <v>130</v>
      </c>
      <c r="D16" s="161" t="s">
        <v>99</v>
      </c>
      <c r="E16" s="146" t="s">
        <v>100</v>
      </c>
      <c r="F16" s="147"/>
      <c r="G16" s="147"/>
      <c r="H16" s="147"/>
      <c r="I16" s="148">
        <v>23734</v>
      </c>
      <c r="J16" s="147">
        <v>64121109031</v>
      </c>
      <c r="K16" s="142">
        <v>1</v>
      </c>
      <c r="L16" s="144" t="s">
        <v>131</v>
      </c>
      <c r="M16" s="151" t="s">
        <v>102</v>
      </c>
      <c r="N16" s="155" t="s">
        <v>132</v>
      </c>
      <c r="O16" s="152" t="s">
        <v>66</v>
      </c>
      <c r="P16" s="125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54" customFormat="1" ht="98.25" customHeight="1">
      <c r="A17" s="142">
        <v>11</v>
      </c>
      <c r="B17" s="160" t="s">
        <v>133</v>
      </c>
      <c r="C17" s="144" t="s">
        <v>134</v>
      </c>
      <c r="D17" s="161" t="s">
        <v>99</v>
      </c>
      <c r="E17" s="146" t="s">
        <v>100</v>
      </c>
      <c r="F17" s="147"/>
      <c r="G17" s="147"/>
      <c r="H17" s="147"/>
      <c r="I17" s="148">
        <v>23740</v>
      </c>
      <c r="J17" s="147">
        <v>64121109005</v>
      </c>
      <c r="K17" s="142">
        <v>1</v>
      </c>
      <c r="L17" s="144" t="s">
        <v>135</v>
      </c>
      <c r="M17" s="151" t="s">
        <v>102</v>
      </c>
      <c r="N17" s="155" t="s">
        <v>132</v>
      </c>
      <c r="O17" s="152" t="s">
        <v>66</v>
      </c>
      <c r="P17" s="125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s="157" customFormat="1" ht="90.75" customHeight="1">
      <c r="A18" s="151">
        <v>12</v>
      </c>
      <c r="B18" s="162" t="s">
        <v>136</v>
      </c>
      <c r="C18" s="163" t="s">
        <v>114</v>
      </c>
      <c r="D18" s="163" t="s">
        <v>99</v>
      </c>
      <c r="E18" s="164"/>
      <c r="F18" s="163"/>
      <c r="G18" s="164" t="s">
        <v>100</v>
      </c>
      <c r="H18" s="163"/>
      <c r="I18" s="165">
        <v>23688</v>
      </c>
      <c r="J18" s="166">
        <v>63121108043</v>
      </c>
      <c r="K18" s="151">
        <v>2</v>
      </c>
      <c r="L18" s="163" t="s">
        <v>137</v>
      </c>
      <c r="M18" s="151" t="s">
        <v>102</v>
      </c>
      <c r="N18" s="151" t="s">
        <v>138</v>
      </c>
      <c r="O18" s="151" t="s">
        <v>66</v>
      </c>
      <c r="P18" s="125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s="157" customFormat="1" ht="90.75" customHeight="1">
      <c r="A19" s="151">
        <v>13</v>
      </c>
      <c r="B19" s="162" t="s">
        <v>139</v>
      </c>
      <c r="C19" s="163" t="s">
        <v>140</v>
      </c>
      <c r="D19" s="163" t="s">
        <v>99</v>
      </c>
      <c r="E19" s="164" t="s">
        <v>100</v>
      </c>
      <c r="F19" s="163"/>
      <c r="G19" s="163"/>
      <c r="H19" s="163"/>
      <c r="I19" s="165">
        <v>24099</v>
      </c>
      <c r="J19" s="166">
        <v>63121108043</v>
      </c>
      <c r="K19" s="151">
        <v>2</v>
      </c>
      <c r="L19" s="163" t="s">
        <v>137</v>
      </c>
      <c r="M19" s="151" t="s">
        <v>102</v>
      </c>
      <c r="N19" s="151" t="s">
        <v>138</v>
      </c>
      <c r="O19" s="151" t="s">
        <v>66</v>
      </c>
      <c r="P19" s="125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s="175" customFormat="1" ht="108.75" customHeight="1">
      <c r="A20" s="167">
        <v>14</v>
      </c>
      <c r="B20" s="168" t="s">
        <v>141</v>
      </c>
      <c r="C20" s="169" t="s">
        <v>142</v>
      </c>
      <c r="D20" s="170" t="s">
        <v>99</v>
      </c>
      <c r="E20" s="146" t="s">
        <v>100</v>
      </c>
      <c r="F20" s="170"/>
      <c r="G20" s="170"/>
      <c r="H20" s="170"/>
      <c r="I20" s="171" t="s">
        <v>143</v>
      </c>
      <c r="J20" s="169" t="s">
        <v>144</v>
      </c>
      <c r="K20" s="172" t="s">
        <v>145</v>
      </c>
      <c r="L20" s="173" t="s">
        <v>146</v>
      </c>
      <c r="M20" s="167" t="s">
        <v>102</v>
      </c>
      <c r="N20" s="167" t="s">
        <v>132</v>
      </c>
      <c r="O20" s="167" t="s">
        <v>66</v>
      </c>
      <c r="P20" s="125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s="175" customFormat="1" ht="139.5" customHeight="1">
      <c r="A21" s="167">
        <v>15</v>
      </c>
      <c r="B21" s="176" t="s">
        <v>147</v>
      </c>
      <c r="C21" s="169" t="s">
        <v>148</v>
      </c>
      <c r="D21" s="170" t="s">
        <v>99</v>
      </c>
      <c r="E21" s="146" t="s">
        <v>100</v>
      </c>
      <c r="F21" s="170"/>
      <c r="G21" s="170"/>
      <c r="H21" s="170"/>
      <c r="I21" s="177">
        <v>23811</v>
      </c>
      <c r="J21" s="170">
        <v>63121109056</v>
      </c>
      <c r="K21" s="167">
        <v>2</v>
      </c>
      <c r="L21" s="170" t="s">
        <v>149</v>
      </c>
      <c r="M21" s="167" t="s">
        <v>102</v>
      </c>
      <c r="N21" s="167" t="s">
        <v>132</v>
      </c>
      <c r="O21" s="167" t="s">
        <v>66</v>
      </c>
      <c r="P21" s="125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s="175" customFormat="1" ht="165.75" customHeight="1">
      <c r="A22" s="167">
        <v>16</v>
      </c>
      <c r="B22" s="176" t="s">
        <v>150</v>
      </c>
      <c r="C22" s="170" t="s">
        <v>151</v>
      </c>
      <c r="D22" s="170" t="s">
        <v>99</v>
      </c>
      <c r="E22" s="146" t="s">
        <v>100</v>
      </c>
      <c r="F22" s="170"/>
      <c r="G22" s="170"/>
      <c r="H22" s="170"/>
      <c r="I22" s="177">
        <v>23814</v>
      </c>
      <c r="J22" s="170">
        <v>62131109035</v>
      </c>
      <c r="K22" s="167">
        <v>3</v>
      </c>
      <c r="L22" s="170" t="s">
        <v>101</v>
      </c>
      <c r="M22" s="167" t="s">
        <v>102</v>
      </c>
      <c r="N22" s="167" t="s">
        <v>132</v>
      </c>
      <c r="O22" s="167" t="s">
        <v>66</v>
      </c>
      <c r="P22" s="125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s="127" customFormat="1" ht="51.75" customHeight="1">
      <c r="A23" s="130">
        <v>17</v>
      </c>
      <c r="B23" s="178" t="s">
        <v>152</v>
      </c>
      <c r="C23" s="130" t="s">
        <v>153</v>
      </c>
      <c r="D23" s="179" t="s">
        <v>99</v>
      </c>
      <c r="E23" s="179"/>
      <c r="F23" s="179"/>
      <c r="G23" s="179"/>
      <c r="H23" s="180" t="s">
        <v>100</v>
      </c>
      <c r="I23" s="181">
        <v>242880</v>
      </c>
      <c r="J23" s="182">
        <v>62131110007</v>
      </c>
      <c r="K23" s="130">
        <v>3</v>
      </c>
      <c r="L23" s="179" t="s">
        <v>122</v>
      </c>
      <c r="M23" s="130" t="s">
        <v>102</v>
      </c>
      <c r="N23" s="130" t="s">
        <v>123</v>
      </c>
      <c r="O23" s="130" t="s">
        <v>66</v>
      </c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s="127" customFormat="1" ht="33" customHeight="1">
      <c r="A24" s="183" t="s">
        <v>35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125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s="127" customFormat="1" ht="28.5" customHeight="1">
      <c r="A25" s="117">
        <v>1</v>
      </c>
      <c r="B25" s="186" t="s">
        <v>154</v>
      </c>
      <c r="C25" s="187" t="s">
        <v>155</v>
      </c>
      <c r="D25" s="187" t="s">
        <v>99</v>
      </c>
      <c r="E25" s="188" t="s">
        <v>156</v>
      </c>
      <c r="F25" s="187"/>
      <c r="G25" s="187"/>
      <c r="H25" s="187"/>
      <c r="I25" s="189">
        <v>23681</v>
      </c>
      <c r="J25" s="190">
        <v>63122228041</v>
      </c>
      <c r="K25" s="117">
        <v>2</v>
      </c>
      <c r="L25" s="187" t="s">
        <v>157</v>
      </c>
      <c r="M25" s="117" t="s">
        <v>102</v>
      </c>
      <c r="N25" s="117" t="s">
        <v>158</v>
      </c>
      <c r="O25" s="117" t="s">
        <v>159</v>
      </c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s="127" customFormat="1" ht="25.5" customHeight="1">
      <c r="A26" s="191">
        <v>2</v>
      </c>
      <c r="B26" s="192" t="s">
        <v>160</v>
      </c>
      <c r="C26" s="193" t="s">
        <v>161</v>
      </c>
      <c r="D26" s="193" t="s">
        <v>99</v>
      </c>
      <c r="E26" s="194" t="s">
        <v>156</v>
      </c>
      <c r="F26" s="191"/>
      <c r="G26" s="191"/>
      <c r="H26" s="191"/>
      <c r="I26" s="195">
        <v>242833</v>
      </c>
      <c r="J26" s="196">
        <v>61122203009</v>
      </c>
      <c r="K26" s="197">
        <v>4</v>
      </c>
      <c r="L26" s="187" t="s">
        <v>162</v>
      </c>
      <c r="M26" s="117" t="s">
        <v>102</v>
      </c>
      <c r="N26" s="191" t="s">
        <v>163</v>
      </c>
      <c r="O26" s="191" t="s">
        <v>159</v>
      </c>
      <c r="P26" s="125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s="127" customFormat="1" ht="24.75" customHeight="1">
      <c r="A27" s="198"/>
      <c r="B27" s="199"/>
      <c r="C27" s="200"/>
      <c r="D27" s="200"/>
      <c r="E27" s="201"/>
      <c r="F27" s="198"/>
      <c r="G27" s="198"/>
      <c r="H27" s="198"/>
      <c r="I27" s="202"/>
      <c r="J27" s="196">
        <v>61122203025</v>
      </c>
      <c r="K27" s="197">
        <v>4</v>
      </c>
      <c r="L27" s="187" t="s">
        <v>164</v>
      </c>
      <c r="M27" s="117" t="s">
        <v>102</v>
      </c>
      <c r="N27" s="198"/>
      <c r="O27" s="198"/>
      <c r="P27" s="125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s="127" customFormat="1" ht="24" customHeight="1">
      <c r="A28" s="203"/>
      <c r="B28" s="204"/>
      <c r="C28" s="205"/>
      <c r="D28" s="205"/>
      <c r="E28" s="206"/>
      <c r="F28" s="203"/>
      <c r="G28" s="203"/>
      <c r="H28" s="203"/>
      <c r="I28" s="207"/>
      <c r="J28" s="196">
        <v>61122203027</v>
      </c>
      <c r="K28" s="197">
        <v>4</v>
      </c>
      <c r="L28" s="187" t="s">
        <v>165</v>
      </c>
      <c r="M28" s="117" t="s">
        <v>102</v>
      </c>
      <c r="N28" s="203"/>
      <c r="O28" s="203"/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s="127" customFormat="1" ht="127.5" customHeight="1">
      <c r="A29" s="117">
        <v>3</v>
      </c>
      <c r="B29" s="186" t="s">
        <v>166</v>
      </c>
      <c r="C29" s="187" t="s">
        <v>167</v>
      </c>
      <c r="D29" s="187" t="s">
        <v>168</v>
      </c>
      <c r="E29" s="188" t="s">
        <v>156</v>
      </c>
      <c r="F29" s="187"/>
      <c r="G29" s="187"/>
      <c r="H29" s="187"/>
      <c r="I29" s="208" t="s">
        <v>169</v>
      </c>
      <c r="J29" s="187">
        <v>60122208003</v>
      </c>
      <c r="K29" s="197">
        <v>4</v>
      </c>
      <c r="L29" s="187" t="s">
        <v>170</v>
      </c>
      <c r="M29" s="117" t="s">
        <v>102</v>
      </c>
      <c r="N29" s="117" t="s">
        <v>171</v>
      </c>
      <c r="O29" s="117"/>
      <c r="P29" s="125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s="127" customFormat="1" ht="55.5" customHeight="1">
      <c r="A30" s="117">
        <v>4</v>
      </c>
      <c r="B30" s="186" t="s">
        <v>172</v>
      </c>
      <c r="C30" s="187" t="s">
        <v>173</v>
      </c>
      <c r="D30" s="187" t="s">
        <v>168</v>
      </c>
      <c r="E30" s="188" t="s">
        <v>156</v>
      </c>
      <c r="F30" s="187"/>
      <c r="G30" s="187"/>
      <c r="H30" s="187"/>
      <c r="I30" s="189">
        <v>23722</v>
      </c>
      <c r="J30" s="209">
        <v>63122228041</v>
      </c>
      <c r="K30" s="117">
        <v>2</v>
      </c>
      <c r="L30" s="187" t="s">
        <v>157</v>
      </c>
      <c r="M30" s="117" t="s">
        <v>102</v>
      </c>
      <c r="N30" s="117" t="s">
        <v>158</v>
      </c>
      <c r="O30" s="117"/>
      <c r="P30" s="125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s="127" customFormat="1" ht="58.5" customHeight="1">
      <c r="A31" s="117">
        <v>5</v>
      </c>
      <c r="B31" s="186" t="s">
        <v>174</v>
      </c>
      <c r="C31" s="187" t="s">
        <v>175</v>
      </c>
      <c r="D31" s="187" t="s">
        <v>99</v>
      </c>
      <c r="E31" s="188" t="s">
        <v>156</v>
      </c>
      <c r="F31" s="187"/>
      <c r="G31" s="187"/>
      <c r="H31" s="187"/>
      <c r="I31" s="208" t="s">
        <v>176</v>
      </c>
      <c r="J31" s="209">
        <v>63122228021</v>
      </c>
      <c r="K31" s="117">
        <v>2</v>
      </c>
      <c r="L31" s="186" t="s">
        <v>177</v>
      </c>
      <c r="M31" s="117" t="s">
        <v>102</v>
      </c>
      <c r="N31" s="117" t="s">
        <v>158</v>
      </c>
      <c r="O31" s="117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s="127" customFormat="1" ht="70.5" customHeight="1">
      <c r="A32" s="117">
        <v>6</v>
      </c>
      <c r="B32" s="186" t="s">
        <v>178</v>
      </c>
      <c r="C32" s="187" t="s">
        <v>179</v>
      </c>
      <c r="D32" s="187" t="s">
        <v>99</v>
      </c>
      <c r="E32" s="188" t="s">
        <v>156</v>
      </c>
      <c r="F32" s="187"/>
      <c r="G32" s="187"/>
      <c r="H32" s="187"/>
      <c r="I32" s="208" t="s">
        <v>180</v>
      </c>
      <c r="J32" s="209">
        <v>63122228041</v>
      </c>
      <c r="K32" s="117">
        <v>2</v>
      </c>
      <c r="L32" s="187" t="s">
        <v>157</v>
      </c>
      <c r="M32" s="117" t="s">
        <v>102</v>
      </c>
      <c r="N32" s="117" t="s">
        <v>158</v>
      </c>
      <c r="O32" s="117"/>
      <c r="P32" s="125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s="127" customFormat="1" ht="24" customHeight="1">
      <c r="A33" s="191">
        <v>7</v>
      </c>
      <c r="B33" s="192" t="s">
        <v>181</v>
      </c>
      <c r="C33" s="193" t="s">
        <v>182</v>
      </c>
      <c r="D33" s="193" t="s">
        <v>99</v>
      </c>
      <c r="E33" s="210" t="s">
        <v>156</v>
      </c>
      <c r="F33" s="210"/>
      <c r="G33" s="210"/>
      <c r="H33" s="210"/>
      <c r="I33" s="211" t="s">
        <v>183</v>
      </c>
      <c r="J33" s="212">
        <v>62122208001</v>
      </c>
      <c r="K33" s="117">
        <v>4</v>
      </c>
      <c r="L33" s="187" t="s">
        <v>184</v>
      </c>
      <c r="M33" s="117" t="s">
        <v>102</v>
      </c>
      <c r="N33" s="117" t="s">
        <v>185</v>
      </c>
      <c r="O33" s="117"/>
      <c r="P33" s="125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s="127" customFormat="1" ht="24" customHeight="1">
      <c r="A34" s="198"/>
      <c r="B34" s="199"/>
      <c r="C34" s="200"/>
      <c r="D34" s="200"/>
      <c r="E34" s="213"/>
      <c r="F34" s="213"/>
      <c r="G34" s="213"/>
      <c r="H34" s="213"/>
      <c r="I34" s="214"/>
      <c r="J34" s="212">
        <v>61122208002</v>
      </c>
      <c r="K34" s="117">
        <v>4</v>
      </c>
      <c r="L34" s="187" t="s">
        <v>186</v>
      </c>
      <c r="M34" s="117" t="s">
        <v>102</v>
      </c>
      <c r="N34" s="117" t="s">
        <v>185</v>
      </c>
      <c r="O34" s="117"/>
      <c r="P34" s="125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s="127" customFormat="1" ht="47.25" customHeight="1">
      <c r="A35" s="203"/>
      <c r="B35" s="204"/>
      <c r="C35" s="205"/>
      <c r="D35" s="205"/>
      <c r="E35" s="215"/>
      <c r="F35" s="215"/>
      <c r="G35" s="215"/>
      <c r="H35" s="215"/>
      <c r="I35" s="216"/>
      <c r="J35" s="212">
        <v>61122208018</v>
      </c>
      <c r="K35" s="117">
        <v>4</v>
      </c>
      <c r="L35" s="217" t="s">
        <v>187</v>
      </c>
      <c r="M35" s="117" t="s">
        <v>102</v>
      </c>
      <c r="N35" s="117" t="s">
        <v>185</v>
      </c>
      <c r="O35" s="117"/>
      <c r="P35" s="125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s="127" customFormat="1" ht="47.25" customHeight="1">
      <c r="A36" s="191">
        <v>8</v>
      </c>
      <c r="B36" s="192" t="s">
        <v>188</v>
      </c>
      <c r="C36" s="193" t="s">
        <v>182</v>
      </c>
      <c r="D36" s="193" t="s">
        <v>99</v>
      </c>
      <c r="E36" s="210" t="s">
        <v>189</v>
      </c>
      <c r="F36" s="191"/>
      <c r="G36" s="191"/>
      <c r="H36" s="191"/>
      <c r="I36" s="211" t="s">
        <v>183</v>
      </c>
      <c r="J36" s="218">
        <v>61122226001</v>
      </c>
      <c r="K36" s="219">
        <v>4</v>
      </c>
      <c r="L36" s="220" t="s">
        <v>190</v>
      </c>
      <c r="M36" s="117" t="s">
        <v>102</v>
      </c>
      <c r="N36" s="117" t="s">
        <v>191</v>
      </c>
      <c r="O36" s="117"/>
      <c r="P36" s="125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s="127" customFormat="1" ht="46.5" customHeight="1">
      <c r="A37" s="198"/>
      <c r="B37" s="199"/>
      <c r="C37" s="200"/>
      <c r="D37" s="200"/>
      <c r="E37" s="213"/>
      <c r="F37" s="198"/>
      <c r="G37" s="198"/>
      <c r="H37" s="198"/>
      <c r="I37" s="214"/>
      <c r="J37" s="218">
        <v>61122226003</v>
      </c>
      <c r="K37" s="219">
        <v>4</v>
      </c>
      <c r="L37" s="220" t="s">
        <v>192</v>
      </c>
      <c r="M37" s="117" t="s">
        <v>102</v>
      </c>
      <c r="N37" s="117" t="s">
        <v>191</v>
      </c>
      <c r="O37" s="117"/>
      <c r="P37" s="125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s="127" customFormat="1" ht="47.25" customHeight="1">
      <c r="A38" s="191">
        <v>9</v>
      </c>
      <c r="B38" s="192" t="s">
        <v>193</v>
      </c>
      <c r="C38" s="193" t="s">
        <v>182</v>
      </c>
      <c r="D38" s="193" t="s">
        <v>99</v>
      </c>
      <c r="E38" s="210" t="s">
        <v>189</v>
      </c>
      <c r="F38" s="191"/>
      <c r="G38" s="191"/>
      <c r="H38" s="191"/>
      <c r="I38" s="211" t="s">
        <v>183</v>
      </c>
      <c r="J38" s="218">
        <v>61122226001</v>
      </c>
      <c r="K38" s="219">
        <v>4</v>
      </c>
      <c r="L38" s="220" t="s">
        <v>190</v>
      </c>
      <c r="M38" s="117" t="s">
        <v>102</v>
      </c>
      <c r="N38" s="117" t="s">
        <v>191</v>
      </c>
      <c r="O38" s="117"/>
      <c r="P38" s="125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s="157" customFormat="1" ht="24" customHeight="1">
      <c r="A39" s="203"/>
      <c r="B39" s="204"/>
      <c r="C39" s="205"/>
      <c r="D39" s="205"/>
      <c r="E39" s="213"/>
      <c r="F39" s="203"/>
      <c r="G39" s="203"/>
      <c r="H39" s="203"/>
      <c r="I39" s="216"/>
      <c r="J39" s="218">
        <v>61122226003</v>
      </c>
      <c r="K39" s="219">
        <v>4</v>
      </c>
      <c r="L39" s="220" t="s">
        <v>192</v>
      </c>
      <c r="M39" s="117" t="s">
        <v>102</v>
      </c>
      <c r="N39" s="117" t="s">
        <v>191</v>
      </c>
      <c r="O39" s="117"/>
      <c r="P39" s="125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s="157" customFormat="1" ht="24" customHeight="1">
      <c r="A40" s="221">
        <v>10</v>
      </c>
      <c r="B40" s="222" t="s">
        <v>194</v>
      </c>
      <c r="C40" s="223" t="s">
        <v>195</v>
      </c>
      <c r="D40" s="223" t="s">
        <v>99</v>
      </c>
      <c r="E40" s="221"/>
      <c r="F40" s="221"/>
      <c r="G40" s="221"/>
      <c r="H40" s="224" t="s">
        <v>112</v>
      </c>
      <c r="I40" s="225">
        <v>23793</v>
      </c>
      <c r="J40" s="155">
        <v>64122228109</v>
      </c>
      <c r="K40" s="155">
        <v>1</v>
      </c>
      <c r="L40" s="147" t="s">
        <v>196</v>
      </c>
      <c r="M40" s="155" t="s">
        <v>102</v>
      </c>
      <c r="N40" s="155" t="s">
        <v>158</v>
      </c>
      <c r="O40" s="155" t="s">
        <v>159</v>
      </c>
      <c r="P40" s="125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 s="157" customFormat="1" ht="24" customHeight="1">
      <c r="A41" s="226"/>
      <c r="B41" s="227"/>
      <c r="C41" s="228"/>
      <c r="D41" s="228"/>
      <c r="E41" s="226"/>
      <c r="F41" s="226"/>
      <c r="G41" s="226"/>
      <c r="H41" s="229"/>
      <c r="I41" s="230"/>
      <c r="J41" s="155">
        <v>64122228030</v>
      </c>
      <c r="K41" s="155">
        <v>1</v>
      </c>
      <c r="L41" s="149" t="s">
        <v>197</v>
      </c>
      <c r="M41" s="155" t="s">
        <v>102</v>
      </c>
      <c r="N41" s="155" t="s">
        <v>158</v>
      </c>
      <c r="O41" s="155" t="s">
        <v>159</v>
      </c>
      <c r="P41" s="125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s="157" customFormat="1" ht="24" customHeight="1">
      <c r="A42" s="226"/>
      <c r="B42" s="227"/>
      <c r="C42" s="228"/>
      <c r="D42" s="228"/>
      <c r="E42" s="226"/>
      <c r="F42" s="226"/>
      <c r="G42" s="226"/>
      <c r="H42" s="229"/>
      <c r="I42" s="230"/>
      <c r="J42" s="155">
        <v>64122228122</v>
      </c>
      <c r="K42" s="155">
        <v>1</v>
      </c>
      <c r="L42" s="147" t="s">
        <v>198</v>
      </c>
      <c r="M42" s="155" t="s">
        <v>102</v>
      </c>
      <c r="N42" s="155" t="s">
        <v>158</v>
      </c>
      <c r="O42" s="155" t="s">
        <v>159</v>
      </c>
      <c r="P42" s="125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spans="1:26" s="157" customFormat="1" ht="24" customHeight="1">
      <c r="A43" s="226"/>
      <c r="B43" s="227"/>
      <c r="C43" s="228"/>
      <c r="D43" s="228"/>
      <c r="E43" s="226"/>
      <c r="F43" s="226"/>
      <c r="G43" s="226"/>
      <c r="H43" s="229"/>
      <c r="I43" s="230"/>
      <c r="J43" s="155">
        <v>64122228106</v>
      </c>
      <c r="K43" s="155">
        <v>1</v>
      </c>
      <c r="L43" s="147" t="s">
        <v>199</v>
      </c>
      <c r="M43" s="155" t="s">
        <v>102</v>
      </c>
      <c r="N43" s="155" t="s">
        <v>158</v>
      </c>
      <c r="O43" s="155" t="s">
        <v>159</v>
      </c>
      <c r="P43" s="125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spans="1:26" s="157" customFormat="1" ht="24" customHeight="1">
      <c r="A44" s="226"/>
      <c r="B44" s="227"/>
      <c r="C44" s="228"/>
      <c r="D44" s="228"/>
      <c r="E44" s="226"/>
      <c r="F44" s="226"/>
      <c r="G44" s="226"/>
      <c r="H44" s="229"/>
      <c r="I44" s="230"/>
      <c r="J44" s="155">
        <v>64122228130</v>
      </c>
      <c r="K44" s="155">
        <v>1</v>
      </c>
      <c r="L44" s="147" t="s">
        <v>200</v>
      </c>
      <c r="M44" s="155" t="s">
        <v>102</v>
      </c>
      <c r="N44" s="155" t="s">
        <v>158</v>
      </c>
      <c r="O44" s="155" t="s">
        <v>159</v>
      </c>
      <c r="P44" s="125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spans="1:26" s="157" customFormat="1" ht="24" customHeight="1">
      <c r="A45" s="226"/>
      <c r="B45" s="227"/>
      <c r="C45" s="228"/>
      <c r="D45" s="228"/>
      <c r="E45" s="226"/>
      <c r="F45" s="226"/>
      <c r="G45" s="226"/>
      <c r="H45" s="229"/>
      <c r="I45" s="230"/>
      <c r="J45" s="155">
        <v>64122228043</v>
      </c>
      <c r="K45" s="155">
        <v>1</v>
      </c>
      <c r="L45" s="147" t="s">
        <v>201</v>
      </c>
      <c r="M45" s="155" t="s">
        <v>102</v>
      </c>
      <c r="N45" s="155" t="s">
        <v>158</v>
      </c>
      <c r="O45" s="155" t="s">
        <v>159</v>
      </c>
      <c r="P45" s="125"/>
      <c r="Q45" s="153"/>
      <c r="R45" s="153"/>
      <c r="S45" s="153"/>
      <c r="T45" s="153"/>
      <c r="U45" s="153"/>
      <c r="V45" s="153"/>
      <c r="W45" s="153"/>
      <c r="X45" s="153"/>
      <c r="Y45" s="153"/>
      <c r="Z45" s="153"/>
    </row>
    <row r="46" spans="1:26" s="157" customFormat="1" ht="24" customHeight="1">
      <c r="A46" s="226"/>
      <c r="B46" s="227"/>
      <c r="C46" s="228"/>
      <c r="D46" s="228"/>
      <c r="E46" s="226"/>
      <c r="F46" s="226"/>
      <c r="G46" s="226"/>
      <c r="H46" s="229"/>
      <c r="I46" s="230"/>
      <c r="J46" s="155">
        <v>64122228129</v>
      </c>
      <c r="K46" s="155">
        <v>1</v>
      </c>
      <c r="L46" s="147" t="s">
        <v>202</v>
      </c>
      <c r="M46" s="155" t="s">
        <v>102</v>
      </c>
      <c r="N46" s="155" t="s">
        <v>158</v>
      </c>
      <c r="O46" s="155" t="s">
        <v>159</v>
      </c>
      <c r="P46" s="125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spans="1:26" s="157" customFormat="1" ht="24" customHeight="1">
      <c r="A47" s="226"/>
      <c r="B47" s="227"/>
      <c r="C47" s="228"/>
      <c r="D47" s="228"/>
      <c r="E47" s="226"/>
      <c r="F47" s="226"/>
      <c r="G47" s="226"/>
      <c r="H47" s="229"/>
      <c r="I47" s="230"/>
      <c r="J47" s="155">
        <v>63122228103</v>
      </c>
      <c r="K47" s="155">
        <v>2</v>
      </c>
      <c r="L47" s="147" t="s">
        <v>203</v>
      </c>
      <c r="M47" s="155" t="s">
        <v>102</v>
      </c>
      <c r="N47" s="155" t="s">
        <v>158</v>
      </c>
      <c r="O47" s="155" t="s">
        <v>159</v>
      </c>
      <c r="P47" s="125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spans="1:26" s="157" customFormat="1" ht="24" customHeight="1">
      <c r="A48" s="226"/>
      <c r="B48" s="227"/>
      <c r="C48" s="228"/>
      <c r="D48" s="228"/>
      <c r="E48" s="226"/>
      <c r="F48" s="226"/>
      <c r="G48" s="226"/>
      <c r="H48" s="229"/>
      <c r="I48" s="230"/>
      <c r="J48" s="155">
        <v>63122228004</v>
      </c>
      <c r="K48" s="155">
        <v>2</v>
      </c>
      <c r="L48" s="147" t="s">
        <v>204</v>
      </c>
      <c r="M48" s="155" t="s">
        <v>102</v>
      </c>
      <c r="N48" s="155" t="s">
        <v>158</v>
      </c>
      <c r="O48" s="155" t="s">
        <v>159</v>
      </c>
      <c r="P48" s="125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spans="1:26" s="157" customFormat="1" ht="24" customHeight="1">
      <c r="A49" s="226"/>
      <c r="B49" s="227"/>
      <c r="C49" s="228"/>
      <c r="D49" s="228"/>
      <c r="E49" s="226"/>
      <c r="F49" s="226"/>
      <c r="G49" s="226"/>
      <c r="H49" s="229"/>
      <c r="I49" s="230"/>
      <c r="J49" s="155">
        <v>63122228125</v>
      </c>
      <c r="K49" s="155">
        <v>2</v>
      </c>
      <c r="L49" s="147" t="s">
        <v>205</v>
      </c>
      <c r="M49" s="155" t="s">
        <v>102</v>
      </c>
      <c r="N49" s="155" t="s">
        <v>158</v>
      </c>
      <c r="O49" s="155" t="s">
        <v>159</v>
      </c>
      <c r="P49" s="125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spans="1:26" s="157" customFormat="1" ht="24" customHeight="1">
      <c r="A50" s="226"/>
      <c r="B50" s="227"/>
      <c r="C50" s="228"/>
      <c r="D50" s="228"/>
      <c r="E50" s="226"/>
      <c r="F50" s="226"/>
      <c r="G50" s="226"/>
      <c r="H50" s="229"/>
      <c r="I50" s="230"/>
      <c r="J50" s="155">
        <v>63122228055</v>
      </c>
      <c r="K50" s="155">
        <v>2</v>
      </c>
      <c r="L50" s="147" t="s">
        <v>206</v>
      </c>
      <c r="M50" s="155" t="s">
        <v>102</v>
      </c>
      <c r="N50" s="155" t="s">
        <v>158</v>
      </c>
      <c r="O50" s="155" t="s">
        <v>159</v>
      </c>
      <c r="P50" s="125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 spans="1:26" s="157" customFormat="1" ht="24" customHeight="1">
      <c r="A51" s="226"/>
      <c r="B51" s="227"/>
      <c r="C51" s="228"/>
      <c r="D51" s="228"/>
      <c r="E51" s="226"/>
      <c r="F51" s="226"/>
      <c r="G51" s="226"/>
      <c r="H51" s="229"/>
      <c r="I51" s="230"/>
      <c r="J51" s="155">
        <v>63122228040</v>
      </c>
      <c r="K51" s="155">
        <v>2</v>
      </c>
      <c r="L51" s="147" t="s">
        <v>207</v>
      </c>
      <c r="M51" s="155" t="s">
        <v>102</v>
      </c>
      <c r="N51" s="155" t="s">
        <v>158</v>
      </c>
      <c r="O51" s="155" t="s">
        <v>159</v>
      </c>
      <c r="P51" s="125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 spans="1:26" s="157" customFormat="1" ht="24" customHeight="1">
      <c r="A52" s="226"/>
      <c r="B52" s="227"/>
      <c r="C52" s="228"/>
      <c r="D52" s="228"/>
      <c r="E52" s="226"/>
      <c r="F52" s="226"/>
      <c r="G52" s="226"/>
      <c r="H52" s="229"/>
      <c r="I52" s="230"/>
      <c r="J52" s="155">
        <v>63122228097</v>
      </c>
      <c r="K52" s="155">
        <v>2</v>
      </c>
      <c r="L52" s="147" t="s">
        <v>208</v>
      </c>
      <c r="M52" s="155" t="s">
        <v>102</v>
      </c>
      <c r="N52" s="155" t="s">
        <v>158</v>
      </c>
      <c r="O52" s="155" t="s">
        <v>159</v>
      </c>
      <c r="P52" s="125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spans="1:26" s="157" customFormat="1" ht="24" customHeight="1">
      <c r="A53" s="226"/>
      <c r="B53" s="227"/>
      <c r="C53" s="228"/>
      <c r="D53" s="228"/>
      <c r="E53" s="226"/>
      <c r="F53" s="226"/>
      <c r="G53" s="226"/>
      <c r="H53" s="229"/>
      <c r="I53" s="230"/>
      <c r="J53" s="155">
        <v>63122228027</v>
      </c>
      <c r="K53" s="155">
        <v>2</v>
      </c>
      <c r="L53" s="147" t="s">
        <v>209</v>
      </c>
      <c r="M53" s="155" t="s">
        <v>102</v>
      </c>
      <c r="N53" s="155" t="s">
        <v>158</v>
      </c>
      <c r="O53" s="155" t="s">
        <v>159</v>
      </c>
      <c r="P53" s="125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 spans="1:26" s="157" customFormat="1" ht="24" customHeight="1">
      <c r="A54" s="226"/>
      <c r="B54" s="227"/>
      <c r="C54" s="228"/>
      <c r="D54" s="228"/>
      <c r="E54" s="226"/>
      <c r="F54" s="226"/>
      <c r="G54" s="226"/>
      <c r="H54" s="229"/>
      <c r="I54" s="230"/>
      <c r="J54" s="155">
        <v>63122228126</v>
      </c>
      <c r="K54" s="155">
        <v>2</v>
      </c>
      <c r="L54" s="147" t="s">
        <v>210</v>
      </c>
      <c r="M54" s="155" t="s">
        <v>102</v>
      </c>
      <c r="N54" s="155" t="s">
        <v>158</v>
      </c>
      <c r="O54" s="155" t="s">
        <v>159</v>
      </c>
      <c r="P54" s="125"/>
      <c r="Q54" s="153"/>
      <c r="R54" s="153"/>
      <c r="S54" s="153"/>
      <c r="T54" s="153"/>
      <c r="U54" s="153"/>
      <c r="V54" s="153"/>
      <c r="W54" s="153"/>
      <c r="X54" s="153"/>
      <c r="Y54" s="153"/>
      <c r="Z54" s="153"/>
    </row>
    <row r="55" spans="1:26" s="157" customFormat="1" ht="24" customHeight="1">
      <c r="A55" s="226"/>
      <c r="B55" s="227"/>
      <c r="C55" s="228"/>
      <c r="D55" s="228"/>
      <c r="E55" s="226"/>
      <c r="F55" s="226"/>
      <c r="G55" s="226"/>
      <c r="H55" s="229"/>
      <c r="I55" s="230"/>
      <c r="J55" s="155">
        <v>62122228097</v>
      </c>
      <c r="K55" s="155">
        <v>3</v>
      </c>
      <c r="L55" s="147" t="s">
        <v>211</v>
      </c>
      <c r="M55" s="155" t="s">
        <v>102</v>
      </c>
      <c r="N55" s="155" t="s">
        <v>158</v>
      </c>
      <c r="O55" s="155" t="s">
        <v>159</v>
      </c>
      <c r="P55" s="125"/>
      <c r="Q55" s="153"/>
      <c r="R55" s="153"/>
      <c r="S55" s="153"/>
      <c r="T55" s="153"/>
      <c r="U55" s="153"/>
      <c r="V55" s="153"/>
      <c r="W55" s="153"/>
      <c r="X55" s="153"/>
      <c r="Y55" s="153"/>
      <c r="Z55" s="153"/>
    </row>
    <row r="56" spans="1:26" s="157" customFormat="1" ht="24" customHeight="1">
      <c r="A56" s="226"/>
      <c r="B56" s="227"/>
      <c r="C56" s="228"/>
      <c r="D56" s="228"/>
      <c r="E56" s="226"/>
      <c r="F56" s="226"/>
      <c r="G56" s="226"/>
      <c r="H56" s="229"/>
      <c r="I56" s="230"/>
      <c r="J56" s="155">
        <v>62122228007</v>
      </c>
      <c r="K56" s="155">
        <v>3</v>
      </c>
      <c r="L56" s="147" t="s">
        <v>212</v>
      </c>
      <c r="M56" s="155" t="s">
        <v>102</v>
      </c>
      <c r="N56" s="155" t="s">
        <v>158</v>
      </c>
      <c r="O56" s="155" t="s">
        <v>159</v>
      </c>
      <c r="P56" s="125"/>
      <c r="Q56" s="153"/>
      <c r="R56" s="153"/>
      <c r="S56" s="153"/>
      <c r="T56" s="153"/>
      <c r="U56" s="153"/>
      <c r="V56" s="153"/>
      <c r="W56" s="153"/>
      <c r="X56" s="153"/>
      <c r="Y56" s="153"/>
      <c r="Z56" s="153"/>
    </row>
    <row r="57" spans="1:26" s="157" customFormat="1" ht="24" customHeight="1">
      <c r="A57" s="226"/>
      <c r="B57" s="227"/>
      <c r="C57" s="228"/>
      <c r="D57" s="228"/>
      <c r="E57" s="226"/>
      <c r="F57" s="226"/>
      <c r="G57" s="226"/>
      <c r="H57" s="229"/>
      <c r="I57" s="230"/>
      <c r="J57" s="155">
        <v>62122228057</v>
      </c>
      <c r="K57" s="155">
        <v>3</v>
      </c>
      <c r="L57" s="147" t="s">
        <v>213</v>
      </c>
      <c r="M57" s="155" t="s">
        <v>102</v>
      </c>
      <c r="N57" s="155" t="s">
        <v>158</v>
      </c>
      <c r="O57" s="155" t="s">
        <v>159</v>
      </c>
      <c r="P57" s="125"/>
      <c r="Q57" s="153"/>
      <c r="R57" s="153"/>
      <c r="S57" s="153"/>
      <c r="T57" s="153"/>
      <c r="U57" s="153"/>
      <c r="V57" s="153"/>
      <c r="W57" s="153"/>
      <c r="X57" s="153"/>
      <c r="Y57" s="153"/>
      <c r="Z57" s="153"/>
    </row>
    <row r="58" spans="1:26" s="157" customFormat="1" ht="24" customHeight="1">
      <c r="A58" s="226"/>
      <c r="B58" s="227"/>
      <c r="C58" s="228"/>
      <c r="D58" s="228"/>
      <c r="E58" s="226"/>
      <c r="F58" s="226"/>
      <c r="G58" s="226"/>
      <c r="H58" s="229"/>
      <c r="I58" s="230"/>
      <c r="J58" s="155">
        <v>62122228026</v>
      </c>
      <c r="K58" s="155">
        <v>3</v>
      </c>
      <c r="L58" s="147" t="s">
        <v>214</v>
      </c>
      <c r="M58" s="155" t="s">
        <v>102</v>
      </c>
      <c r="N58" s="155" t="s">
        <v>158</v>
      </c>
      <c r="O58" s="155" t="s">
        <v>159</v>
      </c>
      <c r="P58" s="125"/>
      <c r="Q58" s="153"/>
      <c r="R58" s="153"/>
      <c r="S58" s="153"/>
      <c r="T58" s="153"/>
      <c r="U58" s="153"/>
      <c r="V58" s="153"/>
      <c r="W58" s="153"/>
      <c r="X58" s="153"/>
      <c r="Y58" s="153"/>
      <c r="Z58" s="153"/>
    </row>
    <row r="59" spans="1:26" s="157" customFormat="1" ht="24" customHeight="1">
      <c r="A59" s="226"/>
      <c r="B59" s="227"/>
      <c r="C59" s="228"/>
      <c r="D59" s="228"/>
      <c r="E59" s="226"/>
      <c r="F59" s="226"/>
      <c r="G59" s="226"/>
      <c r="H59" s="229"/>
      <c r="I59" s="230"/>
      <c r="J59" s="155">
        <v>62122228043</v>
      </c>
      <c r="K59" s="155">
        <v>3</v>
      </c>
      <c r="L59" s="147" t="s">
        <v>215</v>
      </c>
      <c r="M59" s="155" t="s">
        <v>102</v>
      </c>
      <c r="N59" s="155" t="s">
        <v>158</v>
      </c>
      <c r="O59" s="155" t="s">
        <v>159</v>
      </c>
      <c r="P59" s="125"/>
      <c r="Q59" s="153"/>
      <c r="R59" s="153"/>
      <c r="S59" s="153"/>
      <c r="T59" s="153"/>
      <c r="U59" s="153"/>
      <c r="V59" s="153"/>
      <c r="W59" s="153"/>
      <c r="X59" s="153"/>
      <c r="Y59" s="153"/>
      <c r="Z59" s="153"/>
    </row>
    <row r="60" spans="1:26" s="157" customFormat="1" ht="24" customHeight="1">
      <c r="A60" s="226"/>
      <c r="B60" s="227"/>
      <c r="C60" s="228"/>
      <c r="D60" s="228"/>
      <c r="E60" s="226"/>
      <c r="F60" s="226"/>
      <c r="G60" s="226"/>
      <c r="H60" s="229"/>
      <c r="I60" s="230"/>
      <c r="J60" s="155">
        <v>62122228051</v>
      </c>
      <c r="K60" s="155">
        <v>3</v>
      </c>
      <c r="L60" s="147" t="s">
        <v>216</v>
      </c>
      <c r="M60" s="155" t="s">
        <v>102</v>
      </c>
      <c r="N60" s="155" t="s">
        <v>158</v>
      </c>
      <c r="O60" s="155" t="s">
        <v>159</v>
      </c>
      <c r="P60" s="125"/>
      <c r="Q60" s="153"/>
      <c r="R60" s="153"/>
      <c r="S60" s="153"/>
      <c r="T60" s="153"/>
      <c r="U60" s="153"/>
      <c r="V60" s="153"/>
      <c r="W60" s="153"/>
      <c r="X60" s="153"/>
      <c r="Y60" s="153"/>
      <c r="Z60" s="153"/>
    </row>
    <row r="61" spans="1:26" s="157" customFormat="1" ht="24" customHeight="1">
      <c r="A61" s="226"/>
      <c r="B61" s="227"/>
      <c r="C61" s="228"/>
      <c r="D61" s="228"/>
      <c r="E61" s="226"/>
      <c r="F61" s="226"/>
      <c r="G61" s="226"/>
      <c r="H61" s="229"/>
      <c r="I61" s="230"/>
      <c r="J61" s="155">
        <v>62122228049</v>
      </c>
      <c r="K61" s="155">
        <v>3</v>
      </c>
      <c r="L61" s="147" t="s">
        <v>217</v>
      </c>
      <c r="M61" s="155" t="s">
        <v>102</v>
      </c>
      <c r="N61" s="155" t="s">
        <v>158</v>
      </c>
      <c r="O61" s="155" t="s">
        <v>159</v>
      </c>
      <c r="P61" s="125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s="157" customFormat="1" ht="24" customHeight="1">
      <c r="A62" s="226"/>
      <c r="B62" s="227"/>
      <c r="C62" s="228"/>
      <c r="D62" s="228"/>
      <c r="E62" s="226"/>
      <c r="F62" s="226"/>
      <c r="G62" s="226"/>
      <c r="H62" s="229"/>
      <c r="I62" s="230"/>
      <c r="J62" s="155">
        <v>62122228055</v>
      </c>
      <c r="K62" s="155">
        <v>3</v>
      </c>
      <c r="L62" s="147" t="s">
        <v>218</v>
      </c>
      <c r="M62" s="155" t="s">
        <v>102</v>
      </c>
      <c r="N62" s="155" t="s">
        <v>158</v>
      </c>
      <c r="O62" s="155" t="s">
        <v>159</v>
      </c>
      <c r="P62" s="125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s="237" customFormat="1" ht="24" customHeight="1">
      <c r="A63" s="231"/>
      <c r="B63" s="232"/>
      <c r="C63" s="233"/>
      <c r="D63" s="233"/>
      <c r="E63" s="231"/>
      <c r="F63" s="231"/>
      <c r="G63" s="231"/>
      <c r="H63" s="234"/>
      <c r="I63" s="235"/>
      <c r="J63" s="155">
        <v>61122228009</v>
      </c>
      <c r="K63" s="155">
        <v>4</v>
      </c>
      <c r="L63" s="147" t="s">
        <v>219</v>
      </c>
      <c r="M63" s="155" t="s">
        <v>102</v>
      </c>
      <c r="N63" s="155" t="s">
        <v>158</v>
      </c>
      <c r="O63" s="155" t="s">
        <v>159</v>
      </c>
      <c r="P63" s="125"/>
      <c r="Q63" s="236"/>
      <c r="R63" s="236"/>
      <c r="S63" s="236"/>
      <c r="T63" s="236"/>
      <c r="U63" s="236"/>
      <c r="V63" s="236"/>
      <c r="W63" s="236"/>
      <c r="X63" s="236"/>
      <c r="Y63" s="236"/>
      <c r="Z63" s="236"/>
    </row>
    <row r="64" spans="1:26" s="237" customFormat="1" ht="24" customHeight="1">
      <c r="A64" s="226">
        <v>11</v>
      </c>
      <c r="B64" s="238" t="s">
        <v>220</v>
      </c>
      <c r="C64" s="239" t="s">
        <v>195</v>
      </c>
      <c r="D64" s="240" t="s">
        <v>99</v>
      </c>
      <c r="E64" s="241" t="s">
        <v>100</v>
      </c>
      <c r="F64" s="226"/>
      <c r="G64" s="226"/>
      <c r="H64" s="226"/>
      <c r="I64" s="242" t="s">
        <v>221</v>
      </c>
      <c r="J64" s="243">
        <v>64122228030</v>
      </c>
      <c r="K64" s="243">
        <v>1</v>
      </c>
      <c r="L64" s="244" t="s">
        <v>222</v>
      </c>
      <c r="M64" s="151" t="s">
        <v>102</v>
      </c>
      <c r="N64" s="151" t="s">
        <v>158</v>
      </c>
      <c r="O64" s="155" t="s">
        <v>159</v>
      </c>
      <c r="P64" s="125"/>
      <c r="Q64" s="236"/>
      <c r="R64" s="236"/>
      <c r="S64" s="236"/>
      <c r="T64" s="236"/>
      <c r="U64" s="236"/>
      <c r="V64" s="236"/>
      <c r="W64" s="236"/>
      <c r="X64" s="236"/>
      <c r="Y64" s="236"/>
      <c r="Z64" s="236"/>
    </row>
    <row r="65" spans="1:26" s="237" customFormat="1" ht="24" customHeight="1">
      <c r="A65" s="226"/>
      <c r="B65" s="238"/>
      <c r="C65" s="239"/>
      <c r="D65" s="240"/>
      <c r="E65" s="241"/>
      <c r="F65" s="226"/>
      <c r="G65" s="226"/>
      <c r="H65" s="226"/>
      <c r="I65" s="242"/>
      <c r="J65" s="243">
        <v>64122228130</v>
      </c>
      <c r="K65" s="243">
        <v>1</v>
      </c>
      <c r="L65" s="244" t="s">
        <v>223</v>
      </c>
      <c r="M65" s="151" t="s">
        <v>102</v>
      </c>
      <c r="N65" s="151" t="s">
        <v>158</v>
      </c>
      <c r="O65" s="155" t="s">
        <v>159</v>
      </c>
      <c r="P65" s="125"/>
      <c r="Q65" s="236"/>
      <c r="R65" s="236"/>
      <c r="S65" s="236"/>
      <c r="T65" s="236"/>
      <c r="U65" s="236"/>
      <c r="V65" s="236"/>
      <c r="W65" s="236"/>
      <c r="X65" s="236"/>
      <c r="Y65" s="236"/>
      <c r="Z65" s="236"/>
    </row>
    <row r="66" spans="1:26" s="237" customFormat="1" ht="24" customHeight="1">
      <c r="A66" s="226"/>
      <c r="B66" s="238"/>
      <c r="C66" s="239"/>
      <c r="D66" s="240"/>
      <c r="E66" s="241"/>
      <c r="F66" s="226"/>
      <c r="G66" s="226"/>
      <c r="H66" s="226"/>
      <c r="I66" s="242"/>
      <c r="J66" s="243">
        <v>63122228004</v>
      </c>
      <c r="K66" s="243">
        <v>2</v>
      </c>
      <c r="L66" s="245" t="s">
        <v>224</v>
      </c>
      <c r="M66" s="151" t="s">
        <v>102</v>
      </c>
      <c r="N66" s="151" t="s">
        <v>158</v>
      </c>
      <c r="O66" s="155" t="s">
        <v>159</v>
      </c>
      <c r="P66" s="125"/>
      <c r="Q66" s="236"/>
      <c r="R66" s="236"/>
      <c r="S66" s="236"/>
      <c r="T66" s="236"/>
      <c r="U66" s="236"/>
      <c r="V66" s="236"/>
      <c r="W66" s="236"/>
      <c r="X66" s="236"/>
      <c r="Y66" s="236"/>
      <c r="Z66" s="236"/>
    </row>
    <row r="67" spans="1:26" s="237" customFormat="1" ht="24" customHeight="1">
      <c r="A67" s="226"/>
      <c r="B67" s="238"/>
      <c r="C67" s="239"/>
      <c r="D67" s="240"/>
      <c r="E67" s="241"/>
      <c r="F67" s="226"/>
      <c r="G67" s="226"/>
      <c r="H67" s="226"/>
      <c r="I67" s="242"/>
      <c r="J67" s="243">
        <v>63122228125</v>
      </c>
      <c r="K67" s="243">
        <v>2</v>
      </c>
      <c r="L67" s="245" t="s">
        <v>225</v>
      </c>
      <c r="M67" s="151" t="s">
        <v>102</v>
      </c>
      <c r="N67" s="151" t="s">
        <v>158</v>
      </c>
      <c r="O67" s="155" t="s">
        <v>159</v>
      </c>
      <c r="P67" s="125"/>
      <c r="Q67" s="236"/>
      <c r="R67" s="236"/>
      <c r="S67" s="236"/>
      <c r="T67" s="236"/>
      <c r="U67" s="236"/>
      <c r="V67" s="236"/>
      <c r="W67" s="236"/>
      <c r="X67" s="236"/>
      <c r="Y67" s="236"/>
      <c r="Z67" s="236"/>
    </row>
    <row r="68" spans="1:26" s="237" customFormat="1" ht="24" customHeight="1">
      <c r="A68" s="226"/>
      <c r="B68" s="238"/>
      <c r="C68" s="239"/>
      <c r="D68" s="240"/>
      <c r="E68" s="241"/>
      <c r="F68" s="226"/>
      <c r="G68" s="226"/>
      <c r="H68" s="226"/>
      <c r="I68" s="242"/>
      <c r="J68" s="243">
        <v>63122228126</v>
      </c>
      <c r="K68" s="243">
        <v>2</v>
      </c>
      <c r="L68" s="245" t="s">
        <v>226</v>
      </c>
      <c r="M68" s="151" t="s">
        <v>102</v>
      </c>
      <c r="N68" s="151" t="s">
        <v>158</v>
      </c>
      <c r="O68" s="155" t="s">
        <v>159</v>
      </c>
      <c r="P68" s="125"/>
      <c r="Q68" s="236"/>
      <c r="R68" s="236"/>
      <c r="S68" s="236"/>
      <c r="T68" s="236"/>
      <c r="U68" s="236"/>
      <c r="V68" s="236"/>
      <c r="W68" s="236"/>
      <c r="X68" s="236"/>
      <c r="Y68" s="236"/>
      <c r="Z68" s="236"/>
    </row>
    <row r="69" spans="1:26" s="237" customFormat="1" ht="24" customHeight="1">
      <c r="A69" s="226"/>
      <c r="B69" s="238"/>
      <c r="C69" s="239"/>
      <c r="D69" s="240"/>
      <c r="E69" s="241"/>
      <c r="F69" s="226"/>
      <c r="G69" s="226"/>
      <c r="H69" s="226"/>
      <c r="I69" s="242"/>
      <c r="J69" s="243">
        <v>62122228057</v>
      </c>
      <c r="K69" s="243">
        <v>3</v>
      </c>
      <c r="L69" s="245" t="s">
        <v>227</v>
      </c>
      <c r="M69" s="151" t="s">
        <v>102</v>
      </c>
      <c r="N69" s="151" t="s">
        <v>158</v>
      </c>
      <c r="O69" s="155" t="s">
        <v>159</v>
      </c>
      <c r="P69" s="125"/>
      <c r="Q69" s="236"/>
      <c r="R69" s="236"/>
      <c r="S69" s="236"/>
      <c r="T69" s="236"/>
      <c r="U69" s="236"/>
      <c r="V69" s="236"/>
      <c r="W69" s="236"/>
      <c r="X69" s="236"/>
      <c r="Y69" s="236"/>
      <c r="Z69" s="236"/>
    </row>
    <row r="70" spans="1:26" s="237" customFormat="1" ht="24" customHeight="1">
      <c r="A70" s="226"/>
      <c r="B70" s="238"/>
      <c r="C70" s="239"/>
      <c r="D70" s="240"/>
      <c r="E70" s="241"/>
      <c r="F70" s="226"/>
      <c r="G70" s="226"/>
      <c r="H70" s="226"/>
      <c r="I70" s="242"/>
      <c r="J70" s="243">
        <v>62122228026</v>
      </c>
      <c r="K70" s="243">
        <v>3</v>
      </c>
      <c r="L70" s="245" t="s">
        <v>228</v>
      </c>
      <c r="M70" s="151" t="s">
        <v>102</v>
      </c>
      <c r="N70" s="151" t="s">
        <v>158</v>
      </c>
      <c r="O70" s="155" t="s">
        <v>159</v>
      </c>
      <c r="P70" s="125"/>
      <c r="Q70" s="236"/>
      <c r="R70" s="236"/>
      <c r="S70" s="236"/>
      <c r="T70" s="236"/>
      <c r="U70" s="236"/>
      <c r="V70" s="236"/>
      <c r="W70" s="236"/>
      <c r="X70" s="236"/>
      <c r="Y70" s="236"/>
      <c r="Z70" s="236"/>
    </row>
    <row r="71" spans="1:26" s="237" customFormat="1" ht="24" customHeight="1">
      <c r="A71" s="226"/>
      <c r="B71" s="238"/>
      <c r="C71" s="239"/>
      <c r="D71" s="240"/>
      <c r="E71" s="241"/>
      <c r="F71" s="226"/>
      <c r="G71" s="226"/>
      <c r="H71" s="226"/>
      <c r="I71" s="242"/>
      <c r="J71" s="243">
        <v>62122228043</v>
      </c>
      <c r="K71" s="243">
        <v>3</v>
      </c>
      <c r="L71" s="245" t="s">
        <v>229</v>
      </c>
      <c r="M71" s="151" t="s">
        <v>102</v>
      </c>
      <c r="N71" s="151" t="s">
        <v>158</v>
      </c>
      <c r="O71" s="155" t="s">
        <v>159</v>
      </c>
      <c r="P71" s="125"/>
      <c r="Q71" s="236"/>
      <c r="R71" s="236"/>
      <c r="S71" s="236"/>
      <c r="T71" s="236"/>
      <c r="U71" s="236"/>
      <c r="V71" s="236"/>
      <c r="W71" s="236"/>
      <c r="X71" s="236"/>
      <c r="Y71" s="236"/>
      <c r="Z71" s="236"/>
    </row>
    <row r="72" spans="1:26" s="237" customFormat="1" ht="24" customHeight="1">
      <c r="A72" s="226"/>
      <c r="B72" s="238"/>
      <c r="C72" s="239"/>
      <c r="D72" s="240"/>
      <c r="E72" s="241"/>
      <c r="F72" s="226"/>
      <c r="G72" s="226"/>
      <c r="H72" s="226"/>
      <c r="I72" s="242"/>
      <c r="J72" s="243">
        <v>62122228051</v>
      </c>
      <c r="K72" s="243">
        <v>3</v>
      </c>
      <c r="L72" s="245" t="s">
        <v>230</v>
      </c>
      <c r="M72" s="151" t="s">
        <v>102</v>
      </c>
      <c r="N72" s="151" t="s">
        <v>158</v>
      </c>
      <c r="O72" s="155" t="s">
        <v>159</v>
      </c>
      <c r="P72" s="125"/>
      <c r="Q72" s="236"/>
      <c r="R72" s="236"/>
      <c r="S72" s="236"/>
      <c r="T72" s="236"/>
      <c r="U72" s="236"/>
      <c r="V72" s="236"/>
      <c r="W72" s="236"/>
      <c r="X72" s="236"/>
      <c r="Y72" s="236"/>
      <c r="Z72" s="236"/>
    </row>
    <row r="73" spans="1:26" s="237" customFormat="1" ht="24" customHeight="1">
      <c r="A73" s="226"/>
      <c r="B73" s="238"/>
      <c r="C73" s="239"/>
      <c r="D73" s="240"/>
      <c r="E73" s="241"/>
      <c r="F73" s="226"/>
      <c r="G73" s="226"/>
      <c r="H73" s="226"/>
      <c r="I73" s="242"/>
      <c r="J73" s="243">
        <v>62122228049</v>
      </c>
      <c r="K73" s="243">
        <v>3</v>
      </c>
      <c r="L73" s="245" t="s">
        <v>231</v>
      </c>
      <c r="M73" s="151" t="s">
        <v>102</v>
      </c>
      <c r="N73" s="151" t="s">
        <v>158</v>
      </c>
      <c r="O73" s="155" t="s">
        <v>159</v>
      </c>
      <c r="P73" s="125"/>
      <c r="Q73" s="236"/>
      <c r="R73" s="236"/>
      <c r="S73" s="236"/>
      <c r="T73" s="236"/>
      <c r="U73" s="236"/>
      <c r="V73" s="236"/>
      <c r="W73" s="236"/>
      <c r="X73" s="236"/>
      <c r="Y73" s="236"/>
      <c r="Z73" s="236"/>
    </row>
    <row r="74" spans="1:26" s="237" customFormat="1" ht="24" customHeight="1">
      <c r="A74" s="221">
        <v>12</v>
      </c>
      <c r="B74" s="246" t="s">
        <v>232</v>
      </c>
      <c r="C74" s="239" t="s">
        <v>233</v>
      </c>
      <c r="D74" s="247" t="s">
        <v>99</v>
      </c>
      <c r="E74" s="248" t="s">
        <v>100</v>
      </c>
      <c r="F74" s="221"/>
      <c r="G74" s="221"/>
      <c r="H74" s="221"/>
      <c r="I74" s="249" t="s">
        <v>234</v>
      </c>
      <c r="J74" s="243">
        <v>64122228030</v>
      </c>
      <c r="K74" s="243">
        <v>1</v>
      </c>
      <c r="L74" s="244" t="s">
        <v>222</v>
      </c>
      <c r="M74" s="151" t="s">
        <v>102</v>
      </c>
      <c r="N74" s="151" t="s">
        <v>158</v>
      </c>
      <c r="O74" s="155" t="s">
        <v>159</v>
      </c>
      <c r="P74" s="125"/>
      <c r="Q74" s="236"/>
      <c r="R74" s="236"/>
      <c r="S74" s="236"/>
      <c r="T74" s="236"/>
      <c r="U74" s="236"/>
      <c r="V74" s="236"/>
      <c r="W74" s="236"/>
      <c r="X74" s="236"/>
      <c r="Y74" s="236"/>
      <c r="Z74" s="236"/>
    </row>
    <row r="75" spans="1:26" s="237" customFormat="1" ht="24" customHeight="1">
      <c r="A75" s="226"/>
      <c r="B75" s="250"/>
      <c r="C75" s="239"/>
      <c r="D75" s="240"/>
      <c r="E75" s="241"/>
      <c r="F75" s="226"/>
      <c r="G75" s="226"/>
      <c r="H75" s="226"/>
      <c r="I75" s="242"/>
      <c r="J75" s="243">
        <v>64122228130</v>
      </c>
      <c r="K75" s="243">
        <v>1</v>
      </c>
      <c r="L75" s="244" t="s">
        <v>223</v>
      </c>
      <c r="M75" s="151" t="s">
        <v>102</v>
      </c>
      <c r="N75" s="151" t="s">
        <v>158</v>
      </c>
      <c r="O75" s="155" t="s">
        <v>159</v>
      </c>
      <c r="P75" s="125"/>
      <c r="Q75" s="236"/>
      <c r="R75" s="236"/>
      <c r="S75" s="236"/>
      <c r="T75" s="236"/>
      <c r="U75" s="236"/>
      <c r="V75" s="236"/>
      <c r="W75" s="236"/>
      <c r="X75" s="236"/>
      <c r="Y75" s="236"/>
      <c r="Z75" s="236"/>
    </row>
    <row r="76" spans="1:26" s="237" customFormat="1" ht="24" customHeight="1">
      <c r="A76" s="226"/>
      <c r="B76" s="250"/>
      <c r="C76" s="239"/>
      <c r="D76" s="240"/>
      <c r="E76" s="241"/>
      <c r="F76" s="226"/>
      <c r="G76" s="226"/>
      <c r="H76" s="226"/>
      <c r="I76" s="242"/>
      <c r="J76" s="243">
        <v>63122228004</v>
      </c>
      <c r="K76" s="243">
        <v>2</v>
      </c>
      <c r="L76" s="245" t="s">
        <v>224</v>
      </c>
      <c r="M76" s="151" t="s">
        <v>102</v>
      </c>
      <c r="N76" s="151" t="s">
        <v>158</v>
      </c>
      <c r="O76" s="155" t="s">
        <v>159</v>
      </c>
      <c r="P76" s="125"/>
      <c r="Q76" s="236"/>
      <c r="R76" s="236"/>
      <c r="S76" s="236"/>
      <c r="T76" s="236"/>
      <c r="U76" s="236"/>
      <c r="V76" s="236"/>
      <c r="W76" s="236"/>
      <c r="X76" s="236"/>
      <c r="Y76" s="236"/>
      <c r="Z76" s="236"/>
    </row>
    <row r="77" spans="1:26" s="237" customFormat="1" ht="24" customHeight="1">
      <c r="A77" s="226"/>
      <c r="B77" s="250"/>
      <c r="C77" s="239"/>
      <c r="D77" s="240"/>
      <c r="E77" s="241"/>
      <c r="F77" s="226"/>
      <c r="G77" s="226"/>
      <c r="H77" s="226"/>
      <c r="I77" s="242"/>
      <c r="J77" s="243">
        <v>63122228125</v>
      </c>
      <c r="K77" s="243">
        <v>2</v>
      </c>
      <c r="L77" s="245" t="s">
        <v>225</v>
      </c>
      <c r="M77" s="151" t="s">
        <v>102</v>
      </c>
      <c r="N77" s="151" t="s">
        <v>158</v>
      </c>
      <c r="O77" s="155" t="s">
        <v>159</v>
      </c>
      <c r="P77" s="125"/>
      <c r="Q77" s="236"/>
      <c r="R77" s="236"/>
      <c r="S77" s="236"/>
      <c r="T77" s="236"/>
      <c r="U77" s="236"/>
      <c r="V77" s="236"/>
      <c r="W77" s="236"/>
      <c r="X77" s="236"/>
      <c r="Y77" s="236"/>
      <c r="Z77" s="236"/>
    </row>
    <row r="78" spans="1:26" s="237" customFormat="1" ht="24" customHeight="1">
      <c r="A78" s="226"/>
      <c r="B78" s="250"/>
      <c r="C78" s="239"/>
      <c r="D78" s="240"/>
      <c r="E78" s="241"/>
      <c r="F78" s="226"/>
      <c r="G78" s="226"/>
      <c r="H78" s="226"/>
      <c r="I78" s="242"/>
      <c r="J78" s="243">
        <v>63122228126</v>
      </c>
      <c r="K78" s="243">
        <v>2</v>
      </c>
      <c r="L78" s="245" t="s">
        <v>226</v>
      </c>
      <c r="M78" s="151" t="s">
        <v>102</v>
      </c>
      <c r="N78" s="151" t="s">
        <v>158</v>
      </c>
      <c r="O78" s="155" t="s">
        <v>159</v>
      </c>
      <c r="P78" s="125"/>
      <c r="Q78" s="236"/>
      <c r="R78" s="236"/>
      <c r="S78" s="236"/>
      <c r="T78" s="236"/>
      <c r="U78" s="236"/>
      <c r="V78" s="236"/>
      <c r="W78" s="236"/>
      <c r="X78" s="236"/>
      <c r="Y78" s="236"/>
      <c r="Z78" s="236"/>
    </row>
    <row r="79" spans="1:26" s="237" customFormat="1" ht="24" customHeight="1">
      <c r="A79" s="226"/>
      <c r="B79" s="250"/>
      <c r="C79" s="239"/>
      <c r="D79" s="240"/>
      <c r="E79" s="241"/>
      <c r="F79" s="226"/>
      <c r="G79" s="226"/>
      <c r="H79" s="226"/>
      <c r="I79" s="242"/>
      <c r="J79" s="243">
        <v>62122228057</v>
      </c>
      <c r="K79" s="243">
        <v>3</v>
      </c>
      <c r="L79" s="245" t="s">
        <v>227</v>
      </c>
      <c r="M79" s="151" t="s">
        <v>102</v>
      </c>
      <c r="N79" s="151" t="s">
        <v>158</v>
      </c>
      <c r="O79" s="155" t="s">
        <v>159</v>
      </c>
      <c r="P79" s="125"/>
      <c r="Q79" s="236"/>
      <c r="R79" s="236"/>
      <c r="S79" s="236"/>
      <c r="T79" s="236"/>
      <c r="U79" s="236"/>
      <c r="V79" s="236"/>
      <c r="W79" s="236"/>
      <c r="X79" s="236"/>
      <c r="Y79" s="236"/>
      <c r="Z79" s="236"/>
    </row>
    <row r="80" spans="1:26" s="237" customFormat="1" ht="24" customHeight="1">
      <c r="A80" s="226"/>
      <c r="B80" s="250"/>
      <c r="C80" s="239"/>
      <c r="D80" s="240"/>
      <c r="E80" s="241"/>
      <c r="F80" s="226"/>
      <c r="G80" s="226"/>
      <c r="H80" s="226"/>
      <c r="I80" s="242"/>
      <c r="J80" s="243">
        <v>62122228026</v>
      </c>
      <c r="K80" s="243">
        <v>3</v>
      </c>
      <c r="L80" s="245" t="s">
        <v>228</v>
      </c>
      <c r="M80" s="151" t="s">
        <v>102</v>
      </c>
      <c r="N80" s="151" t="s">
        <v>158</v>
      </c>
      <c r="O80" s="155" t="s">
        <v>159</v>
      </c>
      <c r="P80" s="125"/>
      <c r="Q80" s="236"/>
      <c r="R80" s="236"/>
      <c r="S80" s="236"/>
      <c r="T80" s="236"/>
      <c r="U80" s="236"/>
      <c r="V80" s="236"/>
      <c r="W80" s="236"/>
      <c r="X80" s="236"/>
      <c r="Y80" s="236"/>
      <c r="Z80" s="236"/>
    </row>
    <row r="81" spans="1:26" s="237" customFormat="1" ht="24" customHeight="1">
      <c r="A81" s="226"/>
      <c r="B81" s="250"/>
      <c r="C81" s="239"/>
      <c r="D81" s="240"/>
      <c r="E81" s="241"/>
      <c r="F81" s="226"/>
      <c r="G81" s="226"/>
      <c r="H81" s="226"/>
      <c r="I81" s="242"/>
      <c r="J81" s="243">
        <v>62122228043</v>
      </c>
      <c r="K81" s="243">
        <v>3</v>
      </c>
      <c r="L81" s="245" t="s">
        <v>229</v>
      </c>
      <c r="M81" s="151" t="s">
        <v>102</v>
      </c>
      <c r="N81" s="151" t="s">
        <v>158</v>
      </c>
      <c r="O81" s="155" t="s">
        <v>159</v>
      </c>
      <c r="P81" s="125"/>
      <c r="Q81" s="236"/>
      <c r="R81" s="236"/>
      <c r="S81" s="236"/>
      <c r="T81" s="236"/>
      <c r="U81" s="236"/>
      <c r="V81" s="236"/>
      <c r="W81" s="236"/>
      <c r="X81" s="236"/>
      <c r="Y81" s="236"/>
      <c r="Z81" s="236"/>
    </row>
    <row r="82" spans="1:26" s="237" customFormat="1" ht="24" customHeight="1">
      <c r="A82" s="226"/>
      <c r="B82" s="250"/>
      <c r="C82" s="239"/>
      <c r="D82" s="240"/>
      <c r="E82" s="241"/>
      <c r="F82" s="226"/>
      <c r="G82" s="226"/>
      <c r="H82" s="226"/>
      <c r="I82" s="242"/>
      <c r="J82" s="243">
        <v>62122228051</v>
      </c>
      <c r="K82" s="243">
        <v>3</v>
      </c>
      <c r="L82" s="245" t="s">
        <v>230</v>
      </c>
      <c r="M82" s="151" t="s">
        <v>102</v>
      </c>
      <c r="N82" s="151" t="s">
        <v>158</v>
      </c>
      <c r="O82" s="155" t="s">
        <v>159</v>
      </c>
      <c r="P82" s="125"/>
      <c r="Q82" s="236"/>
      <c r="R82" s="236"/>
      <c r="S82" s="236"/>
      <c r="T82" s="236"/>
      <c r="U82" s="236"/>
      <c r="V82" s="236"/>
      <c r="W82" s="236"/>
      <c r="X82" s="236"/>
      <c r="Y82" s="236"/>
      <c r="Z82" s="236"/>
    </row>
    <row r="83" spans="1:26" s="237" customFormat="1" ht="24" customHeight="1">
      <c r="A83" s="226"/>
      <c r="B83" s="250"/>
      <c r="C83" s="239"/>
      <c r="D83" s="240"/>
      <c r="E83" s="241"/>
      <c r="F83" s="226"/>
      <c r="G83" s="226"/>
      <c r="H83" s="226"/>
      <c r="I83" s="242"/>
      <c r="J83" s="243">
        <v>62122228049</v>
      </c>
      <c r="K83" s="243">
        <v>3</v>
      </c>
      <c r="L83" s="245" t="s">
        <v>231</v>
      </c>
      <c r="M83" s="151" t="s">
        <v>102</v>
      </c>
      <c r="N83" s="151" t="s">
        <v>158</v>
      </c>
      <c r="O83" s="155" t="s">
        <v>159</v>
      </c>
      <c r="P83" s="125"/>
      <c r="Q83" s="236"/>
      <c r="R83" s="236"/>
      <c r="S83" s="236"/>
      <c r="T83" s="236"/>
      <c r="U83" s="236"/>
      <c r="V83" s="236"/>
      <c r="W83" s="236"/>
      <c r="X83" s="236"/>
      <c r="Y83" s="236"/>
      <c r="Z83" s="236"/>
    </row>
    <row r="84" spans="1:26" s="237" customFormat="1" ht="24" customHeight="1">
      <c r="A84" s="221">
        <v>13</v>
      </c>
      <c r="B84" s="246" t="s">
        <v>235</v>
      </c>
      <c r="C84" s="239" t="s">
        <v>233</v>
      </c>
      <c r="D84" s="247" t="s">
        <v>99</v>
      </c>
      <c r="E84" s="248" t="s">
        <v>100</v>
      </c>
      <c r="F84" s="221"/>
      <c r="G84" s="221"/>
      <c r="H84" s="221"/>
      <c r="I84" s="249" t="s">
        <v>234</v>
      </c>
      <c r="J84" s="243">
        <v>64122228109</v>
      </c>
      <c r="K84" s="243">
        <v>1</v>
      </c>
      <c r="L84" s="251" t="s">
        <v>236</v>
      </c>
      <c r="M84" s="151" t="s">
        <v>102</v>
      </c>
      <c r="N84" s="151" t="s">
        <v>158</v>
      </c>
      <c r="O84" s="155" t="s">
        <v>159</v>
      </c>
      <c r="P84" s="125"/>
      <c r="Q84" s="236"/>
      <c r="R84" s="236"/>
      <c r="S84" s="236"/>
      <c r="T84" s="236"/>
      <c r="U84" s="236"/>
      <c r="V84" s="236"/>
      <c r="W84" s="236"/>
      <c r="X84" s="236"/>
      <c r="Y84" s="236"/>
      <c r="Z84" s="236"/>
    </row>
    <row r="85" spans="1:26" s="237" customFormat="1" ht="24" customHeight="1">
      <c r="A85" s="226"/>
      <c r="B85" s="250"/>
      <c r="C85" s="239"/>
      <c r="D85" s="240"/>
      <c r="E85" s="241"/>
      <c r="F85" s="226"/>
      <c r="G85" s="226"/>
      <c r="H85" s="226"/>
      <c r="I85" s="242"/>
      <c r="J85" s="243">
        <v>64122228030</v>
      </c>
      <c r="K85" s="243">
        <v>1</v>
      </c>
      <c r="L85" s="251" t="s">
        <v>222</v>
      </c>
      <c r="M85" s="151" t="s">
        <v>102</v>
      </c>
      <c r="N85" s="151" t="s">
        <v>158</v>
      </c>
      <c r="O85" s="155" t="s">
        <v>159</v>
      </c>
      <c r="P85" s="125"/>
      <c r="Q85" s="236"/>
      <c r="R85" s="236"/>
      <c r="S85" s="236"/>
      <c r="T85" s="236"/>
      <c r="U85" s="236"/>
      <c r="V85" s="236"/>
      <c r="W85" s="236"/>
      <c r="X85" s="236"/>
      <c r="Y85" s="236"/>
      <c r="Z85" s="236"/>
    </row>
    <row r="86" spans="1:26" s="237" customFormat="1" ht="24" customHeight="1">
      <c r="A86" s="226"/>
      <c r="B86" s="250"/>
      <c r="C86" s="239"/>
      <c r="D86" s="240"/>
      <c r="E86" s="241"/>
      <c r="F86" s="226"/>
      <c r="G86" s="226"/>
      <c r="H86" s="226"/>
      <c r="I86" s="242"/>
      <c r="J86" s="243">
        <v>64122228122</v>
      </c>
      <c r="K86" s="243">
        <v>1</v>
      </c>
      <c r="L86" s="251" t="s">
        <v>237</v>
      </c>
      <c r="M86" s="151" t="s">
        <v>102</v>
      </c>
      <c r="N86" s="151" t="s">
        <v>158</v>
      </c>
      <c r="O86" s="155" t="s">
        <v>159</v>
      </c>
      <c r="P86" s="125"/>
      <c r="Q86" s="236"/>
      <c r="R86" s="236"/>
      <c r="S86" s="236"/>
      <c r="T86" s="236"/>
      <c r="U86" s="236"/>
      <c r="V86" s="236"/>
      <c r="W86" s="236"/>
      <c r="X86" s="236"/>
      <c r="Y86" s="236"/>
      <c r="Z86" s="236"/>
    </row>
    <row r="87" spans="1:26" s="237" customFormat="1" ht="24" customHeight="1">
      <c r="A87" s="226"/>
      <c r="B87" s="250"/>
      <c r="C87" s="239"/>
      <c r="D87" s="240"/>
      <c r="E87" s="241"/>
      <c r="F87" s="226"/>
      <c r="G87" s="226"/>
      <c r="H87" s="226"/>
      <c r="I87" s="242"/>
      <c r="J87" s="243">
        <v>64122228106</v>
      </c>
      <c r="K87" s="243">
        <v>1</v>
      </c>
      <c r="L87" s="251" t="s">
        <v>238</v>
      </c>
      <c r="M87" s="151" t="s">
        <v>102</v>
      </c>
      <c r="N87" s="151" t="s">
        <v>158</v>
      </c>
      <c r="O87" s="155" t="s">
        <v>159</v>
      </c>
      <c r="P87" s="125"/>
      <c r="Q87" s="236"/>
      <c r="R87" s="236"/>
      <c r="S87" s="236"/>
      <c r="T87" s="236"/>
      <c r="U87" s="236"/>
      <c r="V87" s="236"/>
      <c r="W87" s="236"/>
      <c r="X87" s="236"/>
      <c r="Y87" s="236"/>
      <c r="Z87" s="236"/>
    </row>
    <row r="88" spans="1:26" s="237" customFormat="1" ht="24" customHeight="1">
      <c r="A88" s="226"/>
      <c r="B88" s="250"/>
      <c r="C88" s="239"/>
      <c r="D88" s="240"/>
      <c r="E88" s="241"/>
      <c r="F88" s="226"/>
      <c r="G88" s="226"/>
      <c r="H88" s="226"/>
      <c r="I88" s="242"/>
      <c r="J88" s="243">
        <v>64122228130</v>
      </c>
      <c r="K88" s="243">
        <v>1</v>
      </c>
      <c r="L88" s="251" t="s">
        <v>223</v>
      </c>
      <c r="M88" s="151" t="s">
        <v>102</v>
      </c>
      <c r="N88" s="151" t="s">
        <v>158</v>
      </c>
      <c r="O88" s="155" t="s">
        <v>159</v>
      </c>
      <c r="P88" s="125"/>
      <c r="Q88" s="236"/>
      <c r="R88" s="236"/>
      <c r="S88" s="236"/>
      <c r="T88" s="236"/>
      <c r="U88" s="236"/>
      <c r="V88" s="236"/>
      <c r="W88" s="236"/>
      <c r="X88" s="236"/>
      <c r="Y88" s="236"/>
      <c r="Z88" s="236"/>
    </row>
    <row r="89" spans="1:26" s="237" customFormat="1" ht="24" customHeight="1">
      <c r="A89" s="226"/>
      <c r="B89" s="250"/>
      <c r="C89" s="239"/>
      <c r="D89" s="240"/>
      <c r="E89" s="241"/>
      <c r="F89" s="226"/>
      <c r="G89" s="226"/>
      <c r="H89" s="226"/>
      <c r="I89" s="242"/>
      <c r="J89" s="243">
        <v>64122228043</v>
      </c>
      <c r="K89" s="243">
        <v>1</v>
      </c>
      <c r="L89" s="251" t="s">
        <v>239</v>
      </c>
      <c r="M89" s="151" t="s">
        <v>102</v>
      </c>
      <c r="N89" s="151" t="s">
        <v>158</v>
      </c>
      <c r="O89" s="155" t="s">
        <v>159</v>
      </c>
      <c r="P89" s="125"/>
      <c r="Q89" s="236"/>
      <c r="R89" s="236"/>
      <c r="S89" s="236"/>
      <c r="T89" s="236"/>
      <c r="U89" s="236"/>
      <c r="V89" s="236"/>
      <c r="W89" s="236"/>
      <c r="X89" s="236"/>
      <c r="Y89" s="236"/>
      <c r="Z89" s="236"/>
    </row>
    <row r="90" spans="1:26" s="237" customFormat="1" ht="24" customHeight="1">
      <c r="A90" s="226"/>
      <c r="B90" s="250"/>
      <c r="C90" s="239"/>
      <c r="D90" s="240"/>
      <c r="E90" s="241"/>
      <c r="F90" s="226"/>
      <c r="G90" s="226"/>
      <c r="H90" s="226"/>
      <c r="I90" s="242"/>
      <c r="J90" s="243">
        <v>64122228129</v>
      </c>
      <c r="K90" s="243">
        <v>1</v>
      </c>
      <c r="L90" s="251" t="s">
        <v>240</v>
      </c>
      <c r="M90" s="151" t="s">
        <v>102</v>
      </c>
      <c r="N90" s="151" t="s">
        <v>158</v>
      </c>
      <c r="O90" s="155" t="s">
        <v>159</v>
      </c>
      <c r="P90" s="125"/>
      <c r="Q90" s="236"/>
      <c r="R90" s="236"/>
      <c r="S90" s="236"/>
      <c r="T90" s="236"/>
      <c r="U90" s="236"/>
      <c r="V90" s="236"/>
      <c r="W90" s="236"/>
      <c r="X90" s="236"/>
      <c r="Y90" s="236"/>
      <c r="Z90" s="236"/>
    </row>
    <row r="91" spans="1:26" s="237" customFormat="1" ht="24" customHeight="1">
      <c r="A91" s="226"/>
      <c r="B91" s="250"/>
      <c r="C91" s="239"/>
      <c r="D91" s="240"/>
      <c r="E91" s="241"/>
      <c r="F91" s="226"/>
      <c r="G91" s="226"/>
      <c r="H91" s="226"/>
      <c r="I91" s="242"/>
      <c r="J91" s="243">
        <v>63122228103</v>
      </c>
      <c r="K91" s="243">
        <v>2</v>
      </c>
      <c r="L91" s="252" t="s">
        <v>241</v>
      </c>
      <c r="M91" s="151" t="s">
        <v>102</v>
      </c>
      <c r="N91" s="151" t="s">
        <v>158</v>
      </c>
      <c r="O91" s="155" t="s">
        <v>159</v>
      </c>
      <c r="P91" s="125"/>
      <c r="Q91" s="236"/>
      <c r="R91" s="236"/>
      <c r="S91" s="236"/>
      <c r="T91" s="236"/>
      <c r="U91" s="236"/>
      <c r="V91" s="236"/>
      <c r="W91" s="236"/>
      <c r="X91" s="236"/>
      <c r="Y91" s="236"/>
      <c r="Z91" s="236"/>
    </row>
    <row r="92" spans="1:26" s="237" customFormat="1" ht="24" customHeight="1">
      <c r="A92" s="226"/>
      <c r="B92" s="250"/>
      <c r="C92" s="239"/>
      <c r="D92" s="240"/>
      <c r="E92" s="241"/>
      <c r="F92" s="226"/>
      <c r="G92" s="226"/>
      <c r="H92" s="226"/>
      <c r="I92" s="242"/>
      <c r="J92" s="243">
        <v>63122228004</v>
      </c>
      <c r="K92" s="243">
        <v>2</v>
      </c>
      <c r="L92" s="252" t="s">
        <v>224</v>
      </c>
      <c r="M92" s="151" t="s">
        <v>102</v>
      </c>
      <c r="N92" s="151" t="s">
        <v>158</v>
      </c>
      <c r="O92" s="155" t="s">
        <v>159</v>
      </c>
      <c r="P92" s="125"/>
      <c r="Q92" s="236"/>
      <c r="R92" s="236"/>
      <c r="S92" s="236"/>
      <c r="T92" s="236"/>
      <c r="U92" s="236"/>
      <c r="V92" s="236"/>
      <c r="W92" s="236"/>
      <c r="X92" s="236"/>
      <c r="Y92" s="236"/>
      <c r="Z92" s="236"/>
    </row>
    <row r="93" spans="1:26" s="237" customFormat="1" ht="24" customHeight="1">
      <c r="A93" s="226"/>
      <c r="B93" s="250"/>
      <c r="C93" s="239"/>
      <c r="D93" s="240"/>
      <c r="E93" s="241"/>
      <c r="F93" s="226"/>
      <c r="G93" s="226"/>
      <c r="H93" s="226"/>
      <c r="I93" s="242"/>
      <c r="J93" s="243">
        <v>63122228125</v>
      </c>
      <c r="K93" s="243">
        <v>2</v>
      </c>
      <c r="L93" s="252" t="s">
        <v>225</v>
      </c>
      <c r="M93" s="151" t="s">
        <v>102</v>
      </c>
      <c r="N93" s="151" t="s">
        <v>158</v>
      </c>
      <c r="O93" s="155" t="s">
        <v>159</v>
      </c>
      <c r="P93" s="125"/>
      <c r="Q93" s="236"/>
      <c r="R93" s="236"/>
      <c r="S93" s="236"/>
      <c r="T93" s="236"/>
      <c r="U93" s="236"/>
      <c r="V93" s="236"/>
      <c r="W93" s="236"/>
      <c r="X93" s="236"/>
      <c r="Y93" s="236"/>
      <c r="Z93" s="236"/>
    </row>
    <row r="94" spans="1:26" s="237" customFormat="1" ht="24" customHeight="1">
      <c r="A94" s="226"/>
      <c r="B94" s="250"/>
      <c r="C94" s="239"/>
      <c r="D94" s="240"/>
      <c r="E94" s="241"/>
      <c r="F94" s="226"/>
      <c r="G94" s="226"/>
      <c r="H94" s="226"/>
      <c r="I94" s="242"/>
      <c r="J94" s="243">
        <v>63122228055</v>
      </c>
      <c r="K94" s="243">
        <v>2</v>
      </c>
      <c r="L94" s="252" t="s">
        <v>242</v>
      </c>
      <c r="M94" s="151" t="s">
        <v>102</v>
      </c>
      <c r="N94" s="151" t="s">
        <v>158</v>
      </c>
      <c r="O94" s="155" t="s">
        <v>159</v>
      </c>
      <c r="P94" s="125"/>
      <c r="Q94" s="236"/>
      <c r="R94" s="236"/>
      <c r="S94" s="236"/>
      <c r="T94" s="236"/>
      <c r="U94" s="236"/>
      <c r="V94" s="236"/>
      <c r="W94" s="236"/>
      <c r="X94" s="236"/>
      <c r="Y94" s="236"/>
      <c r="Z94" s="236"/>
    </row>
    <row r="95" spans="1:26" s="237" customFormat="1" ht="24" customHeight="1">
      <c r="A95" s="226"/>
      <c r="B95" s="250"/>
      <c r="C95" s="239"/>
      <c r="D95" s="240"/>
      <c r="E95" s="241"/>
      <c r="F95" s="226"/>
      <c r="G95" s="226"/>
      <c r="H95" s="226"/>
      <c r="I95" s="242"/>
      <c r="J95" s="243">
        <v>63122228040</v>
      </c>
      <c r="K95" s="243">
        <v>2</v>
      </c>
      <c r="L95" s="252" t="s">
        <v>207</v>
      </c>
      <c r="M95" s="151" t="s">
        <v>102</v>
      </c>
      <c r="N95" s="151" t="s">
        <v>158</v>
      </c>
      <c r="O95" s="155" t="s">
        <v>159</v>
      </c>
      <c r="P95" s="125"/>
      <c r="Q95" s="236"/>
      <c r="R95" s="236"/>
      <c r="S95" s="236"/>
      <c r="T95" s="236"/>
      <c r="U95" s="236"/>
      <c r="V95" s="236"/>
      <c r="W95" s="236"/>
      <c r="X95" s="236"/>
      <c r="Y95" s="236"/>
      <c r="Z95" s="236"/>
    </row>
    <row r="96" spans="1:26" s="237" customFormat="1" ht="24" customHeight="1">
      <c r="A96" s="226"/>
      <c r="B96" s="250"/>
      <c r="C96" s="239"/>
      <c r="D96" s="240"/>
      <c r="E96" s="241"/>
      <c r="F96" s="226"/>
      <c r="G96" s="226"/>
      <c r="H96" s="226"/>
      <c r="I96" s="242"/>
      <c r="J96" s="243">
        <v>63122228097</v>
      </c>
      <c r="K96" s="243">
        <v>2</v>
      </c>
      <c r="L96" s="252" t="s">
        <v>208</v>
      </c>
      <c r="M96" s="151" t="s">
        <v>102</v>
      </c>
      <c r="N96" s="151" t="s">
        <v>158</v>
      </c>
      <c r="O96" s="155" t="s">
        <v>159</v>
      </c>
      <c r="P96" s="125"/>
      <c r="Q96" s="236"/>
      <c r="R96" s="236"/>
      <c r="S96" s="236"/>
      <c r="T96" s="236"/>
      <c r="U96" s="236"/>
      <c r="V96" s="236"/>
      <c r="W96" s="236"/>
      <c r="X96" s="236"/>
      <c r="Y96" s="236"/>
      <c r="Z96" s="236"/>
    </row>
    <row r="97" spans="1:26" s="237" customFormat="1" ht="24" customHeight="1">
      <c r="A97" s="226"/>
      <c r="B97" s="250"/>
      <c r="C97" s="239"/>
      <c r="D97" s="240"/>
      <c r="E97" s="241"/>
      <c r="F97" s="226"/>
      <c r="G97" s="226"/>
      <c r="H97" s="226"/>
      <c r="I97" s="242"/>
      <c r="J97" s="243">
        <v>63122228027</v>
      </c>
      <c r="K97" s="243">
        <v>2</v>
      </c>
      <c r="L97" s="252" t="s">
        <v>243</v>
      </c>
      <c r="M97" s="151" t="s">
        <v>102</v>
      </c>
      <c r="N97" s="151" t="s">
        <v>158</v>
      </c>
      <c r="O97" s="155" t="s">
        <v>159</v>
      </c>
      <c r="P97" s="125"/>
      <c r="Q97" s="236"/>
      <c r="R97" s="236"/>
      <c r="S97" s="236"/>
      <c r="T97" s="236"/>
      <c r="U97" s="236"/>
      <c r="V97" s="236"/>
      <c r="W97" s="236"/>
      <c r="X97" s="236"/>
      <c r="Y97" s="236"/>
      <c r="Z97" s="236"/>
    </row>
    <row r="98" spans="1:26" s="237" customFormat="1" ht="24" customHeight="1">
      <c r="A98" s="226"/>
      <c r="B98" s="250"/>
      <c r="C98" s="239"/>
      <c r="D98" s="240"/>
      <c r="E98" s="241"/>
      <c r="F98" s="226"/>
      <c r="G98" s="226"/>
      <c r="H98" s="226"/>
      <c r="I98" s="242"/>
      <c r="J98" s="243">
        <v>63122228126</v>
      </c>
      <c r="K98" s="243">
        <v>2</v>
      </c>
      <c r="L98" s="252" t="s">
        <v>226</v>
      </c>
      <c r="M98" s="151" t="s">
        <v>102</v>
      </c>
      <c r="N98" s="151" t="s">
        <v>158</v>
      </c>
      <c r="O98" s="155" t="s">
        <v>159</v>
      </c>
      <c r="P98" s="125"/>
      <c r="Q98" s="236"/>
      <c r="R98" s="236"/>
      <c r="S98" s="236"/>
      <c r="T98" s="236"/>
      <c r="U98" s="236"/>
      <c r="V98" s="236"/>
      <c r="W98" s="236"/>
      <c r="X98" s="236"/>
      <c r="Y98" s="236"/>
      <c r="Z98" s="236"/>
    </row>
    <row r="99" spans="1:26" s="237" customFormat="1" ht="24" customHeight="1">
      <c r="A99" s="226"/>
      <c r="B99" s="250"/>
      <c r="C99" s="239"/>
      <c r="D99" s="240"/>
      <c r="E99" s="241"/>
      <c r="F99" s="226"/>
      <c r="G99" s="226"/>
      <c r="H99" s="226"/>
      <c r="I99" s="242"/>
      <c r="J99" s="243">
        <v>62122228097</v>
      </c>
      <c r="K99" s="243">
        <v>3</v>
      </c>
      <c r="L99" s="252" t="s">
        <v>244</v>
      </c>
      <c r="M99" s="151" t="s">
        <v>102</v>
      </c>
      <c r="N99" s="151" t="s">
        <v>158</v>
      </c>
      <c r="O99" s="155" t="s">
        <v>159</v>
      </c>
      <c r="P99" s="125"/>
      <c r="Q99" s="236"/>
      <c r="R99" s="236"/>
      <c r="S99" s="236"/>
      <c r="T99" s="236"/>
      <c r="U99" s="236"/>
      <c r="V99" s="236"/>
      <c r="W99" s="236"/>
      <c r="X99" s="236"/>
      <c r="Y99" s="236"/>
      <c r="Z99" s="236"/>
    </row>
    <row r="100" spans="1:26" s="237" customFormat="1" ht="24" customHeight="1">
      <c r="A100" s="226"/>
      <c r="B100" s="250"/>
      <c r="C100" s="239"/>
      <c r="D100" s="240"/>
      <c r="E100" s="241"/>
      <c r="F100" s="226"/>
      <c r="G100" s="226"/>
      <c r="H100" s="226"/>
      <c r="I100" s="242"/>
      <c r="J100" s="243">
        <v>62122228007</v>
      </c>
      <c r="K100" s="243">
        <v>3</v>
      </c>
      <c r="L100" s="252" t="s">
        <v>245</v>
      </c>
      <c r="M100" s="151" t="s">
        <v>102</v>
      </c>
      <c r="N100" s="151" t="s">
        <v>158</v>
      </c>
      <c r="O100" s="155" t="s">
        <v>159</v>
      </c>
      <c r="P100" s="125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</row>
    <row r="101" spans="1:26" s="237" customFormat="1" ht="24" customHeight="1">
      <c r="A101" s="226"/>
      <c r="B101" s="250"/>
      <c r="C101" s="239"/>
      <c r="D101" s="240"/>
      <c r="E101" s="241"/>
      <c r="F101" s="226"/>
      <c r="G101" s="226"/>
      <c r="H101" s="226"/>
      <c r="I101" s="242"/>
      <c r="J101" s="243">
        <v>62122228057</v>
      </c>
      <c r="K101" s="243">
        <v>3</v>
      </c>
      <c r="L101" s="252" t="s">
        <v>227</v>
      </c>
      <c r="M101" s="151" t="s">
        <v>102</v>
      </c>
      <c r="N101" s="151" t="s">
        <v>158</v>
      </c>
      <c r="O101" s="155" t="s">
        <v>159</v>
      </c>
      <c r="P101" s="125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</row>
    <row r="102" spans="1:26" s="237" customFormat="1" ht="24" customHeight="1">
      <c r="A102" s="226"/>
      <c r="B102" s="250"/>
      <c r="C102" s="239"/>
      <c r="D102" s="240"/>
      <c r="E102" s="241"/>
      <c r="F102" s="226"/>
      <c r="G102" s="226"/>
      <c r="H102" s="226"/>
      <c r="I102" s="242"/>
      <c r="J102" s="243">
        <v>62122228026</v>
      </c>
      <c r="K102" s="243">
        <v>3</v>
      </c>
      <c r="L102" s="252" t="s">
        <v>228</v>
      </c>
      <c r="M102" s="151" t="s">
        <v>102</v>
      </c>
      <c r="N102" s="151" t="s">
        <v>158</v>
      </c>
      <c r="O102" s="155" t="s">
        <v>159</v>
      </c>
      <c r="P102" s="125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</row>
    <row r="103" spans="1:26" s="237" customFormat="1" ht="24" customHeight="1">
      <c r="A103" s="226"/>
      <c r="B103" s="250"/>
      <c r="C103" s="239"/>
      <c r="D103" s="240"/>
      <c r="E103" s="241"/>
      <c r="F103" s="226"/>
      <c r="G103" s="226"/>
      <c r="H103" s="226"/>
      <c r="I103" s="242"/>
      <c r="J103" s="243">
        <v>62122228043</v>
      </c>
      <c r="K103" s="243">
        <v>3</v>
      </c>
      <c r="L103" s="252" t="s">
        <v>229</v>
      </c>
      <c r="M103" s="151" t="s">
        <v>102</v>
      </c>
      <c r="N103" s="151" t="s">
        <v>158</v>
      </c>
      <c r="O103" s="155" t="s">
        <v>159</v>
      </c>
      <c r="P103" s="125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</row>
    <row r="104" spans="1:26" s="237" customFormat="1" ht="24" customHeight="1">
      <c r="A104" s="226"/>
      <c r="B104" s="250"/>
      <c r="C104" s="239"/>
      <c r="D104" s="240"/>
      <c r="E104" s="241"/>
      <c r="F104" s="226"/>
      <c r="G104" s="226"/>
      <c r="H104" s="226"/>
      <c r="I104" s="242"/>
      <c r="J104" s="243">
        <v>62122228051</v>
      </c>
      <c r="K104" s="243">
        <v>3</v>
      </c>
      <c r="L104" s="252" t="s">
        <v>230</v>
      </c>
      <c r="M104" s="151" t="s">
        <v>102</v>
      </c>
      <c r="N104" s="151" t="s">
        <v>158</v>
      </c>
      <c r="O104" s="155" t="s">
        <v>159</v>
      </c>
      <c r="P104" s="125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</row>
    <row r="105" spans="1:26" s="237" customFormat="1" ht="24" customHeight="1">
      <c r="A105" s="226"/>
      <c r="B105" s="250"/>
      <c r="C105" s="239"/>
      <c r="D105" s="240"/>
      <c r="E105" s="241"/>
      <c r="F105" s="226"/>
      <c r="G105" s="226"/>
      <c r="H105" s="226"/>
      <c r="I105" s="242"/>
      <c r="J105" s="243">
        <v>62122228049</v>
      </c>
      <c r="K105" s="243">
        <v>3</v>
      </c>
      <c r="L105" s="252" t="s">
        <v>231</v>
      </c>
      <c r="M105" s="151" t="s">
        <v>102</v>
      </c>
      <c r="N105" s="151" t="s">
        <v>158</v>
      </c>
      <c r="O105" s="155" t="s">
        <v>159</v>
      </c>
      <c r="P105" s="125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</row>
    <row r="106" spans="1:26" s="237" customFormat="1" ht="24" customHeight="1">
      <c r="A106" s="226"/>
      <c r="B106" s="250"/>
      <c r="C106" s="239"/>
      <c r="D106" s="240"/>
      <c r="E106" s="241"/>
      <c r="F106" s="226"/>
      <c r="G106" s="226"/>
      <c r="H106" s="226"/>
      <c r="I106" s="242"/>
      <c r="J106" s="243">
        <v>61122228009</v>
      </c>
      <c r="K106" s="243">
        <v>4</v>
      </c>
      <c r="L106" s="252" t="s">
        <v>246</v>
      </c>
      <c r="M106" s="151" t="s">
        <v>102</v>
      </c>
      <c r="N106" s="151" t="s">
        <v>158</v>
      </c>
      <c r="O106" s="155" t="s">
        <v>159</v>
      </c>
      <c r="P106" s="125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</row>
    <row r="107" spans="1:26" s="237" customFormat="1" ht="24" customHeight="1">
      <c r="A107" s="231"/>
      <c r="B107" s="253"/>
      <c r="C107" s="239"/>
      <c r="D107" s="254"/>
      <c r="E107" s="255"/>
      <c r="F107" s="231"/>
      <c r="G107" s="231"/>
      <c r="H107" s="231"/>
      <c r="I107" s="256"/>
      <c r="J107" s="243">
        <v>61122228010</v>
      </c>
      <c r="K107" s="243">
        <v>4</v>
      </c>
      <c r="L107" s="252" t="s">
        <v>247</v>
      </c>
      <c r="M107" s="151" t="s">
        <v>102</v>
      </c>
      <c r="N107" s="151" t="s">
        <v>158</v>
      </c>
      <c r="O107" s="155" t="s">
        <v>159</v>
      </c>
      <c r="P107" s="125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</row>
    <row r="108" spans="1:26" s="237" customFormat="1" ht="24" customHeight="1">
      <c r="A108" s="221">
        <v>14</v>
      </c>
      <c r="B108" s="246" t="s">
        <v>248</v>
      </c>
      <c r="C108" s="239" t="s">
        <v>233</v>
      </c>
      <c r="D108" s="247" t="s">
        <v>99</v>
      </c>
      <c r="E108" s="248" t="s">
        <v>100</v>
      </c>
      <c r="F108" s="221"/>
      <c r="G108" s="221"/>
      <c r="H108" s="221"/>
      <c r="I108" s="249" t="s">
        <v>234</v>
      </c>
      <c r="J108" s="243">
        <v>64122228109</v>
      </c>
      <c r="K108" s="243">
        <v>1</v>
      </c>
      <c r="L108" s="251" t="s">
        <v>236</v>
      </c>
      <c r="M108" s="151" t="s">
        <v>102</v>
      </c>
      <c r="N108" s="151" t="s">
        <v>158</v>
      </c>
      <c r="O108" s="155" t="s">
        <v>159</v>
      </c>
      <c r="P108" s="125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</row>
    <row r="109" spans="1:26" s="237" customFormat="1" ht="24" customHeight="1">
      <c r="A109" s="226"/>
      <c r="B109" s="250"/>
      <c r="C109" s="239"/>
      <c r="D109" s="240"/>
      <c r="E109" s="241"/>
      <c r="F109" s="226"/>
      <c r="G109" s="226"/>
      <c r="H109" s="226"/>
      <c r="I109" s="242"/>
      <c r="J109" s="243">
        <v>64122228106</v>
      </c>
      <c r="K109" s="243">
        <v>1</v>
      </c>
      <c r="L109" s="251" t="s">
        <v>238</v>
      </c>
      <c r="M109" s="151" t="s">
        <v>102</v>
      </c>
      <c r="N109" s="151" t="s">
        <v>158</v>
      </c>
      <c r="O109" s="155" t="s">
        <v>159</v>
      </c>
      <c r="P109" s="125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</row>
    <row r="110" spans="1:26" s="237" customFormat="1" ht="24" customHeight="1">
      <c r="A110" s="226"/>
      <c r="B110" s="250"/>
      <c r="C110" s="239"/>
      <c r="D110" s="240"/>
      <c r="E110" s="241"/>
      <c r="F110" s="226"/>
      <c r="G110" s="226"/>
      <c r="H110" s="226"/>
      <c r="I110" s="242"/>
      <c r="J110" s="243">
        <v>64122228129</v>
      </c>
      <c r="K110" s="243">
        <v>1</v>
      </c>
      <c r="L110" s="251" t="s">
        <v>240</v>
      </c>
      <c r="M110" s="151" t="s">
        <v>102</v>
      </c>
      <c r="N110" s="151" t="s">
        <v>158</v>
      </c>
      <c r="O110" s="155" t="s">
        <v>159</v>
      </c>
      <c r="P110" s="125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</row>
    <row r="111" spans="1:26" s="237" customFormat="1" ht="24" customHeight="1">
      <c r="A111" s="226"/>
      <c r="B111" s="250"/>
      <c r="C111" s="239"/>
      <c r="D111" s="240"/>
      <c r="E111" s="241"/>
      <c r="F111" s="226"/>
      <c r="G111" s="226"/>
      <c r="H111" s="226"/>
      <c r="I111" s="242"/>
      <c r="J111" s="243">
        <v>63122228055</v>
      </c>
      <c r="K111" s="243">
        <v>2</v>
      </c>
      <c r="L111" s="252" t="s">
        <v>242</v>
      </c>
      <c r="M111" s="151" t="s">
        <v>102</v>
      </c>
      <c r="N111" s="151" t="s">
        <v>158</v>
      </c>
      <c r="O111" s="155" t="s">
        <v>159</v>
      </c>
      <c r="P111" s="125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</row>
    <row r="112" spans="1:26" s="237" customFormat="1" ht="24" customHeight="1">
      <c r="A112" s="226"/>
      <c r="B112" s="250"/>
      <c r="C112" s="239"/>
      <c r="D112" s="240"/>
      <c r="E112" s="241"/>
      <c r="F112" s="226"/>
      <c r="G112" s="226"/>
      <c r="H112" s="226"/>
      <c r="I112" s="242"/>
      <c r="J112" s="243">
        <v>63122228040</v>
      </c>
      <c r="K112" s="243">
        <v>2</v>
      </c>
      <c r="L112" s="252" t="s">
        <v>207</v>
      </c>
      <c r="M112" s="151" t="s">
        <v>102</v>
      </c>
      <c r="N112" s="151" t="s">
        <v>158</v>
      </c>
      <c r="O112" s="155" t="s">
        <v>159</v>
      </c>
      <c r="P112" s="125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</row>
    <row r="113" spans="1:26" s="237" customFormat="1" ht="24" customHeight="1">
      <c r="A113" s="226"/>
      <c r="B113" s="250"/>
      <c r="C113" s="239"/>
      <c r="D113" s="240"/>
      <c r="E113" s="241"/>
      <c r="F113" s="226"/>
      <c r="G113" s="226"/>
      <c r="H113" s="226"/>
      <c r="I113" s="242"/>
      <c r="J113" s="243">
        <v>63122228097</v>
      </c>
      <c r="K113" s="243">
        <v>2</v>
      </c>
      <c r="L113" s="252" t="s">
        <v>208</v>
      </c>
      <c r="M113" s="151" t="s">
        <v>102</v>
      </c>
      <c r="N113" s="151" t="s">
        <v>158</v>
      </c>
      <c r="O113" s="155" t="s">
        <v>159</v>
      </c>
      <c r="P113" s="125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</row>
    <row r="114" spans="1:26" s="237" customFormat="1" ht="24" customHeight="1">
      <c r="A114" s="226"/>
      <c r="B114" s="250"/>
      <c r="C114" s="239"/>
      <c r="D114" s="240"/>
      <c r="E114" s="241"/>
      <c r="F114" s="226"/>
      <c r="G114" s="226"/>
      <c r="H114" s="226"/>
      <c r="I114" s="242"/>
      <c r="J114" s="243">
        <v>63122228027</v>
      </c>
      <c r="K114" s="243">
        <v>2</v>
      </c>
      <c r="L114" s="252" t="s">
        <v>243</v>
      </c>
      <c r="M114" s="151" t="s">
        <v>102</v>
      </c>
      <c r="N114" s="151" t="s">
        <v>158</v>
      </c>
      <c r="O114" s="155" t="s">
        <v>159</v>
      </c>
      <c r="P114" s="125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</row>
    <row r="115" spans="1:26" s="237" customFormat="1" ht="24" customHeight="1">
      <c r="A115" s="226"/>
      <c r="B115" s="250"/>
      <c r="C115" s="239"/>
      <c r="D115" s="240"/>
      <c r="E115" s="241"/>
      <c r="F115" s="226"/>
      <c r="G115" s="226"/>
      <c r="H115" s="226"/>
      <c r="I115" s="242"/>
      <c r="J115" s="243">
        <v>62122228007</v>
      </c>
      <c r="K115" s="243">
        <v>3</v>
      </c>
      <c r="L115" s="252" t="s">
        <v>245</v>
      </c>
      <c r="M115" s="151" t="s">
        <v>102</v>
      </c>
      <c r="N115" s="151" t="s">
        <v>158</v>
      </c>
      <c r="O115" s="155" t="s">
        <v>159</v>
      </c>
      <c r="P115" s="125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</row>
    <row r="116" spans="1:26" s="237" customFormat="1" ht="24" customHeight="1">
      <c r="A116" s="231"/>
      <c r="B116" s="253"/>
      <c r="C116" s="239"/>
      <c r="D116" s="254"/>
      <c r="E116" s="255"/>
      <c r="F116" s="231"/>
      <c r="G116" s="231"/>
      <c r="H116" s="231"/>
      <c r="I116" s="256"/>
      <c r="J116" s="243">
        <v>61122228010</v>
      </c>
      <c r="K116" s="243">
        <v>4</v>
      </c>
      <c r="L116" s="252" t="s">
        <v>247</v>
      </c>
      <c r="M116" s="151" t="s">
        <v>102</v>
      </c>
      <c r="N116" s="151" t="s">
        <v>158</v>
      </c>
      <c r="O116" s="155" t="s">
        <v>159</v>
      </c>
      <c r="P116" s="125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</row>
    <row r="117" spans="1:26" s="237" customFormat="1" ht="24" customHeight="1">
      <c r="A117" s="221">
        <v>15</v>
      </c>
      <c r="B117" s="246" t="s">
        <v>249</v>
      </c>
      <c r="C117" s="239" t="s">
        <v>233</v>
      </c>
      <c r="D117" s="247" t="s">
        <v>99</v>
      </c>
      <c r="E117" s="248" t="s">
        <v>100</v>
      </c>
      <c r="F117" s="221"/>
      <c r="G117" s="221"/>
      <c r="H117" s="221"/>
      <c r="I117" s="249" t="s">
        <v>234</v>
      </c>
      <c r="J117" s="243">
        <v>64122228109</v>
      </c>
      <c r="K117" s="243">
        <v>1</v>
      </c>
      <c r="L117" s="251" t="s">
        <v>236</v>
      </c>
      <c r="M117" s="151" t="s">
        <v>102</v>
      </c>
      <c r="N117" s="151" t="s">
        <v>158</v>
      </c>
      <c r="O117" s="155" t="s">
        <v>159</v>
      </c>
      <c r="P117" s="125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</row>
    <row r="118" spans="1:26" s="237" customFormat="1" ht="24" customHeight="1">
      <c r="A118" s="226"/>
      <c r="B118" s="250"/>
      <c r="C118" s="239"/>
      <c r="D118" s="240"/>
      <c r="E118" s="241"/>
      <c r="F118" s="226"/>
      <c r="G118" s="226"/>
      <c r="H118" s="226"/>
      <c r="I118" s="242"/>
      <c r="J118" s="243">
        <v>64122228030</v>
      </c>
      <c r="K118" s="243">
        <v>1</v>
      </c>
      <c r="L118" s="251" t="s">
        <v>222</v>
      </c>
      <c r="M118" s="151" t="s">
        <v>102</v>
      </c>
      <c r="N118" s="151" t="s">
        <v>158</v>
      </c>
      <c r="O118" s="155" t="s">
        <v>159</v>
      </c>
      <c r="P118" s="125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</row>
    <row r="119" spans="1:26" s="237" customFormat="1" ht="24" customHeight="1">
      <c r="A119" s="226"/>
      <c r="B119" s="250"/>
      <c r="C119" s="239"/>
      <c r="D119" s="240"/>
      <c r="E119" s="241"/>
      <c r="F119" s="226"/>
      <c r="G119" s="226"/>
      <c r="H119" s="226"/>
      <c r="I119" s="242"/>
      <c r="J119" s="243">
        <v>64122228122</v>
      </c>
      <c r="K119" s="243">
        <v>1</v>
      </c>
      <c r="L119" s="251" t="s">
        <v>237</v>
      </c>
      <c r="M119" s="151" t="s">
        <v>102</v>
      </c>
      <c r="N119" s="151" t="s">
        <v>158</v>
      </c>
      <c r="O119" s="155" t="s">
        <v>159</v>
      </c>
      <c r="P119" s="125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</row>
    <row r="120" spans="1:26" s="237" customFormat="1" ht="24" customHeight="1">
      <c r="A120" s="226"/>
      <c r="B120" s="250"/>
      <c r="C120" s="239"/>
      <c r="D120" s="240"/>
      <c r="E120" s="241"/>
      <c r="F120" s="226"/>
      <c r="G120" s="226"/>
      <c r="H120" s="226"/>
      <c r="I120" s="242"/>
      <c r="J120" s="243">
        <v>64122228106</v>
      </c>
      <c r="K120" s="243">
        <v>1</v>
      </c>
      <c r="L120" s="251" t="s">
        <v>238</v>
      </c>
      <c r="M120" s="151" t="s">
        <v>102</v>
      </c>
      <c r="N120" s="151" t="s">
        <v>158</v>
      </c>
      <c r="O120" s="155" t="s">
        <v>159</v>
      </c>
      <c r="P120" s="125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</row>
    <row r="121" spans="1:26" s="237" customFormat="1" ht="24" customHeight="1">
      <c r="A121" s="226"/>
      <c r="B121" s="250"/>
      <c r="C121" s="239"/>
      <c r="D121" s="240"/>
      <c r="E121" s="241"/>
      <c r="F121" s="226"/>
      <c r="G121" s="226"/>
      <c r="H121" s="226"/>
      <c r="I121" s="242"/>
      <c r="J121" s="243">
        <v>64122228130</v>
      </c>
      <c r="K121" s="243">
        <v>1</v>
      </c>
      <c r="L121" s="251" t="s">
        <v>223</v>
      </c>
      <c r="M121" s="151" t="s">
        <v>102</v>
      </c>
      <c r="N121" s="151" t="s">
        <v>158</v>
      </c>
      <c r="O121" s="155" t="s">
        <v>159</v>
      </c>
      <c r="P121" s="125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</row>
    <row r="122" spans="1:26" s="237" customFormat="1" ht="24" customHeight="1">
      <c r="A122" s="226"/>
      <c r="B122" s="250"/>
      <c r="C122" s="239"/>
      <c r="D122" s="240"/>
      <c r="E122" s="241"/>
      <c r="F122" s="226"/>
      <c r="G122" s="226"/>
      <c r="H122" s="226"/>
      <c r="I122" s="242"/>
      <c r="J122" s="243">
        <v>64122228043</v>
      </c>
      <c r="K122" s="243">
        <v>1</v>
      </c>
      <c r="L122" s="251" t="s">
        <v>239</v>
      </c>
      <c r="M122" s="151" t="s">
        <v>102</v>
      </c>
      <c r="N122" s="151" t="s">
        <v>158</v>
      </c>
      <c r="O122" s="155" t="s">
        <v>159</v>
      </c>
      <c r="P122" s="125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</row>
    <row r="123" spans="1:26" s="237" customFormat="1" ht="24" customHeight="1">
      <c r="A123" s="226"/>
      <c r="B123" s="250"/>
      <c r="C123" s="239"/>
      <c r="D123" s="240"/>
      <c r="E123" s="241"/>
      <c r="F123" s="226"/>
      <c r="G123" s="226"/>
      <c r="H123" s="226"/>
      <c r="I123" s="242"/>
      <c r="J123" s="243">
        <v>64122228129</v>
      </c>
      <c r="K123" s="243">
        <v>1</v>
      </c>
      <c r="L123" s="251" t="s">
        <v>240</v>
      </c>
      <c r="M123" s="151" t="s">
        <v>102</v>
      </c>
      <c r="N123" s="151" t="s">
        <v>158</v>
      </c>
      <c r="O123" s="155" t="s">
        <v>159</v>
      </c>
      <c r="P123" s="125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</row>
    <row r="124" spans="1:26" s="237" customFormat="1" ht="24" customHeight="1">
      <c r="A124" s="226"/>
      <c r="B124" s="250"/>
      <c r="C124" s="239"/>
      <c r="D124" s="240"/>
      <c r="E124" s="241"/>
      <c r="F124" s="226"/>
      <c r="G124" s="226"/>
      <c r="H124" s="226"/>
      <c r="I124" s="242"/>
      <c r="J124" s="243">
        <v>63122228103</v>
      </c>
      <c r="K124" s="243">
        <v>2</v>
      </c>
      <c r="L124" s="252" t="s">
        <v>241</v>
      </c>
      <c r="M124" s="151" t="s">
        <v>102</v>
      </c>
      <c r="N124" s="151" t="s">
        <v>158</v>
      </c>
      <c r="O124" s="155" t="s">
        <v>159</v>
      </c>
      <c r="P124" s="125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</row>
    <row r="125" spans="1:26" s="237" customFormat="1" ht="24" customHeight="1">
      <c r="A125" s="226"/>
      <c r="B125" s="250"/>
      <c r="C125" s="239"/>
      <c r="D125" s="240"/>
      <c r="E125" s="241"/>
      <c r="F125" s="226"/>
      <c r="G125" s="226"/>
      <c r="H125" s="226"/>
      <c r="I125" s="242"/>
      <c r="J125" s="243">
        <v>63122228004</v>
      </c>
      <c r="K125" s="243">
        <v>2</v>
      </c>
      <c r="L125" s="252" t="s">
        <v>224</v>
      </c>
      <c r="M125" s="151" t="s">
        <v>102</v>
      </c>
      <c r="N125" s="151" t="s">
        <v>158</v>
      </c>
      <c r="O125" s="155" t="s">
        <v>159</v>
      </c>
      <c r="P125" s="125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</row>
    <row r="126" spans="1:26" s="237" customFormat="1" ht="24" customHeight="1">
      <c r="A126" s="226"/>
      <c r="B126" s="250"/>
      <c r="C126" s="239"/>
      <c r="D126" s="240"/>
      <c r="E126" s="241"/>
      <c r="F126" s="226"/>
      <c r="G126" s="226"/>
      <c r="H126" s="226"/>
      <c r="I126" s="242"/>
      <c r="J126" s="243">
        <v>63122228125</v>
      </c>
      <c r="K126" s="243">
        <v>2</v>
      </c>
      <c r="L126" s="252" t="s">
        <v>225</v>
      </c>
      <c r="M126" s="151" t="s">
        <v>102</v>
      </c>
      <c r="N126" s="151" t="s">
        <v>158</v>
      </c>
      <c r="O126" s="155" t="s">
        <v>159</v>
      </c>
      <c r="P126" s="125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</row>
    <row r="127" spans="1:26" s="237" customFormat="1" ht="24" customHeight="1">
      <c r="A127" s="226"/>
      <c r="B127" s="250"/>
      <c r="C127" s="239"/>
      <c r="D127" s="240"/>
      <c r="E127" s="241"/>
      <c r="F127" s="226"/>
      <c r="G127" s="226"/>
      <c r="H127" s="226"/>
      <c r="I127" s="242"/>
      <c r="J127" s="243">
        <v>63122228055</v>
      </c>
      <c r="K127" s="243">
        <v>2</v>
      </c>
      <c r="L127" s="252" t="s">
        <v>242</v>
      </c>
      <c r="M127" s="151" t="s">
        <v>102</v>
      </c>
      <c r="N127" s="151" t="s">
        <v>158</v>
      </c>
      <c r="O127" s="155" t="s">
        <v>159</v>
      </c>
      <c r="P127" s="125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</row>
    <row r="128" spans="1:26" s="237" customFormat="1" ht="24" customHeight="1">
      <c r="A128" s="226"/>
      <c r="B128" s="250"/>
      <c r="C128" s="239"/>
      <c r="D128" s="240"/>
      <c r="E128" s="241"/>
      <c r="F128" s="226"/>
      <c r="G128" s="226"/>
      <c r="H128" s="226"/>
      <c r="I128" s="242"/>
      <c r="J128" s="243">
        <v>63122228040</v>
      </c>
      <c r="K128" s="243">
        <v>2</v>
      </c>
      <c r="L128" s="252" t="s">
        <v>207</v>
      </c>
      <c r="M128" s="151" t="s">
        <v>102</v>
      </c>
      <c r="N128" s="151" t="s">
        <v>158</v>
      </c>
      <c r="O128" s="155" t="s">
        <v>159</v>
      </c>
      <c r="P128" s="125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</row>
    <row r="129" spans="1:26" s="237" customFormat="1" ht="24" customHeight="1">
      <c r="A129" s="226"/>
      <c r="B129" s="250"/>
      <c r="C129" s="239"/>
      <c r="D129" s="240"/>
      <c r="E129" s="241"/>
      <c r="F129" s="226"/>
      <c r="G129" s="226"/>
      <c r="H129" s="226"/>
      <c r="I129" s="242"/>
      <c r="J129" s="243">
        <v>63122228097</v>
      </c>
      <c r="K129" s="243">
        <v>2</v>
      </c>
      <c r="L129" s="252" t="s">
        <v>208</v>
      </c>
      <c r="M129" s="151" t="s">
        <v>102</v>
      </c>
      <c r="N129" s="151" t="s">
        <v>158</v>
      </c>
      <c r="O129" s="155" t="s">
        <v>159</v>
      </c>
      <c r="P129" s="125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</row>
    <row r="130" spans="1:26" s="237" customFormat="1" ht="24" customHeight="1">
      <c r="A130" s="226"/>
      <c r="B130" s="250"/>
      <c r="C130" s="239"/>
      <c r="D130" s="240"/>
      <c r="E130" s="241"/>
      <c r="F130" s="226"/>
      <c r="G130" s="226"/>
      <c r="H130" s="226"/>
      <c r="I130" s="242"/>
      <c r="J130" s="243">
        <v>63122228027</v>
      </c>
      <c r="K130" s="243">
        <v>2</v>
      </c>
      <c r="L130" s="252" t="s">
        <v>243</v>
      </c>
      <c r="M130" s="151" t="s">
        <v>102</v>
      </c>
      <c r="N130" s="151" t="s">
        <v>158</v>
      </c>
      <c r="O130" s="155" t="s">
        <v>159</v>
      </c>
      <c r="P130" s="125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</row>
    <row r="131" spans="1:26" s="237" customFormat="1" ht="24" customHeight="1">
      <c r="A131" s="226"/>
      <c r="B131" s="250"/>
      <c r="C131" s="239"/>
      <c r="D131" s="240"/>
      <c r="E131" s="241"/>
      <c r="F131" s="226"/>
      <c r="G131" s="226"/>
      <c r="H131" s="226"/>
      <c r="I131" s="242"/>
      <c r="J131" s="243">
        <v>63122228126</v>
      </c>
      <c r="K131" s="243">
        <v>2</v>
      </c>
      <c r="L131" s="252" t="s">
        <v>226</v>
      </c>
      <c r="M131" s="151" t="s">
        <v>102</v>
      </c>
      <c r="N131" s="151" t="s">
        <v>158</v>
      </c>
      <c r="O131" s="155" t="s">
        <v>159</v>
      </c>
      <c r="P131" s="125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</row>
    <row r="132" spans="1:26" s="237" customFormat="1" ht="24" customHeight="1">
      <c r="A132" s="226"/>
      <c r="B132" s="250"/>
      <c r="C132" s="239"/>
      <c r="D132" s="240"/>
      <c r="E132" s="241"/>
      <c r="F132" s="226"/>
      <c r="G132" s="226"/>
      <c r="H132" s="226"/>
      <c r="I132" s="242"/>
      <c r="J132" s="243">
        <v>62122228097</v>
      </c>
      <c r="K132" s="243">
        <v>3</v>
      </c>
      <c r="L132" s="252" t="s">
        <v>244</v>
      </c>
      <c r="M132" s="151" t="s">
        <v>102</v>
      </c>
      <c r="N132" s="151" t="s">
        <v>158</v>
      </c>
      <c r="O132" s="155" t="s">
        <v>159</v>
      </c>
      <c r="P132" s="125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</row>
    <row r="133" spans="1:26" s="237" customFormat="1" ht="24" customHeight="1">
      <c r="A133" s="226"/>
      <c r="B133" s="250"/>
      <c r="C133" s="239"/>
      <c r="D133" s="240"/>
      <c r="E133" s="241"/>
      <c r="F133" s="226"/>
      <c r="G133" s="226"/>
      <c r="H133" s="226"/>
      <c r="I133" s="242"/>
      <c r="J133" s="243">
        <v>62122228007</v>
      </c>
      <c r="K133" s="243">
        <v>3</v>
      </c>
      <c r="L133" s="252" t="s">
        <v>245</v>
      </c>
      <c r="M133" s="151" t="s">
        <v>102</v>
      </c>
      <c r="N133" s="151" t="s">
        <v>158</v>
      </c>
      <c r="O133" s="155" t="s">
        <v>159</v>
      </c>
      <c r="P133" s="125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</row>
    <row r="134" spans="1:26" s="237" customFormat="1" ht="24" customHeight="1">
      <c r="A134" s="226"/>
      <c r="B134" s="250"/>
      <c r="C134" s="239"/>
      <c r="D134" s="240"/>
      <c r="E134" s="241"/>
      <c r="F134" s="226"/>
      <c r="G134" s="226"/>
      <c r="H134" s="226"/>
      <c r="I134" s="242"/>
      <c r="J134" s="243">
        <v>62122228057</v>
      </c>
      <c r="K134" s="243">
        <v>3</v>
      </c>
      <c r="L134" s="252" t="s">
        <v>227</v>
      </c>
      <c r="M134" s="151" t="s">
        <v>102</v>
      </c>
      <c r="N134" s="151" t="s">
        <v>158</v>
      </c>
      <c r="O134" s="155" t="s">
        <v>159</v>
      </c>
      <c r="P134" s="125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</row>
    <row r="135" spans="1:26" s="237" customFormat="1" ht="24" customHeight="1">
      <c r="A135" s="226"/>
      <c r="B135" s="250"/>
      <c r="C135" s="239"/>
      <c r="D135" s="240"/>
      <c r="E135" s="241"/>
      <c r="F135" s="226"/>
      <c r="G135" s="226"/>
      <c r="H135" s="226"/>
      <c r="I135" s="242"/>
      <c r="J135" s="243">
        <v>62122228026</v>
      </c>
      <c r="K135" s="243">
        <v>3</v>
      </c>
      <c r="L135" s="252" t="s">
        <v>228</v>
      </c>
      <c r="M135" s="151" t="s">
        <v>102</v>
      </c>
      <c r="N135" s="151" t="s">
        <v>158</v>
      </c>
      <c r="O135" s="155" t="s">
        <v>159</v>
      </c>
      <c r="P135" s="125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</row>
    <row r="136" spans="1:26" s="237" customFormat="1" ht="24" customHeight="1">
      <c r="A136" s="226"/>
      <c r="B136" s="250"/>
      <c r="C136" s="239"/>
      <c r="D136" s="240"/>
      <c r="E136" s="241"/>
      <c r="F136" s="226"/>
      <c r="G136" s="226"/>
      <c r="H136" s="226"/>
      <c r="I136" s="242"/>
      <c r="J136" s="243">
        <v>62122228043</v>
      </c>
      <c r="K136" s="243">
        <v>3</v>
      </c>
      <c r="L136" s="252" t="s">
        <v>229</v>
      </c>
      <c r="M136" s="151" t="s">
        <v>102</v>
      </c>
      <c r="N136" s="151" t="s">
        <v>158</v>
      </c>
      <c r="O136" s="155" t="s">
        <v>159</v>
      </c>
      <c r="P136" s="125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</row>
    <row r="137" spans="1:26" s="237" customFormat="1" ht="24" customHeight="1">
      <c r="A137" s="226"/>
      <c r="B137" s="250"/>
      <c r="C137" s="239"/>
      <c r="D137" s="240"/>
      <c r="E137" s="241"/>
      <c r="F137" s="226"/>
      <c r="G137" s="226"/>
      <c r="H137" s="226"/>
      <c r="I137" s="242"/>
      <c r="J137" s="243">
        <v>62122228051</v>
      </c>
      <c r="K137" s="243">
        <v>3</v>
      </c>
      <c r="L137" s="252" t="s">
        <v>230</v>
      </c>
      <c r="M137" s="151" t="s">
        <v>102</v>
      </c>
      <c r="N137" s="151" t="s">
        <v>158</v>
      </c>
      <c r="O137" s="155" t="s">
        <v>159</v>
      </c>
      <c r="P137" s="125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</row>
    <row r="138" spans="1:26" s="237" customFormat="1" ht="24" customHeight="1">
      <c r="A138" s="226"/>
      <c r="B138" s="250"/>
      <c r="C138" s="239"/>
      <c r="D138" s="240"/>
      <c r="E138" s="241"/>
      <c r="F138" s="226"/>
      <c r="G138" s="226"/>
      <c r="H138" s="226"/>
      <c r="I138" s="242"/>
      <c r="J138" s="243">
        <v>62122228049</v>
      </c>
      <c r="K138" s="243">
        <v>3</v>
      </c>
      <c r="L138" s="252" t="s">
        <v>231</v>
      </c>
      <c r="M138" s="151" t="s">
        <v>102</v>
      </c>
      <c r="N138" s="151" t="s">
        <v>158</v>
      </c>
      <c r="O138" s="155" t="s">
        <v>159</v>
      </c>
      <c r="P138" s="125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</row>
    <row r="139" spans="1:26" s="237" customFormat="1" ht="24" customHeight="1">
      <c r="A139" s="226"/>
      <c r="B139" s="250"/>
      <c r="C139" s="239"/>
      <c r="D139" s="240"/>
      <c r="E139" s="241"/>
      <c r="F139" s="226"/>
      <c r="G139" s="226"/>
      <c r="H139" s="226"/>
      <c r="I139" s="242"/>
      <c r="J139" s="243">
        <v>61122228009</v>
      </c>
      <c r="K139" s="243">
        <v>4</v>
      </c>
      <c r="L139" s="252" t="s">
        <v>246</v>
      </c>
      <c r="M139" s="151" t="s">
        <v>102</v>
      </c>
      <c r="N139" s="151" t="s">
        <v>158</v>
      </c>
      <c r="O139" s="155" t="s">
        <v>159</v>
      </c>
      <c r="P139" s="125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</row>
    <row r="140" spans="1:26" s="237" customFormat="1" ht="24" customHeight="1">
      <c r="A140" s="231"/>
      <c r="B140" s="253"/>
      <c r="C140" s="239"/>
      <c r="D140" s="254"/>
      <c r="E140" s="255"/>
      <c r="F140" s="231"/>
      <c r="G140" s="231"/>
      <c r="H140" s="231"/>
      <c r="I140" s="256"/>
      <c r="J140" s="243">
        <v>61122228010</v>
      </c>
      <c r="K140" s="243">
        <v>4</v>
      </c>
      <c r="L140" s="252" t="s">
        <v>247</v>
      </c>
      <c r="M140" s="151" t="s">
        <v>102</v>
      </c>
      <c r="N140" s="151" t="s">
        <v>158</v>
      </c>
      <c r="O140" s="155" t="s">
        <v>159</v>
      </c>
      <c r="P140" s="125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</row>
    <row r="141" spans="1:26" s="127" customFormat="1" ht="39.75" customHeight="1">
      <c r="A141" s="130">
        <v>16</v>
      </c>
      <c r="B141" s="179" t="s">
        <v>250</v>
      </c>
      <c r="C141" s="130" t="s">
        <v>153</v>
      </c>
      <c r="D141" s="179" t="s">
        <v>99</v>
      </c>
      <c r="E141" s="179"/>
      <c r="F141" s="179"/>
      <c r="G141" s="179"/>
      <c r="H141" s="257" t="s">
        <v>112</v>
      </c>
      <c r="I141" s="181">
        <v>242880</v>
      </c>
      <c r="J141" s="182">
        <v>62122228002</v>
      </c>
      <c r="K141" s="130">
        <v>3</v>
      </c>
      <c r="L141" s="179" t="s">
        <v>251</v>
      </c>
      <c r="M141" s="130" t="s">
        <v>102</v>
      </c>
      <c r="N141" s="130" t="s">
        <v>158</v>
      </c>
      <c r="O141" s="130" t="s">
        <v>159</v>
      </c>
      <c r="P141" s="125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26" s="127" customFormat="1" ht="24" customHeight="1">
      <c r="A142" s="258">
        <v>17</v>
      </c>
      <c r="B142" s="259" t="s">
        <v>252</v>
      </c>
      <c r="C142" s="258" t="s">
        <v>253</v>
      </c>
      <c r="D142" s="259" t="s">
        <v>99</v>
      </c>
      <c r="E142" s="258"/>
      <c r="F142" s="258"/>
      <c r="G142" s="258"/>
      <c r="H142" s="260" t="s">
        <v>112</v>
      </c>
      <c r="I142" s="261">
        <v>242965</v>
      </c>
      <c r="J142" s="182">
        <v>64122228084</v>
      </c>
      <c r="K142" s="130">
        <v>1</v>
      </c>
      <c r="L142" s="179" t="s">
        <v>254</v>
      </c>
      <c r="M142" s="130" t="s">
        <v>102</v>
      </c>
      <c r="N142" s="130" t="s">
        <v>158</v>
      </c>
      <c r="O142" s="258" t="s">
        <v>159</v>
      </c>
      <c r="P142" s="125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26" s="127" customFormat="1" ht="24" customHeight="1">
      <c r="A143" s="262"/>
      <c r="B143" s="263"/>
      <c r="C143" s="262"/>
      <c r="D143" s="263"/>
      <c r="E143" s="262"/>
      <c r="F143" s="262"/>
      <c r="G143" s="262"/>
      <c r="H143" s="264"/>
      <c r="I143" s="265"/>
      <c r="J143" s="182">
        <v>63122228073</v>
      </c>
      <c r="K143" s="130">
        <v>2</v>
      </c>
      <c r="L143" s="179" t="s">
        <v>255</v>
      </c>
      <c r="M143" s="130" t="s">
        <v>102</v>
      </c>
      <c r="N143" s="130" t="s">
        <v>158</v>
      </c>
      <c r="O143" s="262"/>
      <c r="P143" s="125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</row>
    <row r="144" spans="1:26" s="127" customFormat="1" ht="24" customHeight="1">
      <c r="A144" s="262"/>
      <c r="B144" s="263"/>
      <c r="C144" s="262"/>
      <c r="D144" s="263"/>
      <c r="E144" s="262"/>
      <c r="F144" s="262"/>
      <c r="G144" s="262"/>
      <c r="H144" s="264"/>
      <c r="I144" s="265"/>
      <c r="J144" s="182">
        <v>63122243015</v>
      </c>
      <c r="K144" s="130">
        <v>2</v>
      </c>
      <c r="L144" s="179" t="s">
        <v>256</v>
      </c>
      <c r="M144" s="130" t="s">
        <v>102</v>
      </c>
      <c r="N144" s="130" t="s">
        <v>257</v>
      </c>
      <c r="O144" s="262"/>
      <c r="P144" s="125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</row>
    <row r="145" spans="1:26" s="127" customFormat="1" ht="24" customHeight="1">
      <c r="A145" s="262"/>
      <c r="B145" s="263"/>
      <c r="C145" s="262"/>
      <c r="D145" s="263"/>
      <c r="E145" s="262"/>
      <c r="F145" s="262"/>
      <c r="G145" s="262"/>
      <c r="H145" s="264"/>
      <c r="I145" s="265"/>
      <c r="J145" s="182">
        <v>64122228082</v>
      </c>
      <c r="K145" s="130">
        <v>1</v>
      </c>
      <c r="L145" s="179" t="s">
        <v>258</v>
      </c>
      <c r="M145" s="130" t="s">
        <v>102</v>
      </c>
      <c r="N145" s="130" t="s">
        <v>158</v>
      </c>
      <c r="O145" s="262"/>
      <c r="P145" s="125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</row>
    <row r="146" spans="1:26" s="127" customFormat="1" ht="24" customHeight="1">
      <c r="A146" s="262"/>
      <c r="B146" s="263"/>
      <c r="C146" s="262"/>
      <c r="D146" s="263"/>
      <c r="E146" s="262"/>
      <c r="F146" s="262"/>
      <c r="G146" s="262"/>
      <c r="H146" s="264"/>
      <c r="I146" s="265"/>
      <c r="J146" s="182">
        <v>64122228081</v>
      </c>
      <c r="K146" s="130">
        <v>1</v>
      </c>
      <c r="L146" s="179" t="s">
        <v>259</v>
      </c>
      <c r="M146" s="130" t="s">
        <v>102</v>
      </c>
      <c r="N146" s="130" t="s">
        <v>158</v>
      </c>
      <c r="O146" s="262"/>
      <c r="P146" s="125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</row>
    <row r="147" spans="1:26" s="127" customFormat="1" ht="24" customHeight="1">
      <c r="A147" s="262"/>
      <c r="B147" s="263"/>
      <c r="C147" s="262"/>
      <c r="D147" s="263"/>
      <c r="E147" s="262"/>
      <c r="F147" s="262"/>
      <c r="G147" s="262"/>
      <c r="H147" s="264"/>
      <c r="I147" s="265"/>
      <c r="J147" s="182">
        <v>64122228080</v>
      </c>
      <c r="K147" s="130">
        <v>1</v>
      </c>
      <c r="L147" s="179" t="s">
        <v>260</v>
      </c>
      <c r="M147" s="130" t="s">
        <v>102</v>
      </c>
      <c r="N147" s="130" t="s">
        <v>158</v>
      </c>
      <c r="O147" s="262"/>
      <c r="P147" s="125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</row>
    <row r="148" spans="1:26" s="127" customFormat="1" ht="24" customHeight="1">
      <c r="A148" s="266"/>
      <c r="B148" s="267"/>
      <c r="C148" s="266"/>
      <c r="D148" s="267"/>
      <c r="E148" s="266"/>
      <c r="F148" s="266"/>
      <c r="G148" s="266"/>
      <c r="H148" s="268"/>
      <c r="I148" s="269"/>
      <c r="J148" s="270">
        <v>64122228087</v>
      </c>
      <c r="K148" s="130">
        <v>1</v>
      </c>
      <c r="L148" s="179" t="s">
        <v>261</v>
      </c>
      <c r="M148" s="130" t="s">
        <v>102</v>
      </c>
      <c r="N148" s="130" t="s">
        <v>158</v>
      </c>
      <c r="O148" s="266"/>
      <c r="P148" s="125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</row>
    <row r="149" spans="1:26" s="127" customFormat="1" ht="24" customHeight="1">
      <c r="A149" s="258">
        <v>18</v>
      </c>
      <c r="B149" s="259" t="s">
        <v>262</v>
      </c>
      <c r="C149" s="258" t="s">
        <v>253</v>
      </c>
      <c r="D149" s="259" t="s">
        <v>99</v>
      </c>
      <c r="E149" s="258"/>
      <c r="F149" s="258"/>
      <c r="G149" s="258"/>
      <c r="H149" s="260" t="s">
        <v>112</v>
      </c>
      <c r="I149" s="261">
        <v>242965</v>
      </c>
      <c r="J149" s="182">
        <v>64122228084</v>
      </c>
      <c r="K149" s="130">
        <v>1</v>
      </c>
      <c r="L149" s="179" t="s">
        <v>254</v>
      </c>
      <c r="M149" s="130" t="s">
        <v>102</v>
      </c>
      <c r="N149" s="130" t="s">
        <v>158</v>
      </c>
      <c r="O149" s="258" t="s">
        <v>159</v>
      </c>
      <c r="P149" s="125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</row>
    <row r="150" spans="1:26" s="127" customFormat="1" ht="24" customHeight="1">
      <c r="A150" s="262"/>
      <c r="B150" s="263"/>
      <c r="C150" s="262"/>
      <c r="D150" s="263"/>
      <c r="E150" s="262"/>
      <c r="F150" s="262"/>
      <c r="G150" s="262"/>
      <c r="H150" s="264"/>
      <c r="I150" s="265"/>
      <c r="J150" s="182">
        <v>63122228073</v>
      </c>
      <c r="K150" s="130">
        <v>2</v>
      </c>
      <c r="L150" s="179" t="s">
        <v>255</v>
      </c>
      <c r="M150" s="130" t="s">
        <v>102</v>
      </c>
      <c r="N150" s="130" t="s">
        <v>158</v>
      </c>
      <c r="O150" s="262"/>
      <c r="P150" s="125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</row>
    <row r="151" spans="1:26" s="127" customFormat="1" ht="24" customHeight="1">
      <c r="A151" s="262"/>
      <c r="B151" s="263"/>
      <c r="C151" s="262"/>
      <c r="D151" s="263"/>
      <c r="E151" s="262"/>
      <c r="F151" s="262"/>
      <c r="G151" s="262"/>
      <c r="H151" s="264"/>
      <c r="I151" s="265"/>
      <c r="J151" s="182">
        <v>63122243015</v>
      </c>
      <c r="K151" s="130">
        <v>2</v>
      </c>
      <c r="L151" s="179" t="s">
        <v>256</v>
      </c>
      <c r="M151" s="130" t="s">
        <v>102</v>
      </c>
      <c r="N151" s="130" t="s">
        <v>257</v>
      </c>
      <c r="O151" s="262"/>
      <c r="P151" s="125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s="127" customFormat="1" ht="24" customHeight="1">
      <c r="A152" s="262"/>
      <c r="B152" s="263"/>
      <c r="C152" s="262"/>
      <c r="D152" s="263"/>
      <c r="E152" s="262"/>
      <c r="F152" s="262"/>
      <c r="G152" s="262"/>
      <c r="H152" s="264"/>
      <c r="I152" s="265"/>
      <c r="J152" s="182">
        <v>64122228082</v>
      </c>
      <c r="K152" s="130">
        <v>1</v>
      </c>
      <c r="L152" s="179" t="s">
        <v>258</v>
      </c>
      <c r="M152" s="130" t="s">
        <v>102</v>
      </c>
      <c r="N152" s="130" t="s">
        <v>158</v>
      </c>
      <c r="O152" s="262"/>
      <c r="P152" s="125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s="127" customFormat="1" ht="24" customHeight="1">
      <c r="A153" s="262"/>
      <c r="B153" s="263"/>
      <c r="C153" s="262"/>
      <c r="D153" s="263"/>
      <c r="E153" s="262"/>
      <c r="F153" s="262"/>
      <c r="G153" s="262"/>
      <c r="H153" s="264"/>
      <c r="I153" s="265"/>
      <c r="J153" s="182">
        <v>64122228081</v>
      </c>
      <c r="K153" s="130">
        <v>1</v>
      </c>
      <c r="L153" s="179" t="s">
        <v>259</v>
      </c>
      <c r="M153" s="130" t="s">
        <v>102</v>
      </c>
      <c r="N153" s="130" t="s">
        <v>158</v>
      </c>
      <c r="O153" s="262"/>
      <c r="P153" s="125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s="127" customFormat="1" ht="24" customHeight="1">
      <c r="A154" s="262"/>
      <c r="B154" s="263"/>
      <c r="C154" s="262"/>
      <c r="D154" s="263"/>
      <c r="E154" s="262"/>
      <c r="F154" s="262"/>
      <c r="G154" s="262"/>
      <c r="H154" s="264"/>
      <c r="I154" s="265"/>
      <c r="J154" s="182">
        <v>64122228080</v>
      </c>
      <c r="K154" s="130">
        <v>1</v>
      </c>
      <c r="L154" s="179" t="s">
        <v>260</v>
      </c>
      <c r="M154" s="130" t="s">
        <v>102</v>
      </c>
      <c r="N154" s="130" t="s">
        <v>158</v>
      </c>
      <c r="O154" s="262"/>
      <c r="P154" s="125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s="127" customFormat="1" ht="24" customHeight="1">
      <c r="A155" s="266"/>
      <c r="B155" s="267"/>
      <c r="C155" s="266"/>
      <c r="D155" s="267"/>
      <c r="E155" s="266"/>
      <c r="F155" s="266"/>
      <c r="G155" s="266"/>
      <c r="H155" s="268"/>
      <c r="I155" s="269"/>
      <c r="J155" s="270">
        <v>64122228087</v>
      </c>
      <c r="K155" s="130">
        <v>1</v>
      </c>
      <c r="L155" s="179" t="s">
        <v>261</v>
      </c>
      <c r="M155" s="130" t="s">
        <v>102</v>
      </c>
      <c r="N155" s="130" t="s">
        <v>158</v>
      </c>
      <c r="O155" s="266"/>
      <c r="P155" s="125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ht="65.25" customHeight="1">
      <c r="A156" s="271">
        <v>19</v>
      </c>
      <c r="B156" s="272" t="s">
        <v>263</v>
      </c>
      <c r="C156" s="273" t="s">
        <v>264</v>
      </c>
      <c r="D156" s="273" t="s">
        <v>168</v>
      </c>
      <c r="E156" s="274" t="s">
        <v>100</v>
      </c>
      <c r="F156" s="273"/>
      <c r="G156" s="273"/>
      <c r="H156" s="273"/>
      <c r="I156" s="273"/>
      <c r="J156" s="275">
        <v>63122228041</v>
      </c>
      <c r="K156" s="271">
        <v>3</v>
      </c>
      <c r="L156" s="273" t="s">
        <v>157</v>
      </c>
      <c r="M156" s="271" t="s">
        <v>102</v>
      </c>
      <c r="N156" s="273" t="s">
        <v>158</v>
      </c>
      <c r="O156" s="273" t="s">
        <v>159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s="127" customFormat="1" ht="24" customHeight="1">
      <c r="A157" s="187"/>
      <c r="B157" s="187"/>
      <c r="C157" s="187"/>
      <c r="D157" s="187" t="s">
        <v>107</v>
      </c>
      <c r="E157" s="187"/>
      <c r="F157" s="187"/>
      <c r="G157" s="187"/>
      <c r="H157" s="187"/>
      <c r="I157" s="208"/>
      <c r="J157" s="276"/>
      <c r="K157" s="117"/>
      <c r="L157" s="187"/>
      <c r="M157" s="117"/>
      <c r="N157" s="117"/>
      <c r="O157" s="117"/>
      <c r="P157" s="125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</row>
    <row r="158" spans="1:26" s="157" customFormat="1" ht="33.75" customHeight="1">
      <c r="A158" s="277" t="s">
        <v>41</v>
      </c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9"/>
      <c r="P158" s="125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  <row r="159" spans="1:26" s="157" customFormat="1" ht="27.75" customHeight="1">
      <c r="A159" s="280">
        <v>1</v>
      </c>
      <c r="B159" s="281" t="s">
        <v>265</v>
      </c>
      <c r="C159" s="280" t="s">
        <v>121</v>
      </c>
      <c r="D159" s="282" t="s">
        <v>99</v>
      </c>
      <c r="E159" s="282"/>
      <c r="F159" s="282"/>
      <c r="G159" s="282"/>
      <c r="H159" s="283" t="s">
        <v>112</v>
      </c>
      <c r="I159" s="284">
        <v>23717</v>
      </c>
      <c r="J159" s="285">
        <v>63123402114</v>
      </c>
      <c r="K159" s="280">
        <v>2</v>
      </c>
      <c r="L159" s="282" t="s">
        <v>266</v>
      </c>
      <c r="M159" s="280" t="s">
        <v>102</v>
      </c>
      <c r="N159" s="280" t="s">
        <v>123</v>
      </c>
      <c r="O159" s="280" t="s">
        <v>267</v>
      </c>
      <c r="P159" s="125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</row>
    <row r="160" spans="1:26" s="157" customFormat="1" ht="137.25" customHeight="1">
      <c r="A160" s="155">
        <v>2</v>
      </c>
      <c r="B160" s="149" t="s">
        <v>268</v>
      </c>
      <c r="C160" s="155" t="s">
        <v>269</v>
      </c>
      <c r="D160" s="147" t="s">
        <v>99</v>
      </c>
      <c r="E160" s="286" t="s">
        <v>112</v>
      </c>
      <c r="F160" s="286"/>
      <c r="G160" s="147"/>
      <c r="H160" s="286"/>
      <c r="I160" s="287" t="s">
        <v>270</v>
      </c>
      <c r="J160" s="156"/>
      <c r="K160" s="155"/>
      <c r="L160" s="147" t="s">
        <v>271</v>
      </c>
      <c r="M160" s="155" t="s">
        <v>102</v>
      </c>
      <c r="N160" s="155" t="s">
        <v>272</v>
      </c>
      <c r="O160" s="155" t="s">
        <v>267</v>
      </c>
      <c r="P160" s="125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spans="1:26" s="157" customFormat="1" ht="162.75" customHeight="1">
      <c r="A161" s="155">
        <v>3</v>
      </c>
      <c r="B161" s="149" t="s">
        <v>273</v>
      </c>
      <c r="C161" s="155" t="s">
        <v>269</v>
      </c>
      <c r="D161" s="147" t="s">
        <v>99</v>
      </c>
      <c r="E161" s="286" t="s">
        <v>112</v>
      </c>
      <c r="F161" s="286"/>
      <c r="G161" s="147"/>
      <c r="H161" s="286"/>
      <c r="I161" s="287" t="s">
        <v>270</v>
      </c>
      <c r="J161" s="156"/>
      <c r="K161" s="155"/>
      <c r="L161" s="147" t="s">
        <v>274</v>
      </c>
      <c r="M161" s="155" t="s">
        <v>102</v>
      </c>
      <c r="N161" s="155" t="s">
        <v>272</v>
      </c>
      <c r="O161" s="155" t="s">
        <v>267</v>
      </c>
      <c r="P161" s="125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</row>
    <row r="162" spans="1:26" s="157" customFormat="1" ht="122.25" customHeight="1">
      <c r="A162" s="155">
        <v>4</v>
      </c>
      <c r="B162" s="149" t="s">
        <v>275</v>
      </c>
      <c r="C162" s="155" t="s">
        <v>269</v>
      </c>
      <c r="D162" s="147" t="s">
        <v>99</v>
      </c>
      <c r="E162" s="286" t="s">
        <v>112</v>
      </c>
      <c r="F162" s="286"/>
      <c r="G162" s="147"/>
      <c r="H162" s="286"/>
      <c r="I162" s="287" t="s">
        <v>270</v>
      </c>
      <c r="J162" s="156"/>
      <c r="K162" s="155"/>
      <c r="L162" s="147" t="s">
        <v>276</v>
      </c>
      <c r="M162" s="155" t="s">
        <v>102</v>
      </c>
      <c r="N162" s="155" t="s">
        <v>272</v>
      </c>
      <c r="O162" s="155" t="s">
        <v>267</v>
      </c>
      <c r="P162" s="125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</row>
    <row r="163" spans="1:26" s="157" customFormat="1" ht="152.25" customHeight="1">
      <c r="A163" s="155">
        <v>5</v>
      </c>
      <c r="B163" s="149" t="s">
        <v>277</v>
      </c>
      <c r="C163" s="155" t="s">
        <v>269</v>
      </c>
      <c r="D163" s="147" t="s">
        <v>99</v>
      </c>
      <c r="E163" s="286" t="s">
        <v>112</v>
      </c>
      <c r="F163" s="286"/>
      <c r="G163" s="147"/>
      <c r="H163" s="286"/>
      <c r="I163" s="287" t="s">
        <v>270</v>
      </c>
      <c r="J163" s="156"/>
      <c r="K163" s="155"/>
      <c r="L163" s="147" t="s">
        <v>278</v>
      </c>
      <c r="M163" s="155" t="s">
        <v>102</v>
      </c>
      <c r="N163" s="155" t="s">
        <v>272</v>
      </c>
      <c r="O163" s="155" t="s">
        <v>267</v>
      </c>
      <c r="P163" s="125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</row>
    <row r="164" spans="1:26" s="127" customFormat="1" ht="164.25" customHeight="1">
      <c r="A164" s="155">
        <v>6</v>
      </c>
      <c r="B164" s="149" t="s">
        <v>279</v>
      </c>
      <c r="C164" s="155" t="s">
        <v>269</v>
      </c>
      <c r="D164" s="147" t="s">
        <v>99</v>
      </c>
      <c r="E164" s="286" t="s">
        <v>112</v>
      </c>
      <c r="F164" s="286"/>
      <c r="G164" s="147"/>
      <c r="H164" s="286"/>
      <c r="I164" s="287" t="s">
        <v>270</v>
      </c>
      <c r="J164" s="156"/>
      <c r="K164" s="155"/>
      <c r="L164" s="147" t="s">
        <v>280</v>
      </c>
      <c r="M164" s="155" t="s">
        <v>102</v>
      </c>
      <c r="N164" s="155" t="s">
        <v>272</v>
      </c>
      <c r="O164" s="155" t="s">
        <v>267</v>
      </c>
      <c r="P164" s="125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s="127" customFormat="1" ht="59.25" customHeight="1">
      <c r="A165" s="155">
        <v>7</v>
      </c>
      <c r="B165" s="149" t="s">
        <v>281</v>
      </c>
      <c r="C165" s="155" t="s">
        <v>282</v>
      </c>
      <c r="D165" s="147" t="s">
        <v>99</v>
      </c>
      <c r="E165" s="286" t="s">
        <v>112</v>
      </c>
      <c r="F165" s="286"/>
      <c r="G165" s="147"/>
      <c r="H165" s="286"/>
      <c r="I165" s="148">
        <v>242925</v>
      </c>
      <c r="J165" s="156"/>
      <c r="K165" s="155"/>
      <c r="L165" s="147" t="s">
        <v>283</v>
      </c>
      <c r="M165" s="155" t="s">
        <v>102</v>
      </c>
      <c r="N165" s="155" t="s">
        <v>284</v>
      </c>
      <c r="O165" s="155" t="s">
        <v>267</v>
      </c>
      <c r="P165" s="125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</row>
    <row r="166" spans="1:26" s="127" customFormat="1" ht="57.75" customHeight="1">
      <c r="A166" s="155">
        <v>8</v>
      </c>
      <c r="B166" s="149" t="s">
        <v>285</v>
      </c>
      <c r="C166" s="155" t="s">
        <v>286</v>
      </c>
      <c r="D166" s="147" t="s">
        <v>99</v>
      </c>
      <c r="E166" s="286" t="s">
        <v>112</v>
      </c>
      <c r="F166" s="286"/>
      <c r="G166" s="147"/>
      <c r="H166" s="286"/>
      <c r="I166" s="148">
        <v>242951</v>
      </c>
      <c r="J166" s="156"/>
      <c r="K166" s="155">
        <v>3</v>
      </c>
      <c r="L166" s="147" t="s">
        <v>287</v>
      </c>
      <c r="M166" s="155" t="s">
        <v>102</v>
      </c>
      <c r="N166" s="155" t="s">
        <v>132</v>
      </c>
      <c r="O166" s="155" t="s">
        <v>267</v>
      </c>
      <c r="P166" s="125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s="127" customFormat="1" ht="24" customHeight="1">
      <c r="A167" s="280">
        <v>9</v>
      </c>
      <c r="B167" s="282" t="s">
        <v>250</v>
      </c>
      <c r="C167" s="280" t="s">
        <v>153</v>
      </c>
      <c r="D167" s="282" t="s">
        <v>99</v>
      </c>
      <c r="E167" s="288"/>
      <c r="F167" s="288"/>
      <c r="G167" s="288"/>
      <c r="H167" s="283" t="s">
        <v>112</v>
      </c>
      <c r="I167" s="289">
        <v>242880</v>
      </c>
      <c r="J167" s="290">
        <v>63123402114</v>
      </c>
      <c r="K167" s="280">
        <v>2</v>
      </c>
      <c r="L167" s="282" t="s">
        <v>266</v>
      </c>
      <c r="M167" s="280" t="s">
        <v>102</v>
      </c>
      <c r="N167" s="280" t="s">
        <v>123</v>
      </c>
      <c r="O167" s="280" t="s">
        <v>267</v>
      </c>
      <c r="P167" s="125" t="s">
        <v>288</v>
      </c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s="127" customFormat="1" ht="24" customHeight="1">
      <c r="A168" s="280">
        <v>10</v>
      </c>
      <c r="B168" s="282" t="s">
        <v>250</v>
      </c>
      <c r="C168" s="280" t="s">
        <v>153</v>
      </c>
      <c r="D168" s="282" t="s">
        <v>99</v>
      </c>
      <c r="E168" s="288"/>
      <c r="F168" s="288"/>
      <c r="G168" s="288"/>
      <c r="H168" s="283" t="s">
        <v>112</v>
      </c>
      <c r="I168" s="289">
        <v>242880</v>
      </c>
      <c r="J168" s="290">
        <v>63123403085</v>
      </c>
      <c r="K168" s="280">
        <v>2</v>
      </c>
      <c r="L168" s="282" t="s">
        <v>289</v>
      </c>
      <c r="M168" s="280" t="s">
        <v>102</v>
      </c>
      <c r="N168" s="280" t="s">
        <v>290</v>
      </c>
      <c r="O168" s="280" t="s">
        <v>267</v>
      </c>
      <c r="P168" s="125" t="s">
        <v>288</v>
      </c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s="127" customFormat="1" ht="24" customHeight="1">
      <c r="A169" s="280">
        <v>11</v>
      </c>
      <c r="B169" s="280" t="s">
        <v>291</v>
      </c>
      <c r="C169" s="280" t="s">
        <v>292</v>
      </c>
      <c r="D169" s="282" t="s">
        <v>99</v>
      </c>
      <c r="E169" s="282"/>
      <c r="F169" s="282"/>
      <c r="G169" s="282"/>
      <c r="H169" s="283" t="s">
        <v>112</v>
      </c>
      <c r="I169" s="289">
        <v>242967</v>
      </c>
      <c r="J169" s="290">
        <v>64123402125</v>
      </c>
      <c r="K169" s="280">
        <v>1</v>
      </c>
      <c r="L169" s="282" t="s">
        <v>293</v>
      </c>
      <c r="M169" s="280" t="s">
        <v>102</v>
      </c>
      <c r="N169" s="291" t="s">
        <v>123</v>
      </c>
      <c r="O169" s="280" t="s">
        <v>267</v>
      </c>
      <c r="P169" s="125" t="s">
        <v>288</v>
      </c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s="127" customFormat="1" ht="24" customHeight="1">
      <c r="A170" s="292">
        <v>12</v>
      </c>
      <c r="B170" s="293" t="s">
        <v>252</v>
      </c>
      <c r="C170" s="292" t="s">
        <v>253</v>
      </c>
      <c r="D170" s="293" t="s">
        <v>99</v>
      </c>
      <c r="E170" s="292"/>
      <c r="F170" s="292"/>
      <c r="G170" s="292"/>
      <c r="H170" s="294" t="s">
        <v>112</v>
      </c>
      <c r="I170" s="295">
        <v>242965</v>
      </c>
      <c r="J170" s="290">
        <v>61123403002</v>
      </c>
      <c r="K170" s="280">
        <v>1</v>
      </c>
      <c r="L170" s="282" t="s">
        <v>294</v>
      </c>
      <c r="M170" s="280" t="s">
        <v>102</v>
      </c>
      <c r="N170" s="291" t="s">
        <v>290</v>
      </c>
      <c r="O170" s="280" t="s">
        <v>267</v>
      </c>
      <c r="P170" s="125" t="s">
        <v>288</v>
      </c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</row>
    <row r="171" spans="1:26" s="127" customFormat="1" ht="24" customHeight="1">
      <c r="A171" s="296"/>
      <c r="B171" s="297"/>
      <c r="C171" s="296"/>
      <c r="D171" s="297"/>
      <c r="E171" s="296"/>
      <c r="F171" s="296"/>
      <c r="G171" s="296"/>
      <c r="H171" s="298"/>
      <c r="I171" s="299"/>
      <c r="J171" s="290">
        <v>64123402091</v>
      </c>
      <c r="K171" s="280">
        <v>1</v>
      </c>
      <c r="L171" s="282" t="s">
        <v>295</v>
      </c>
      <c r="M171" s="280" t="s">
        <v>102</v>
      </c>
      <c r="N171" s="291" t="s">
        <v>123</v>
      </c>
      <c r="O171" s="280" t="s">
        <v>267</v>
      </c>
      <c r="P171" s="125" t="s">
        <v>288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s="127" customFormat="1" ht="24" customHeight="1">
      <c r="A172" s="280">
        <v>13</v>
      </c>
      <c r="B172" s="282" t="s">
        <v>296</v>
      </c>
      <c r="C172" s="280" t="s">
        <v>253</v>
      </c>
      <c r="D172" s="282" t="s">
        <v>99</v>
      </c>
      <c r="E172" s="282"/>
      <c r="F172" s="282"/>
      <c r="G172" s="282"/>
      <c r="H172" s="283" t="s">
        <v>112</v>
      </c>
      <c r="I172" s="289">
        <v>242965</v>
      </c>
      <c r="J172" s="290">
        <v>64123402091</v>
      </c>
      <c r="K172" s="280">
        <v>1</v>
      </c>
      <c r="L172" s="282" t="s">
        <v>295</v>
      </c>
      <c r="M172" s="280" t="s">
        <v>102</v>
      </c>
      <c r="N172" s="291" t="s">
        <v>123</v>
      </c>
      <c r="O172" s="280" t="s">
        <v>267</v>
      </c>
      <c r="P172" s="125" t="s">
        <v>288</v>
      </c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</row>
    <row r="173" spans="1:26" s="127" customFormat="1" ht="24" customHeight="1">
      <c r="A173" s="292">
        <v>14</v>
      </c>
      <c r="B173" s="293" t="s">
        <v>262</v>
      </c>
      <c r="C173" s="292" t="s">
        <v>253</v>
      </c>
      <c r="D173" s="293" t="s">
        <v>99</v>
      </c>
      <c r="E173" s="292"/>
      <c r="F173" s="292"/>
      <c r="G173" s="292"/>
      <c r="H173" s="294" t="s">
        <v>112</v>
      </c>
      <c r="I173" s="295">
        <v>242965</v>
      </c>
      <c r="J173" s="290">
        <v>61123403002</v>
      </c>
      <c r="K173" s="280">
        <v>1</v>
      </c>
      <c r="L173" s="282" t="s">
        <v>294</v>
      </c>
      <c r="M173" s="280" t="s">
        <v>102</v>
      </c>
      <c r="N173" s="291" t="s">
        <v>290</v>
      </c>
      <c r="O173" s="280" t="s">
        <v>267</v>
      </c>
      <c r="P173" s="125" t="s">
        <v>288</v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s="127" customFormat="1" ht="24" customHeight="1">
      <c r="A174" s="296"/>
      <c r="B174" s="297"/>
      <c r="C174" s="296"/>
      <c r="D174" s="297"/>
      <c r="E174" s="296"/>
      <c r="F174" s="296"/>
      <c r="G174" s="296"/>
      <c r="H174" s="298"/>
      <c r="I174" s="299"/>
      <c r="J174" s="290">
        <v>64123402091</v>
      </c>
      <c r="K174" s="280">
        <v>1</v>
      </c>
      <c r="L174" s="282" t="s">
        <v>295</v>
      </c>
      <c r="M174" s="280" t="s">
        <v>102</v>
      </c>
      <c r="N174" s="291" t="s">
        <v>123</v>
      </c>
      <c r="O174" s="280" t="s">
        <v>267</v>
      </c>
      <c r="P174" s="125" t="s">
        <v>288</v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s="127" customFormat="1" ht="39.75" customHeight="1">
      <c r="A175" s="300" t="s">
        <v>43</v>
      </c>
      <c r="B175" s="301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2"/>
      <c r="P175" s="125"/>
      <c r="Q175" s="126"/>
      <c r="R175" s="126"/>
      <c r="S175" s="126"/>
      <c r="T175" s="126"/>
      <c r="U175" s="126"/>
      <c r="V175" s="128"/>
      <c r="W175" s="126"/>
      <c r="X175" s="126"/>
      <c r="Y175" s="126"/>
      <c r="Z175" s="126"/>
    </row>
    <row r="176" spans="1:26" s="157" customFormat="1" ht="69.75" customHeight="1">
      <c r="A176" s="155">
        <v>1</v>
      </c>
      <c r="B176" s="162" t="s">
        <v>297</v>
      </c>
      <c r="C176" s="163" t="s">
        <v>298</v>
      </c>
      <c r="D176" s="187" t="s">
        <v>99</v>
      </c>
      <c r="E176" s="286" t="s">
        <v>112</v>
      </c>
      <c r="F176" s="187"/>
      <c r="G176" s="187"/>
      <c r="H176" s="187"/>
      <c r="I176" s="303">
        <v>23622</v>
      </c>
      <c r="J176" s="151">
        <v>61128302057</v>
      </c>
      <c r="K176" s="304">
        <v>3</v>
      </c>
      <c r="L176" s="305" t="s">
        <v>299</v>
      </c>
      <c r="M176" s="151" t="s">
        <v>102</v>
      </c>
      <c r="N176" s="304" t="s">
        <v>300</v>
      </c>
      <c r="O176" s="151" t="s">
        <v>301</v>
      </c>
      <c r="P176" s="125"/>
      <c r="Q176" s="153"/>
      <c r="R176" s="153"/>
      <c r="S176" s="153"/>
      <c r="T176" s="153"/>
      <c r="U176" s="153"/>
      <c r="V176" s="306" t="s">
        <v>99</v>
      </c>
      <c r="W176" s="153"/>
      <c r="X176" s="153"/>
      <c r="Y176" s="153"/>
      <c r="Z176" s="153"/>
    </row>
    <row r="177" spans="1:26" s="157" customFormat="1" ht="48" customHeight="1">
      <c r="A177" s="155">
        <v>2</v>
      </c>
      <c r="B177" s="162" t="s">
        <v>302</v>
      </c>
      <c r="C177" s="163" t="s">
        <v>298</v>
      </c>
      <c r="D177" s="187" t="s">
        <v>99</v>
      </c>
      <c r="E177" s="286" t="s">
        <v>112</v>
      </c>
      <c r="F177" s="187"/>
      <c r="G177" s="187"/>
      <c r="H177" s="187"/>
      <c r="I177" s="303">
        <v>23622</v>
      </c>
      <c r="J177" s="151">
        <v>61128302057</v>
      </c>
      <c r="K177" s="304">
        <v>3</v>
      </c>
      <c r="L177" s="305" t="s">
        <v>299</v>
      </c>
      <c r="M177" s="151" t="s">
        <v>102</v>
      </c>
      <c r="N177" s="304" t="s">
        <v>300</v>
      </c>
      <c r="O177" s="151" t="s">
        <v>301</v>
      </c>
      <c r="P177" s="125"/>
      <c r="Q177" s="153"/>
      <c r="R177" s="153"/>
      <c r="S177" s="153"/>
      <c r="T177" s="153"/>
      <c r="U177" s="153"/>
      <c r="V177" s="306" t="s">
        <v>168</v>
      </c>
      <c r="W177" s="153"/>
      <c r="X177" s="153"/>
      <c r="Y177" s="153"/>
      <c r="Z177" s="153"/>
    </row>
    <row r="178" spans="1:26" s="157" customFormat="1" ht="52.5" customHeight="1">
      <c r="A178" s="155">
        <v>3</v>
      </c>
      <c r="B178" s="307" t="s">
        <v>303</v>
      </c>
      <c r="C178" s="163" t="s">
        <v>304</v>
      </c>
      <c r="D178" s="187" t="s">
        <v>99</v>
      </c>
      <c r="E178" s="308"/>
      <c r="F178" s="286" t="s">
        <v>112</v>
      </c>
      <c r="G178" s="187"/>
      <c r="H178" s="187"/>
      <c r="I178" s="309">
        <v>23645</v>
      </c>
      <c r="J178" s="151">
        <v>60127337050</v>
      </c>
      <c r="K178" s="304">
        <v>4</v>
      </c>
      <c r="L178" s="310" t="s">
        <v>305</v>
      </c>
      <c r="M178" s="151" t="s">
        <v>102</v>
      </c>
      <c r="N178" s="304" t="s">
        <v>306</v>
      </c>
      <c r="O178" s="151" t="s">
        <v>301</v>
      </c>
      <c r="P178" s="125"/>
      <c r="Q178" s="153"/>
      <c r="R178" s="153"/>
      <c r="S178" s="153"/>
      <c r="T178" s="153"/>
      <c r="U178" s="153"/>
      <c r="V178" s="306" t="s">
        <v>99</v>
      </c>
      <c r="W178" s="153"/>
      <c r="X178" s="153"/>
      <c r="Y178" s="153"/>
      <c r="Z178" s="153"/>
    </row>
    <row r="179" spans="1:26" s="157" customFormat="1" ht="51" customHeight="1">
      <c r="A179" s="155">
        <v>4</v>
      </c>
      <c r="B179" s="149" t="s">
        <v>297</v>
      </c>
      <c r="C179" s="163" t="s">
        <v>298</v>
      </c>
      <c r="D179" s="147" t="s">
        <v>99</v>
      </c>
      <c r="E179" s="286" t="s">
        <v>112</v>
      </c>
      <c r="F179" s="147"/>
      <c r="G179" s="147"/>
      <c r="H179" s="147"/>
      <c r="I179" s="311">
        <v>23683</v>
      </c>
      <c r="J179" s="151">
        <v>64127310029</v>
      </c>
      <c r="K179" s="312">
        <v>1</v>
      </c>
      <c r="L179" s="147" t="s">
        <v>307</v>
      </c>
      <c r="M179" s="151" t="s">
        <v>102</v>
      </c>
      <c r="N179" s="151" t="s">
        <v>308</v>
      </c>
      <c r="O179" s="151" t="s">
        <v>301</v>
      </c>
      <c r="P179" s="125"/>
      <c r="Q179" s="153"/>
      <c r="R179" s="153"/>
      <c r="S179" s="153"/>
      <c r="T179" s="153"/>
      <c r="U179" s="153"/>
      <c r="V179" s="306" t="s">
        <v>168</v>
      </c>
      <c r="W179" s="153"/>
      <c r="X179" s="153"/>
      <c r="Y179" s="153"/>
      <c r="Z179" s="153"/>
    </row>
    <row r="180" spans="1:26" s="237" customFormat="1" ht="43.5" customHeight="1">
      <c r="A180" s="155">
        <v>5</v>
      </c>
      <c r="B180" s="149" t="s">
        <v>297</v>
      </c>
      <c r="C180" s="163" t="s">
        <v>298</v>
      </c>
      <c r="D180" s="147" t="s">
        <v>99</v>
      </c>
      <c r="E180" s="286" t="s">
        <v>112</v>
      </c>
      <c r="F180" s="147"/>
      <c r="G180" s="147"/>
      <c r="H180" s="147"/>
      <c r="I180" s="311">
        <v>23683</v>
      </c>
      <c r="J180" s="151">
        <v>64127312034</v>
      </c>
      <c r="K180" s="155">
        <v>1</v>
      </c>
      <c r="L180" s="147" t="s">
        <v>309</v>
      </c>
      <c r="M180" s="151" t="s">
        <v>102</v>
      </c>
      <c r="N180" s="151" t="s">
        <v>310</v>
      </c>
      <c r="O180" s="151" t="s">
        <v>301</v>
      </c>
      <c r="P180" s="125"/>
      <c r="Q180" s="236"/>
      <c r="R180" s="236"/>
      <c r="S180" s="236"/>
      <c r="T180" s="236"/>
      <c r="U180" s="236"/>
      <c r="V180" s="313"/>
      <c r="W180" s="236"/>
      <c r="X180" s="236"/>
      <c r="Y180" s="236"/>
      <c r="Z180" s="236"/>
    </row>
    <row r="181" spans="1:26" s="237" customFormat="1" ht="27" customHeight="1">
      <c r="A181" s="130">
        <v>6</v>
      </c>
      <c r="B181" s="178" t="s">
        <v>124</v>
      </c>
      <c r="C181" s="130" t="s">
        <v>121</v>
      </c>
      <c r="D181" s="179" t="s">
        <v>99</v>
      </c>
      <c r="E181" s="179"/>
      <c r="F181" s="179"/>
      <c r="G181" s="179"/>
      <c r="H181" s="257" t="s">
        <v>112</v>
      </c>
      <c r="I181" s="314">
        <v>23717</v>
      </c>
      <c r="J181" s="182">
        <v>61127328084</v>
      </c>
      <c r="K181" s="130">
        <v>4</v>
      </c>
      <c r="L181" s="179" t="s">
        <v>311</v>
      </c>
      <c r="M181" s="130" t="s">
        <v>102</v>
      </c>
      <c r="N181" s="130" t="s">
        <v>312</v>
      </c>
      <c r="O181" s="315" t="s">
        <v>301</v>
      </c>
      <c r="P181" s="125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</row>
    <row r="182" spans="1:26" s="127" customFormat="1" ht="33.75" customHeight="1">
      <c r="A182" s="130">
        <v>7</v>
      </c>
      <c r="B182" s="178" t="s">
        <v>265</v>
      </c>
      <c r="C182" s="130" t="s">
        <v>121</v>
      </c>
      <c r="D182" s="179" t="s">
        <v>99</v>
      </c>
      <c r="E182" s="179"/>
      <c r="F182" s="179"/>
      <c r="G182" s="179"/>
      <c r="H182" s="257" t="s">
        <v>112</v>
      </c>
      <c r="I182" s="314">
        <v>23717</v>
      </c>
      <c r="J182" s="182">
        <v>61127328084</v>
      </c>
      <c r="K182" s="130">
        <v>4</v>
      </c>
      <c r="L182" s="179" t="s">
        <v>311</v>
      </c>
      <c r="M182" s="130" t="s">
        <v>102</v>
      </c>
      <c r="N182" s="130" t="s">
        <v>312</v>
      </c>
      <c r="O182" s="315" t="s">
        <v>301</v>
      </c>
      <c r="P182" s="125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</row>
    <row r="183" spans="1:26" s="127" customFormat="1" ht="84.75" customHeight="1">
      <c r="A183" s="130">
        <v>8</v>
      </c>
      <c r="B183" s="178" t="s">
        <v>313</v>
      </c>
      <c r="C183" s="178" t="s">
        <v>314</v>
      </c>
      <c r="D183" s="179" t="s">
        <v>99</v>
      </c>
      <c r="E183" s="179"/>
      <c r="F183" s="257" t="s">
        <v>112</v>
      </c>
      <c r="G183" s="179"/>
      <c r="H183" s="257"/>
      <c r="I183" s="314">
        <v>23729</v>
      </c>
      <c r="J183" s="315">
        <v>64127312034</v>
      </c>
      <c r="K183" s="130">
        <v>1</v>
      </c>
      <c r="L183" s="179" t="s">
        <v>309</v>
      </c>
      <c r="M183" s="315" t="s">
        <v>102</v>
      </c>
      <c r="N183" s="315" t="s">
        <v>310</v>
      </c>
      <c r="O183" s="315" t="s">
        <v>301</v>
      </c>
      <c r="P183" s="125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s="127" customFormat="1" ht="57.75" customHeight="1">
      <c r="A184" s="130">
        <v>9</v>
      </c>
      <c r="B184" s="178" t="s">
        <v>315</v>
      </c>
      <c r="C184" s="179" t="s">
        <v>316</v>
      </c>
      <c r="D184" s="179" t="s">
        <v>99</v>
      </c>
      <c r="E184" s="179"/>
      <c r="F184" s="257" t="s">
        <v>112</v>
      </c>
      <c r="G184" s="179"/>
      <c r="H184" s="179"/>
      <c r="I184" s="314">
        <v>23765</v>
      </c>
      <c r="J184" s="315">
        <v>64127312034</v>
      </c>
      <c r="K184" s="130">
        <v>1</v>
      </c>
      <c r="L184" s="179" t="s">
        <v>309</v>
      </c>
      <c r="M184" s="315" t="s">
        <v>102</v>
      </c>
      <c r="N184" s="315" t="s">
        <v>310</v>
      </c>
      <c r="O184" s="315" t="s">
        <v>301</v>
      </c>
      <c r="P184" s="125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</row>
    <row r="185" spans="1:26" s="127" customFormat="1" ht="33" customHeight="1">
      <c r="A185" s="130">
        <v>10</v>
      </c>
      <c r="B185" s="316" t="s">
        <v>317</v>
      </c>
      <c r="C185" s="130" t="s">
        <v>318</v>
      </c>
      <c r="D185" s="179" t="s">
        <v>99</v>
      </c>
      <c r="E185" s="179"/>
      <c r="F185" s="179"/>
      <c r="G185" s="179"/>
      <c r="H185" s="257" t="s">
        <v>112</v>
      </c>
      <c r="I185" s="181">
        <v>242876</v>
      </c>
      <c r="J185" s="182">
        <v>61127328084</v>
      </c>
      <c r="K185" s="130">
        <v>4</v>
      </c>
      <c r="L185" s="179" t="s">
        <v>311</v>
      </c>
      <c r="M185" s="130" t="s">
        <v>102</v>
      </c>
      <c r="N185" s="130" t="s">
        <v>312</v>
      </c>
      <c r="O185" s="130" t="s">
        <v>319</v>
      </c>
      <c r="P185" s="125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s="127" customFormat="1" ht="33" customHeight="1">
      <c r="A186" s="258">
        <v>11</v>
      </c>
      <c r="B186" s="317" t="s">
        <v>252</v>
      </c>
      <c r="C186" s="259" t="s">
        <v>253</v>
      </c>
      <c r="D186" s="259" t="s">
        <v>99</v>
      </c>
      <c r="E186" s="258"/>
      <c r="F186" s="258"/>
      <c r="G186" s="258"/>
      <c r="H186" s="260" t="s">
        <v>112</v>
      </c>
      <c r="I186" s="261">
        <v>242965</v>
      </c>
      <c r="J186" s="182">
        <v>64127313071</v>
      </c>
      <c r="K186" s="258">
        <v>1</v>
      </c>
      <c r="L186" s="179" t="s">
        <v>320</v>
      </c>
      <c r="M186" s="258" t="s">
        <v>102</v>
      </c>
      <c r="N186" s="258" t="s">
        <v>321</v>
      </c>
      <c r="O186" s="258" t="s">
        <v>319</v>
      </c>
      <c r="P186" s="125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</row>
    <row r="187" spans="1:26" s="127" customFormat="1" ht="33" customHeight="1">
      <c r="A187" s="262"/>
      <c r="B187" s="318"/>
      <c r="C187" s="263"/>
      <c r="D187" s="263"/>
      <c r="E187" s="262"/>
      <c r="F187" s="262"/>
      <c r="G187" s="262"/>
      <c r="H187" s="264"/>
      <c r="I187" s="265"/>
      <c r="J187" s="182">
        <v>64127313075</v>
      </c>
      <c r="K187" s="262"/>
      <c r="L187" s="179" t="s">
        <v>322</v>
      </c>
      <c r="M187" s="262"/>
      <c r="N187" s="262"/>
      <c r="O187" s="262"/>
      <c r="P187" s="125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</row>
    <row r="188" spans="1:26" s="127" customFormat="1" ht="33" customHeight="1">
      <c r="A188" s="262"/>
      <c r="B188" s="318"/>
      <c r="C188" s="263"/>
      <c r="D188" s="263"/>
      <c r="E188" s="262"/>
      <c r="F188" s="262"/>
      <c r="G188" s="262"/>
      <c r="H188" s="264"/>
      <c r="I188" s="265"/>
      <c r="J188" s="182">
        <v>64127313073</v>
      </c>
      <c r="K188" s="262"/>
      <c r="L188" s="179" t="s">
        <v>323</v>
      </c>
      <c r="M188" s="262"/>
      <c r="N188" s="262"/>
      <c r="O188" s="262"/>
      <c r="P188" s="125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s="127" customFormat="1" ht="33" customHeight="1">
      <c r="A189" s="266"/>
      <c r="B189" s="319"/>
      <c r="C189" s="267"/>
      <c r="D189" s="267"/>
      <c r="E189" s="266"/>
      <c r="F189" s="266"/>
      <c r="G189" s="266"/>
      <c r="H189" s="268"/>
      <c r="I189" s="269"/>
      <c r="J189" s="182">
        <v>64127313072</v>
      </c>
      <c r="K189" s="266"/>
      <c r="L189" s="179" t="s">
        <v>324</v>
      </c>
      <c r="M189" s="266"/>
      <c r="N189" s="266"/>
      <c r="O189" s="266"/>
      <c r="P189" s="125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</row>
    <row r="190" spans="1:26" s="127" customFormat="1" ht="33" customHeight="1">
      <c r="A190" s="258">
        <v>12</v>
      </c>
      <c r="B190" s="259" t="s">
        <v>262</v>
      </c>
      <c r="C190" s="259" t="s">
        <v>253</v>
      </c>
      <c r="D190" s="259" t="s">
        <v>99</v>
      </c>
      <c r="E190" s="258"/>
      <c r="F190" s="258"/>
      <c r="G190" s="258"/>
      <c r="H190" s="260" t="s">
        <v>112</v>
      </c>
      <c r="I190" s="261">
        <v>242965</v>
      </c>
      <c r="J190" s="182">
        <v>64127313071</v>
      </c>
      <c r="K190" s="258">
        <v>1</v>
      </c>
      <c r="L190" s="179" t="s">
        <v>320</v>
      </c>
      <c r="M190" s="258" t="s">
        <v>102</v>
      </c>
      <c r="N190" s="258" t="s">
        <v>321</v>
      </c>
      <c r="O190" s="258" t="s">
        <v>319</v>
      </c>
      <c r="P190" s="125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</row>
    <row r="191" spans="1:26" s="127" customFormat="1" ht="33" customHeight="1">
      <c r="A191" s="262"/>
      <c r="B191" s="263"/>
      <c r="C191" s="263"/>
      <c r="D191" s="263"/>
      <c r="E191" s="262"/>
      <c r="F191" s="262"/>
      <c r="G191" s="262"/>
      <c r="H191" s="264"/>
      <c r="I191" s="265"/>
      <c r="J191" s="182">
        <v>64127313075</v>
      </c>
      <c r="K191" s="262"/>
      <c r="L191" s="179" t="s">
        <v>322</v>
      </c>
      <c r="M191" s="262"/>
      <c r="N191" s="262"/>
      <c r="O191" s="262"/>
      <c r="P191" s="125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</row>
    <row r="192" spans="1:26" s="127" customFormat="1" ht="33" customHeight="1">
      <c r="A192" s="262"/>
      <c r="B192" s="263"/>
      <c r="C192" s="263"/>
      <c r="D192" s="263"/>
      <c r="E192" s="262"/>
      <c r="F192" s="262"/>
      <c r="G192" s="262"/>
      <c r="H192" s="264"/>
      <c r="I192" s="265"/>
      <c r="J192" s="182">
        <v>64127313073</v>
      </c>
      <c r="K192" s="262"/>
      <c r="L192" s="179" t="s">
        <v>323</v>
      </c>
      <c r="M192" s="262"/>
      <c r="N192" s="262"/>
      <c r="O192" s="262"/>
      <c r="P192" s="125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</row>
    <row r="193" spans="1:26" s="127" customFormat="1" ht="24" customHeight="1">
      <c r="A193" s="266"/>
      <c r="B193" s="267"/>
      <c r="C193" s="267"/>
      <c r="D193" s="267"/>
      <c r="E193" s="266"/>
      <c r="F193" s="266"/>
      <c r="G193" s="266"/>
      <c r="H193" s="268"/>
      <c r="I193" s="269"/>
      <c r="J193" s="182">
        <v>64127313072</v>
      </c>
      <c r="K193" s="266"/>
      <c r="L193" s="179" t="s">
        <v>324</v>
      </c>
      <c r="M193" s="266"/>
      <c r="N193" s="266"/>
      <c r="O193" s="266"/>
      <c r="P193" s="125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ht="71.25" customHeight="1">
      <c r="A194" s="271">
        <v>13</v>
      </c>
      <c r="B194" s="272" t="s">
        <v>325</v>
      </c>
      <c r="C194" s="273" t="s">
        <v>326</v>
      </c>
      <c r="D194" s="273" t="s">
        <v>99</v>
      </c>
      <c r="E194" s="273"/>
      <c r="F194" s="320" t="s">
        <v>112</v>
      </c>
      <c r="G194" s="273"/>
      <c r="H194" s="273"/>
      <c r="I194" s="271" t="s">
        <v>327</v>
      </c>
      <c r="J194" s="321">
        <v>63127313065</v>
      </c>
      <c r="K194" s="271">
        <v>2</v>
      </c>
      <c r="L194" s="273" t="s">
        <v>328</v>
      </c>
      <c r="M194" s="321" t="s">
        <v>102</v>
      </c>
      <c r="N194" s="273" t="s">
        <v>329</v>
      </c>
      <c r="O194" s="321" t="s">
        <v>301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81.75" customHeight="1">
      <c r="A195" s="271">
        <v>14</v>
      </c>
      <c r="B195" s="272" t="s">
        <v>297</v>
      </c>
      <c r="C195" s="322" t="s">
        <v>298</v>
      </c>
      <c r="D195" s="273" t="s">
        <v>99</v>
      </c>
      <c r="E195" s="320" t="s">
        <v>112</v>
      </c>
      <c r="F195" s="273"/>
      <c r="G195" s="273"/>
      <c r="H195" s="273"/>
      <c r="I195" s="323" t="s">
        <v>330</v>
      </c>
      <c r="J195" s="324" t="s">
        <v>331</v>
      </c>
      <c r="K195" s="325">
        <v>2</v>
      </c>
      <c r="L195" s="272" t="s">
        <v>332</v>
      </c>
      <c r="M195" s="321" t="s">
        <v>102</v>
      </c>
      <c r="N195" s="272" t="s">
        <v>333</v>
      </c>
      <c r="O195" s="321" t="s">
        <v>301</v>
      </c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81.75" customHeight="1">
      <c r="A196" s="271">
        <v>15</v>
      </c>
      <c r="B196" s="272" t="s">
        <v>297</v>
      </c>
      <c r="C196" s="322" t="s">
        <v>298</v>
      </c>
      <c r="D196" s="273" t="s">
        <v>99</v>
      </c>
      <c r="E196" s="320" t="s">
        <v>112</v>
      </c>
      <c r="F196" s="273"/>
      <c r="G196" s="273"/>
      <c r="H196" s="273"/>
      <c r="I196" s="271" t="s">
        <v>330</v>
      </c>
      <c r="J196" s="324" t="s">
        <v>334</v>
      </c>
      <c r="K196" s="271">
        <v>2</v>
      </c>
      <c r="L196" s="272" t="s">
        <v>335</v>
      </c>
      <c r="M196" s="321" t="s">
        <v>102</v>
      </c>
      <c r="N196" s="272" t="s">
        <v>333</v>
      </c>
      <c r="O196" s="321" t="s">
        <v>301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81.75" customHeight="1">
      <c r="A197" s="271">
        <v>16</v>
      </c>
      <c r="B197" s="272" t="s">
        <v>297</v>
      </c>
      <c r="C197" s="322" t="s">
        <v>298</v>
      </c>
      <c r="D197" s="273" t="s">
        <v>99</v>
      </c>
      <c r="E197" s="320" t="s">
        <v>112</v>
      </c>
      <c r="F197" s="273"/>
      <c r="G197" s="273"/>
      <c r="H197" s="273"/>
      <c r="I197" s="271" t="s">
        <v>330</v>
      </c>
      <c r="J197" s="321">
        <v>63127336013</v>
      </c>
      <c r="K197" s="271">
        <v>2</v>
      </c>
      <c r="L197" s="273" t="s">
        <v>336</v>
      </c>
      <c r="M197" s="321" t="s">
        <v>102</v>
      </c>
      <c r="N197" s="272" t="s">
        <v>333</v>
      </c>
      <c r="O197" s="321" t="s">
        <v>301</v>
      </c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81.75" customHeight="1">
      <c r="A198" s="271">
        <v>17</v>
      </c>
      <c r="B198" s="272" t="s">
        <v>297</v>
      </c>
      <c r="C198" s="322" t="s">
        <v>298</v>
      </c>
      <c r="D198" s="273" t="s">
        <v>99</v>
      </c>
      <c r="E198" s="320" t="s">
        <v>112</v>
      </c>
      <c r="F198" s="273"/>
      <c r="G198" s="273"/>
      <c r="H198" s="273"/>
      <c r="I198" s="271" t="s">
        <v>330</v>
      </c>
      <c r="J198" s="321">
        <v>63127336010</v>
      </c>
      <c r="K198" s="271">
        <v>2</v>
      </c>
      <c r="L198" s="273" t="s">
        <v>337</v>
      </c>
      <c r="M198" s="321" t="s">
        <v>102</v>
      </c>
      <c r="N198" s="272" t="s">
        <v>333</v>
      </c>
      <c r="O198" s="321" t="s">
        <v>301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78.75" customHeight="1">
      <c r="A199" s="271">
        <v>18</v>
      </c>
      <c r="B199" s="272" t="s">
        <v>297</v>
      </c>
      <c r="C199" s="322" t="s">
        <v>298</v>
      </c>
      <c r="D199" s="273" t="s">
        <v>99</v>
      </c>
      <c r="E199" s="320" t="s">
        <v>112</v>
      </c>
      <c r="F199" s="273"/>
      <c r="G199" s="273"/>
      <c r="H199" s="273"/>
      <c r="I199" s="271" t="s">
        <v>330</v>
      </c>
      <c r="J199" s="321">
        <v>63128302027</v>
      </c>
      <c r="K199" s="271">
        <v>2</v>
      </c>
      <c r="L199" s="273" t="s">
        <v>338</v>
      </c>
      <c r="M199" s="321" t="s">
        <v>102</v>
      </c>
      <c r="N199" s="273" t="s">
        <v>300</v>
      </c>
      <c r="O199" s="321" t="s">
        <v>301</v>
      </c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79.5" customHeight="1">
      <c r="A200" s="271">
        <v>19</v>
      </c>
      <c r="B200" s="272" t="s">
        <v>339</v>
      </c>
      <c r="C200" s="273" t="s">
        <v>340</v>
      </c>
      <c r="D200" s="273" t="s">
        <v>99</v>
      </c>
      <c r="E200" s="273"/>
      <c r="F200" s="320" t="s">
        <v>112</v>
      </c>
      <c r="G200" s="273"/>
      <c r="H200" s="273"/>
      <c r="I200" s="271" t="s">
        <v>341</v>
      </c>
      <c r="J200" s="321">
        <v>63127336010</v>
      </c>
      <c r="K200" s="271">
        <v>2</v>
      </c>
      <c r="L200" s="273" t="s">
        <v>337</v>
      </c>
      <c r="M200" s="321" t="s">
        <v>102</v>
      </c>
      <c r="N200" s="272" t="s">
        <v>333</v>
      </c>
      <c r="O200" s="321" t="s">
        <v>301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s="157" customFormat="1" ht="26.25" customHeight="1">
      <c r="A201" s="300" t="s">
        <v>44</v>
      </c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2"/>
      <c r="P201" s="125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</row>
    <row r="202" spans="1:26" ht="276.75" customHeight="1">
      <c r="A202" s="326">
        <v>1</v>
      </c>
      <c r="B202" s="327" t="s">
        <v>342</v>
      </c>
      <c r="C202" s="327" t="s">
        <v>343</v>
      </c>
      <c r="D202" s="328" t="s">
        <v>99</v>
      </c>
      <c r="E202" s="329" t="s">
        <v>112</v>
      </c>
      <c r="F202" s="329" t="s">
        <v>112</v>
      </c>
      <c r="G202" s="328"/>
      <c r="H202" s="328"/>
      <c r="I202" s="330">
        <v>23889</v>
      </c>
      <c r="J202" s="331"/>
      <c r="K202" s="326">
        <v>4</v>
      </c>
      <c r="L202" s="327" t="s">
        <v>344</v>
      </c>
      <c r="M202" s="328" t="s">
        <v>28</v>
      </c>
      <c r="N202" s="328" t="s">
        <v>345</v>
      </c>
      <c r="O202" s="328" t="s">
        <v>346</v>
      </c>
      <c r="P202" s="7"/>
      <c r="Q202" s="7"/>
      <c r="R202" s="7"/>
      <c r="S202" s="7"/>
      <c r="T202" s="7"/>
      <c r="U202" s="7"/>
      <c r="V202" s="332" t="s">
        <v>107</v>
      </c>
      <c r="W202" s="7"/>
      <c r="X202" s="7"/>
      <c r="Y202" s="7"/>
      <c r="Z202" s="7"/>
    </row>
    <row r="203" spans="1:26" ht="276.75" customHeight="1">
      <c r="A203" s="326">
        <v>2</v>
      </c>
      <c r="B203" s="327" t="s">
        <v>347</v>
      </c>
      <c r="C203" s="327" t="s">
        <v>343</v>
      </c>
      <c r="D203" s="328" t="s">
        <v>99</v>
      </c>
      <c r="E203" s="329" t="s">
        <v>112</v>
      </c>
      <c r="F203" s="329" t="s">
        <v>112</v>
      </c>
      <c r="G203" s="328"/>
      <c r="H203" s="328"/>
      <c r="I203" s="330">
        <v>23889</v>
      </c>
      <c r="J203" s="331"/>
      <c r="K203" s="326">
        <v>4</v>
      </c>
      <c r="L203" s="327" t="s">
        <v>348</v>
      </c>
      <c r="M203" s="328" t="s">
        <v>28</v>
      </c>
      <c r="N203" s="328" t="s">
        <v>345</v>
      </c>
      <c r="O203" s="328" t="s">
        <v>346</v>
      </c>
      <c r="P203" s="7"/>
      <c r="Q203" s="7"/>
      <c r="R203" s="7"/>
      <c r="S203" s="7"/>
      <c r="T203" s="7"/>
      <c r="U203" s="7"/>
      <c r="V203" s="333" t="s">
        <v>99</v>
      </c>
      <c r="W203" s="7"/>
      <c r="X203" s="7"/>
      <c r="Y203" s="7"/>
      <c r="Z203" s="7"/>
    </row>
    <row r="204" spans="1:26" ht="276.75" customHeight="1">
      <c r="A204" s="326">
        <v>3</v>
      </c>
      <c r="B204" s="327" t="s">
        <v>349</v>
      </c>
      <c r="C204" s="327" t="s">
        <v>343</v>
      </c>
      <c r="D204" s="328" t="s">
        <v>99</v>
      </c>
      <c r="E204" s="329" t="s">
        <v>112</v>
      </c>
      <c r="F204" s="329" t="s">
        <v>112</v>
      </c>
      <c r="G204" s="328"/>
      <c r="H204" s="328"/>
      <c r="I204" s="330">
        <v>23889</v>
      </c>
      <c r="J204" s="331"/>
      <c r="K204" s="326">
        <v>4</v>
      </c>
      <c r="L204" s="328" t="s">
        <v>350</v>
      </c>
      <c r="M204" s="328" t="s">
        <v>28</v>
      </c>
      <c r="N204" s="328" t="s">
        <v>345</v>
      </c>
      <c r="O204" s="328" t="s">
        <v>346</v>
      </c>
      <c r="P204" s="7"/>
      <c r="Q204" s="7"/>
      <c r="R204" s="7"/>
      <c r="S204" s="7"/>
      <c r="T204" s="7"/>
      <c r="U204" s="7"/>
      <c r="V204" s="333" t="s">
        <v>168</v>
      </c>
      <c r="W204" s="7"/>
      <c r="X204" s="7"/>
      <c r="Y204" s="7"/>
      <c r="Z204" s="7"/>
    </row>
    <row r="205" spans="1:26" ht="276.75" customHeight="1">
      <c r="A205" s="326">
        <v>4</v>
      </c>
      <c r="B205" s="327" t="s">
        <v>351</v>
      </c>
      <c r="C205" s="327" t="s">
        <v>343</v>
      </c>
      <c r="D205" s="328" t="s">
        <v>99</v>
      </c>
      <c r="E205" s="329" t="s">
        <v>112</v>
      </c>
      <c r="F205" s="329" t="s">
        <v>112</v>
      </c>
      <c r="G205" s="328"/>
      <c r="H205" s="328"/>
      <c r="I205" s="330">
        <v>23889</v>
      </c>
      <c r="J205" s="331"/>
      <c r="K205" s="326">
        <v>4</v>
      </c>
      <c r="L205" s="328" t="s">
        <v>352</v>
      </c>
      <c r="M205" s="328" t="s">
        <v>28</v>
      </c>
      <c r="N205" s="328" t="s">
        <v>353</v>
      </c>
      <c r="O205" s="328" t="s">
        <v>346</v>
      </c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76.75" customHeight="1">
      <c r="A206" s="326">
        <v>5</v>
      </c>
      <c r="B206" s="328" t="s">
        <v>351</v>
      </c>
      <c r="C206" s="327" t="s">
        <v>343</v>
      </c>
      <c r="D206" s="328" t="s">
        <v>99</v>
      </c>
      <c r="E206" s="329" t="s">
        <v>112</v>
      </c>
      <c r="F206" s="329" t="s">
        <v>112</v>
      </c>
      <c r="G206" s="328"/>
      <c r="H206" s="328"/>
      <c r="I206" s="330">
        <v>23889</v>
      </c>
      <c r="J206" s="331"/>
      <c r="K206" s="326">
        <v>4</v>
      </c>
      <c r="L206" s="328" t="s">
        <v>354</v>
      </c>
      <c r="M206" s="328" t="s">
        <v>28</v>
      </c>
      <c r="N206" s="328" t="s">
        <v>353</v>
      </c>
      <c r="O206" s="328" t="s">
        <v>346</v>
      </c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87" customHeight="1">
      <c r="A207" s="334">
        <v>6</v>
      </c>
      <c r="B207" s="335" t="s">
        <v>355</v>
      </c>
      <c r="C207" s="336" t="s">
        <v>356</v>
      </c>
      <c r="D207" s="336" t="s">
        <v>99</v>
      </c>
      <c r="E207" s="337" t="s">
        <v>112</v>
      </c>
      <c r="F207" s="337" t="s">
        <v>112</v>
      </c>
      <c r="G207" s="336"/>
      <c r="H207" s="336"/>
      <c r="I207" s="335"/>
      <c r="J207" s="338"/>
      <c r="K207" s="334">
        <v>1</v>
      </c>
      <c r="L207" s="339" t="s">
        <v>357</v>
      </c>
      <c r="M207" s="336" t="s">
        <v>28</v>
      </c>
      <c r="N207" s="336" t="s">
        <v>358</v>
      </c>
      <c r="O207" s="340" t="s">
        <v>359</v>
      </c>
      <c r="P207" s="7" t="s">
        <v>360</v>
      </c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81.75" customHeight="1">
      <c r="A208" s="334">
        <v>7</v>
      </c>
      <c r="B208" s="335" t="s">
        <v>361</v>
      </c>
      <c r="C208" s="336" t="s">
        <v>356</v>
      </c>
      <c r="D208" s="336" t="s">
        <v>99</v>
      </c>
      <c r="E208" s="337" t="s">
        <v>112</v>
      </c>
      <c r="F208" s="337" t="s">
        <v>112</v>
      </c>
      <c r="G208" s="336"/>
      <c r="H208" s="336"/>
      <c r="I208" s="335"/>
      <c r="J208" s="338"/>
      <c r="K208" s="334">
        <v>3</v>
      </c>
      <c r="L208" s="339" t="s">
        <v>362</v>
      </c>
      <c r="M208" s="336" t="s">
        <v>28</v>
      </c>
      <c r="N208" s="336" t="s">
        <v>363</v>
      </c>
      <c r="O208" s="340" t="s">
        <v>359</v>
      </c>
      <c r="P208" s="7" t="s">
        <v>360</v>
      </c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75" customHeight="1">
      <c r="A209" s="334">
        <v>8</v>
      </c>
      <c r="B209" s="335" t="s">
        <v>364</v>
      </c>
      <c r="C209" s="336" t="s">
        <v>356</v>
      </c>
      <c r="D209" s="336" t="s">
        <v>99</v>
      </c>
      <c r="E209" s="337" t="s">
        <v>112</v>
      </c>
      <c r="F209" s="337" t="s">
        <v>112</v>
      </c>
      <c r="G209" s="336"/>
      <c r="H209" s="336"/>
      <c r="I209" s="335"/>
      <c r="J209" s="338"/>
      <c r="K209" s="334">
        <v>1</v>
      </c>
      <c r="L209" s="339" t="s">
        <v>365</v>
      </c>
      <c r="M209" s="336" t="s">
        <v>28</v>
      </c>
      <c r="N209" s="336" t="s">
        <v>366</v>
      </c>
      <c r="O209" s="340" t="s">
        <v>359</v>
      </c>
      <c r="P209" s="7" t="s">
        <v>360</v>
      </c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s="157" customFormat="1" ht="33.75" customHeight="1">
      <c r="A210" s="187"/>
      <c r="B210" s="187"/>
      <c r="C210" s="187"/>
      <c r="D210" s="187" t="s">
        <v>107</v>
      </c>
      <c r="E210" s="187"/>
      <c r="F210" s="187"/>
      <c r="G210" s="187"/>
      <c r="H210" s="187"/>
      <c r="I210" s="208"/>
      <c r="J210" s="276"/>
      <c r="K210" s="117"/>
      <c r="L210" s="187"/>
      <c r="M210" s="117"/>
      <c r="N210" s="117"/>
      <c r="O210" s="117"/>
      <c r="P210" s="125"/>
      <c r="Q210" s="153"/>
      <c r="R210" s="153"/>
      <c r="S210" s="153"/>
      <c r="T210" s="153"/>
      <c r="U210" s="153"/>
      <c r="V210" s="341" t="s">
        <v>107</v>
      </c>
      <c r="W210" s="153"/>
      <c r="X210" s="153"/>
      <c r="Y210" s="153"/>
      <c r="Z210" s="153"/>
    </row>
    <row r="211" spans="1:26" s="157" customFormat="1" ht="30.75" customHeight="1">
      <c r="A211" s="300" t="s">
        <v>45</v>
      </c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  <c r="L211" s="301"/>
      <c r="M211" s="301"/>
      <c r="N211" s="301"/>
      <c r="O211" s="302"/>
      <c r="P211" s="125"/>
      <c r="Q211" s="153"/>
      <c r="R211" s="153"/>
      <c r="S211" s="153"/>
      <c r="T211" s="153"/>
      <c r="U211" s="153"/>
      <c r="V211" s="306" t="s">
        <v>99</v>
      </c>
      <c r="W211" s="153"/>
      <c r="X211" s="153"/>
      <c r="Y211" s="153"/>
      <c r="Z211" s="153"/>
    </row>
    <row r="212" spans="1:26" s="237" customFormat="1" ht="58.5" customHeight="1">
      <c r="A212" s="130">
        <v>1</v>
      </c>
      <c r="B212" s="178" t="s">
        <v>367</v>
      </c>
      <c r="C212" s="178" t="s">
        <v>368</v>
      </c>
      <c r="D212" s="179" t="s">
        <v>99</v>
      </c>
      <c r="E212" s="257" t="s">
        <v>112</v>
      </c>
      <c r="F212" s="179"/>
      <c r="G212" s="179"/>
      <c r="H212" s="179"/>
      <c r="I212" s="316" t="s">
        <v>369</v>
      </c>
      <c r="J212" s="270">
        <v>61126607045</v>
      </c>
      <c r="K212" s="130">
        <v>4</v>
      </c>
      <c r="L212" s="179" t="s">
        <v>370</v>
      </c>
      <c r="M212" s="130" t="s">
        <v>102</v>
      </c>
      <c r="N212" s="130" t="s">
        <v>371</v>
      </c>
      <c r="O212" s="130" t="s">
        <v>372</v>
      </c>
      <c r="P212" s="125"/>
      <c r="Q212" s="236"/>
      <c r="R212" s="236"/>
      <c r="S212" s="236"/>
      <c r="T212" s="236"/>
      <c r="U212" s="236"/>
      <c r="V212" s="313" t="s">
        <v>168</v>
      </c>
      <c r="W212" s="236"/>
      <c r="X212" s="236"/>
      <c r="Y212" s="236"/>
      <c r="Z212" s="236"/>
    </row>
    <row r="213" spans="1:26" s="237" customFormat="1" ht="130.5" customHeight="1">
      <c r="A213" s="130">
        <v>2</v>
      </c>
      <c r="B213" s="342" t="s">
        <v>373</v>
      </c>
      <c r="C213" s="178" t="s">
        <v>374</v>
      </c>
      <c r="D213" s="179" t="s">
        <v>168</v>
      </c>
      <c r="E213" s="257" t="s">
        <v>112</v>
      </c>
      <c r="F213" s="179"/>
      <c r="G213" s="179"/>
      <c r="H213" s="179"/>
      <c r="I213" s="316" t="s">
        <v>375</v>
      </c>
      <c r="J213" s="270">
        <v>62126615017</v>
      </c>
      <c r="K213" s="130">
        <v>3</v>
      </c>
      <c r="L213" s="179" t="s">
        <v>376</v>
      </c>
      <c r="M213" s="130" t="s">
        <v>102</v>
      </c>
      <c r="N213" s="130" t="s">
        <v>377</v>
      </c>
      <c r="O213" s="130" t="s">
        <v>372</v>
      </c>
      <c r="P213" s="125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</row>
    <row r="214" spans="1:26" s="127" customFormat="1" ht="99" customHeight="1">
      <c r="A214" s="130">
        <v>3</v>
      </c>
      <c r="B214" s="178" t="s">
        <v>378</v>
      </c>
      <c r="C214" s="178" t="s">
        <v>374</v>
      </c>
      <c r="D214" s="178" t="s">
        <v>168</v>
      </c>
      <c r="E214" s="343" t="s">
        <v>112</v>
      </c>
      <c r="F214" s="178"/>
      <c r="G214" s="178"/>
      <c r="H214" s="178"/>
      <c r="I214" s="316" t="s">
        <v>379</v>
      </c>
      <c r="J214" s="344">
        <v>61126615006</v>
      </c>
      <c r="K214" s="345">
        <v>4</v>
      </c>
      <c r="L214" s="178" t="s">
        <v>380</v>
      </c>
      <c r="M214" s="345" t="s">
        <v>102</v>
      </c>
      <c r="N214" s="345" t="s">
        <v>377</v>
      </c>
      <c r="O214" s="130" t="s">
        <v>372</v>
      </c>
      <c r="P214" s="125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</row>
    <row r="215" spans="1:26" s="127" customFormat="1" ht="104.25" customHeight="1">
      <c r="A215" s="130">
        <v>4</v>
      </c>
      <c r="B215" s="178" t="s">
        <v>381</v>
      </c>
      <c r="C215" s="178" t="s">
        <v>382</v>
      </c>
      <c r="D215" s="179" t="s">
        <v>168</v>
      </c>
      <c r="E215" s="257" t="s">
        <v>112</v>
      </c>
      <c r="F215" s="179"/>
      <c r="G215" s="179"/>
      <c r="H215" s="179"/>
      <c r="I215" s="316" t="s">
        <v>379</v>
      </c>
      <c r="J215" s="270">
        <v>60126607055</v>
      </c>
      <c r="K215" s="130">
        <v>4</v>
      </c>
      <c r="L215" s="179" t="s">
        <v>383</v>
      </c>
      <c r="M215" s="130" t="s">
        <v>102</v>
      </c>
      <c r="N215" s="130" t="s">
        <v>371</v>
      </c>
      <c r="O215" s="130" t="s">
        <v>372</v>
      </c>
      <c r="P215" s="125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</row>
    <row r="216" spans="1:26" s="237" customFormat="1" ht="105" customHeight="1">
      <c r="A216" s="130">
        <v>5</v>
      </c>
      <c r="B216" s="178" t="s">
        <v>378</v>
      </c>
      <c r="C216" s="178" t="s">
        <v>374</v>
      </c>
      <c r="D216" s="179" t="s">
        <v>168</v>
      </c>
      <c r="E216" s="257" t="s">
        <v>112</v>
      </c>
      <c r="F216" s="179"/>
      <c r="G216" s="179"/>
      <c r="H216" s="179"/>
      <c r="I216" s="316" t="s">
        <v>384</v>
      </c>
      <c r="J216" s="270">
        <v>60126615028</v>
      </c>
      <c r="K216" s="130">
        <v>4</v>
      </c>
      <c r="L216" s="179" t="s">
        <v>385</v>
      </c>
      <c r="M216" s="130" t="s">
        <v>102</v>
      </c>
      <c r="N216" s="130" t="s">
        <v>377</v>
      </c>
      <c r="O216" s="130" t="s">
        <v>372</v>
      </c>
      <c r="P216" s="125"/>
      <c r="Q216" s="236"/>
      <c r="R216" s="236"/>
      <c r="S216" s="236"/>
      <c r="T216" s="236"/>
      <c r="U216" s="236"/>
      <c r="V216" s="236"/>
      <c r="W216" s="236"/>
      <c r="X216" s="236"/>
      <c r="Y216" s="236"/>
      <c r="Z216" s="236"/>
    </row>
    <row r="217" spans="1:26" s="237" customFormat="1" ht="186.75" customHeight="1">
      <c r="A217" s="130">
        <v>6</v>
      </c>
      <c r="B217" s="178" t="s">
        <v>386</v>
      </c>
      <c r="C217" s="178" t="s">
        <v>387</v>
      </c>
      <c r="D217" s="179" t="s">
        <v>99</v>
      </c>
      <c r="E217" s="257" t="s">
        <v>112</v>
      </c>
      <c r="F217" s="179"/>
      <c r="G217" s="179"/>
      <c r="H217" s="179"/>
      <c r="I217" s="316" t="s">
        <v>388</v>
      </c>
      <c r="J217" s="270">
        <v>61126601026</v>
      </c>
      <c r="K217" s="130">
        <v>4</v>
      </c>
      <c r="L217" s="179" t="s">
        <v>389</v>
      </c>
      <c r="M217" s="130" t="s">
        <v>102</v>
      </c>
      <c r="N217" s="130" t="s">
        <v>390</v>
      </c>
      <c r="O217" s="130" t="s">
        <v>372</v>
      </c>
      <c r="P217" s="125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</row>
    <row r="218" spans="1:26" s="237" customFormat="1" ht="186.75" customHeight="1">
      <c r="A218" s="130">
        <v>7</v>
      </c>
      <c r="B218" s="178" t="s">
        <v>391</v>
      </c>
      <c r="C218" s="178" t="s">
        <v>387</v>
      </c>
      <c r="D218" s="179" t="s">
        <v>99</v>
      </c>
      <c r="E218" s="257" t="s">
        <v>112</v>
      </c>
      <c r="F218" s="179"/>
      <c r="G218" s="179"/>
      <c r="H218" s="179"/>
      <c r="I218" s="316" t="s">
        <v>388</v>
      </c>
      <c r="J218" s="270">
        <v>62126607011</v>
      </c>
      <c r="K218" s="130">
        <v>3</v>
      </c>
      <c r="L218" s="179" t="s">
        <v>392</v>
      </c>
      <c r="M218" s="130" t="s">
        <v>102</v>
      </c>
      <c r="N218" s="130" t="s">
        <v>377</v>
      </c>
      <c r="O218" s="130" t="s">
        <v>372</v>
      </c>
      <c r="P218" s="125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</row>
    <row r="219" spans="1:26" s="237" customFormat="1" ht="186.75" customHeight="1">
      <c r="A219" s="130">
        <v>8</v>
      </c>
      <c r="B219" s="178" t="s">
        <v>393</v>
      </c>
      <c r="C219" s="178" t="s">
        <v>387</v>
      </c>
      <c r="D219" s="179" t="s">
        <v>99</v>
      </c>
      <c r="E219" s="257" t="s">
        <v>112</v>
      </c>
      <c r="F219" s="179"/>
      <c r="G219" s="179"/>
      <c r="H219" s="179"/>
      <c r="I219" s="316" t="s">
        <v>388</v>
      </c>
      <c r="J219" s="270">
        <v>63126607042</v>
      </c>
      <c r="K219" s="130">
        <v>2</v>
      </c>
      <c r="L219" s="179" t="s">
        <v>394</v>
      </c>
      <c r="M219" s="130" t="s">
        <v>102</v>
      </c>
      <c r="N219" s="130" t="s">
        <v>377</v>
      </c>
      <c r="O219" s="130" t="s">
        <v>372</v>
      </c>
      <c r="P219" s="125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</row>
    <row r="220" spans="1:26" s="237" customFormat="1" ht="186.75" customHeight="1">
      <c r="A220" s="130">
        <v>9</v>
      </c>
      <c r="B220" s="178" t="s">
        <v>395</v>
      </c>
      <c r="C220" s="179" t="s">
        <v>396</v>
      </c>
      <c r="D220" s="179" t="s">
        <v>99</v>
      </c>
      <c r="E220" s="257" t="s">
        <v>112</v>
      </c>
      <c r="F220" s="179"/>
      <c r="G220" s="179"/>
      <c r="H220" s="179"/>
      <c r="I220" s="316" t="s">
        <v>397</v>
      </c>
      <c r="J220" s="270">
        <v>63126606018</v>
      </c>
      <c r="K220" s="130">
        <v>2</v>
      </c>
      <c r="L220" s="179" t="s">
        <v>398</v>
      </c>
      <c r="M220" s="130" t="s">
        <v>102</v>
      </c>
      <c r="N220" s="130" t="s">
        <v>399</v>
      </c>
      <c r="O220" s="130" t="s">
        <v>372</v>
      </c>
      <c r="P220" s="125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</row>
    <row r="221" spans="1:26" s="346" customFormat="1" ht="186.75" customHeight="1">
      <c r="A221" s="130">
        <v>10</v>
      </c>
      <c r="B221" s="178" t="s">
        <v>400</v>
      </c>
      <c r="C221" s="179" t="s">
        <v>396</v>
      </c>
      <c r="D221" s="179" t="s">
        <v>99</v>
      </c>
      <c r="E221" s="257" t="s">
        <v>112</v>
      </c>
      <c r="F221" s="179"/>
      <c r="G221" s="179"/>
      <c r="H221" s="179"/>
      <c r="I221" s="316" t="s">
        <v>397</v>
      </c>
      <c r="J221" s="270">
        <v>63126606073</v>
      </c>
      <c r="K221" s="130">
        <v>2</v>
      </c>
      <c r="L221" s="179" t="s">
        <v>401</v>
      </c>
      <c r="M221" s="130" t="s">
        <v>102</v>
      </c>
      <c r="N221" s="130" t="s">
        <v>399</v>
      </c>
      <c r="O221" s="130" t="s">
        <v>372</v>
      </c>
      <c r="P221" s="125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</row>
    <row r="222" spans="1:26" s="346" customFormat="1" ht="62.25" customHeight="1">
      <c r="A222" s="130">
        <v>11</v>
      </c>
      <c r="B222" s="178" t="s">
        <v>402</v>
      </c>
      <c r="C222" s="179" t="s">
        <v>403</v>
      </c>
      <c r="D222" s="179" t="s">
        <v>99</v>
      </c>
      <c r="E222" s="257" t="s">
        <v>112</v>
      </c>
      <c r="F222" s="179"/>
      <c r="G222" s="179"/>
      <c r="H222" s="179"/>
      <c r="I222" s="316" t="s">
        <v>404</v>
      </c>
      <c r="J222" s="270">
        <v>63126606033</v>
      </c>
      <c r="K222" s="130">
        <v>2</v>
      </c>
      <c r="L222" s="179" t="s">
        <v>405</v>
      </c>
      <c r="M222" s="130" t="s">
        <v>102</v>
      </c>
      <c r="N222" s="130" t="s">
        <v>399</v>
      </c>
      <c r="O222" s="130" t="s">
        <v>372</v>
      </c>
      <c r="P222" s="125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</row>
    <row r="223" spans="1:26" s="237" customFormat="1" ht="73.5" customHeight="1">
      <c r="A223" s="130">
        <v>12</v>
      </c>
      <c r="B223" s="178" t="s">
        <v>406</v>
      </c>
      <c r="C223" s="179" t="s">
        <v>403</v>
      </c>
      <c r="D223" s="179" t="s">
        <v>99</v>
      </c>
      <c r="E223" s="257" t="s">
        <v>112</v>
      </c>
      <c r="F223" s="179"/>
      <c r="G223" s="179"/>
      <c r="H223" s="179"/>
      <c r="I223" s="316" t="s">
        <v>404</v>
      </c>
      <c r="J223" s="270">
        <v>63126606017</v>
      </c>
      <c r="K223" s="130">
        <v>2</v>
      </c>
      <c r="L223" s="347" t="s">
        <v>407</v>
      </c>
      <c r="M223" s="130" t="s">
        <v>102</v>
      </c>
      <c r="N223" s="130" t="s">
        <v>399</v>
      </c>
      <c r="O223" s="130" t="s">
        <v>372</v>
      </c>
      <c r="P223" s="125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</row>
    <row r="224" spans="1:26" s="127" customFormat="1" ht="48">
      <c r="A224" s="130">
        <v>13</v>
      </c>
      <c r="B224" s="178" t="s">
        <v>408</v>
      </c>
      <c r="C224" s="179" t="s">
        <v>409</v>
      </c>
      <c r="D224" s="179" t="s">
        <v>99</v>
      </c>
      <c r="E224" s="257" t="s">
        <v>112</v>
      </c>
      <c r="F224" s="179"/>
      <c r="G224" s="179"/>
      <c r="H224" s="179"/>
      <c r="I224" s="316" t="s">
        <v>410</v>
      </c>
      <c r="J224" s="270">
        <v>63126606092</v>
      </c>
      <c r="K224" s="130">
        <v>2</v>
      </c>
      <c r="L224" s="179" t="s">
        <v>411</v>
      </c>
      <c r="M224" s="130" t="s">
        <v>102</v>
      </c>
      <c r="N224" s="130" t="s">
        <v>399</v>
      </c>
      <c r="O224" s="130" t="s">
        <v>372</v>
      </c>
      <c r="P224" s="125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</row>
    <row r="225" spans="1:26" s="127" customFormat="1" ht="24">
      <c r="A225" s="187"/>
      <c r="B225" s="187"/>
      <c r="C225" s="187"/>
      <c r="D225" s="187" t="s">
        <v>107</v>
      </c>
      <c r="E225" s="187"/>
      <c r="F225" s="187"/>
      <c r="G225" s="187"/>
      <c r="H225" s="187"/>
      <c r="I225" s="208"/>
      <c r="J225" s="276"/>
      <c r="K225" s="117"/>
      <c r="L225" s="187"/>
      <c r="M225" s="117"/>
      <c r="N225" s="117"/>
      <c r="O225" s="117"/>
      <c r="P225" s="125"/>
      <c r="Q225" s="126"/>
      <c r="R225" s="126"/>
      <c r="S225" s="126"/>
      <c r="T225" s="126"/>
      <c r="U225" s="126"/>
      <c r="V225" s="128" t="s">
        <v>107</v>
      </c>
      <c r="W225" s="126"/>
      <c r="X225" s="126"/>
      <c r="Y225" s="126"/>
      <c r="Z225" s="126"/>
    </row>
    <row r="226" spans="1:26" s="127" customFormat="1" ht="27.75">
      <c r="A226" s="277" t="s">
        <v>47</v>
      </c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9"/>
      <c r="P226" s="125"/>
      <c r="Q226" s="126"/>
      <c r="R226" s="126"/>
      <c r="S226" s="126"/>
      <c r="T226" s="126"/>
      <c r="U226" s="126"/>
      <c r="V226" s="129" t="s">
        <v>99</v>
      </c>
      <c r="W226" s="126"/>
      <c r="X226" s="126"/>
      <c r="Y226" s="126"/>
      <c r="Z226" s="126"/>
    </row>
    <row r="227" spans="1:26" s="127" customFormat="1" ht="48">
      <c r="A227" s="348">
        <v>1</v>
      </c>
      <c r="B227" s="186" t="s">
        <v>412</v>
      </c>
      <c r="C227" s="186" t="s">
        <v>413</v>
      </c>
      <c r="D227" s="186" t="s">
        <v>107</v>
      </c>
      <c r="E227" s="348"/>
      <c r="F227" s="349" t="s">
        <v>112</v>
      </c>
      <c r="G227" s="348"/>
      <c r="H227" s="348"/>
      <c r="I227" s="350">
        <v>44469</v>
      </c>
      <c r="J227" s="351"/>
      <c r="K227" s="348"/>
      <c r="L227" s="186" t="s">
        <v>414</v>
      </c>
      <c r="M227" s="348"/>
      <c r="N227" s="348" t="s">
        <v>415</v>
      </c>
      <c r="O227" s="348" t="s">
        <v>416</v>
      </c>
      <c r="P227" s="125" t="s">
        <v>417</v>
      </c>
      <c r="Q227" s="126"/>
      <c r="R227" s="126"/>
      <c r="S227" s="126"/>
      <c r="T227" s="126"/>
      <c r="U227" s="126"/>
      <c r="V227" s="129" t="s">
        <v>168</v>
      </c>
      <c r="W227" s="126"/>
      <c r="X227" s="126"/>
      <c r="Y227" s="126"/>
      <c r="Z227" s="126"/>
    </row>
    <row r="228" spans="1:26" s="127" customFormat="1" ht="24" customHeight="1">
      <c r="A228" s="348">
        <v>2</v>
      </c>
      <c r="B228" s="186" t="s">
        <v>418</v>
      </c>
      <c r="C228" s="186" t="s">
        <v>413</v>
      </c>
      <c r="D228" s="186" t="s">
        <v>107</v>
      </c>
      <c r="E228" s="348"/>
      <c r="F228" s="349" t="s">
        <v>112</v>
      </c>
      <c r="G228" s="348"/>
      <c r="H228" s="348"/>
      <c r="I228" s="350">
        <v>44469</v>
      </c>
      <c r="J228" s="351"/>
      <c r="K228" s="348"/>
      <c r="L228" s="186" t="s">
        <v>419</v>
      </c>
      <c r="M228" s="348"/>
      <c r="N228" s="348" t="s">
        <v>415</v>
      </c>
      <c r="O228" s="348" t="s">
        <v>416</v>
      </c>
      <c r="P228" s="125" t="s">
        <v>417</v>
      </c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s="127" customFormat="1" ht="24" customHeight="1">
      <c r="A229" s="348">
        <v>3</v>
      </c>
      <c r="B229" s="186" t="s">
        <v>420</v>
      </c>
      <c r="C229" s="186" t="s">
        <v>421</v>
      </c>
      <c r="D229" s="186" t="s">
        <v>107</v>
      </c>
      <c r="E229" s="348"/>
      <c r="F229" s="348"/>
      <c r="G229" s="349" t="s">
        <v>112</v>
      </c>
      <c r="H229" s="348"/>
      <c r="I229" s="350">
        <v>44490</v>
      </c>
      <c r="J229" s="351"/>
      <c r="K229" s="348"/>
      <c r="L229" s="186" t="s">
        <v>422</v>
      </c>
      <c r="M229" s="348"/>
      <c r="N229" s="348" t="s">
        <v>415</v>
      </c>
      <c r="O229" s="348" t="s">
        <v>416</v>
      </c>
      <c r="P229" s="125" t="s">
        <v>417</v>
      </c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</row>
    <row r="230" spans="1:26" s="127" customFormat="1" ht="27.75" customHeight="1">
      <c r="A230" s="348">
        <v>4</v>
      </c>
      <c r="B230" s="186" t="s">
        <v>423</v>
      </c>
      <c r="C230" s="186" t="s">
        <v>424</v>
      </c>
      <c r="D230" s="186" t="s">
        <v>107</v>
      </c>
      <c r="E230" s="348"/>
      <c r="F230" s="348"/>
      <c r="G230" s="349" t="s">
        <v>112</v>
      </c>
      <c r="H230" s="348"/>
      <c r="I230" s="352"/>
      <c r="J230" s="351"/>
      <c r="K230" s="348"/>
      <c r="L230" s="186" t="s">
        <v>425</v>
      </c>
      <c r="M230" s="348"/>
      <c r="N230" s="348" t="s">
        <v>415</v>
      </c>
      <c r="O230" s="348" t="s">
        <v>416</v>
      </c>
      <c r="P230" s="125" t="s">
        <v>417</v>
      </c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</row>
    <row r="231" spans="1:26" s="127" customFormat="1" ht="34.5" customHeight="1">
      <c r="A231" s="187"/>
      <c r="B231" s="187"/>
      <c r="C231" s="187"/>
      <c r="D231" s="187" t="s">
        <v>107</v>
      </c>
      <c r="E231" s="187"/>
      <c r="F231" s="187"/>
      <c r="G231" s="187"/>
      <c r="H231" s="187"/>
      <c r="I231" s="208"/>
      <c r="J231" s="276"/>
      <c r="K231" s="117"/>
      <c r="L231" s="187"/>
      <c r="M231" s="117"/>
      <c r="N231" s="117"/>
      <c r="O231" s="117"/>
      <c r="P231" s="125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</row>
    <row r="232" spans="1:26" s="127" customFormat="1" ht="33.75" customHeight="1">
      <c r="A232" s="300" t="s">
        <v>48</v>
      </c>
      <c r="B232" s="301"/>
      <c r="C232" s="301"/>
      <c r="D232" s="301"/>
      <c r="E232" s="301"/>
      <c r="F232" s="301"/>
      <c r="G232" s="301"/>
      <c r="H232" s="301"/>
      <c r="I232" s="301"/>
      <c r="J232" s="301"/>
      <c r="K232" s="301"/>
      <c r="L232" s="301"/>
      <c r="M232" s="301"/>
      <c r="N232" s="301"/>
      <c r="O232" s="302"/>
      <c r="P232" s="125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</row>
    <row r="233" spans="1:26" s="354" customFormat="1" ht="46.5" customHeight="1">
      <c r="A233" s="348">
        <v>1</v>
      </c>
      <c r="B233" s="186" t="s">
        <v>426</v>
      </c>
      <c r="C233" s="186" t="s">
        <v>427</v>
      </c>
      <c r="D233" s="186" t="s">
        <v>99</v>
      </c>
      <c r="E233" s="353" t="s">
        <v>100</v>
      </c>
      <c r="F233" s="186"/>
      <c r="G233" s="186"/>
      <c r="H233" s="186"/>
      <c r="I233" s="208" t="s">
        <v>428</v>
      </c>
      <c r="J233" s="208">
        <v>63484945205</v>
      </c>
      <c r="K233" s="348">
        <v>63</v>
      </c>
      <c r="L233" s="186" t="s">
        <v>429</v>
      </c>
      <c r="M233" s="348" t="s">
        <v>430</v>
      </c>
      <c r="N233" s="348" t="s">
        <v>431</v>
      </c>
      <c r="O233" s="348" t="s">
        <v>432</v>
      </c>
      <c r="P233" s="125" t="s">
        <v>417</v>
      </c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s="354" customFormat="1" ht="69.75" customHeight="1">
      <c r="A234" s="348">
        <v>2</v>
      </c>
      <c r="B234" s="186" t="s">
        <v>433</v>
      </c>
      <c r="C234" s="186" t="s">
        <v>434</v>
      </c>
      <c r="D234" s="186" t="s">
        <v>99</v>
      </c>
      <c r="E234" s="353" t="s">
        <v>100</v>
      </c>
      <c r="F234" s="186"/>
      <c r="G234" s="186"/>
      <c r="H234" s="186"/>
      <c r="I234" s="208" t="s">
        <v>435</v>
      </c>
      <c r="J234" s="208">
        <v>63467810013</v>
      </c>
      <c r="K234" s="348">
        <v>63</v>
      </c>
      <c r="L234" s="186" t="s">
        <v>436</v>
      </c>
      <c r="M234" s="348" t="s">
        <v>437</v>
      </c>
      <c r="N234" s="348" t="s">
        <v>438</v>
      </c>
      <c r="O234" s="348" t="s">
        <v>432</v>
      </c>
      <c r="P234" s="125" t="s">
        <v>417</v>
      </c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</row>
    <row r="235" spans="1:26" s="127" customFormat="1" ht="54.75" customHeight="1">
      <c r="A235" s="348">
        <v>3</v>
      </c>
      <c r="B235" s="355" t="s">
        <v>433</v>
      </c>
      <c r="C235" s="355" t="s">
        <v>434</v>
      </c>
      <c r="D235" s="355" t="s">
        <v>99</v>
      </c>
      <c r="E235" s="356" t="s">
        <v>100</v>
      </c>
      <c r="F235" s="355"/>
      <c r="G235" s="355"/>
      <c r="H235" s="355"/>
      <c r="I235" s="357" t="s">
        <v>435</v>
      </c>
      <c r="J235" s="357">
        <v>63467810012</v>
      </c>
      <c r="K235" s="358">
        <v>63</v>
      </c>
      <c r="L235" s="355" t="s">
        <v>439</v>
      </c>
      <c r="M235" s="358" t="s">
        <v>437</v>
      </c>
      <c r="N235" s="358" t="s">
        <v>438</v>
      </c>
      <c r="O235" s="358" t="s">
        <v>432</v>
      </c>
      <c r="P235" s="125" t="s">
        <v>417</v>
      </c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</row>
    <row r="236" spans="1:26" s="127" customFormat="1" ht="51.75" customHeight="1">
      <c r="A236" s="142">
        <v>4</v>
      </c>
      <c r="B236" s="162" t="s">
        <v>440</v>
      </c>
      <c r="C236" s="163" t="s">
        <v>441</v>
      </c>
      <c r="D236" s="163" t="s">
        <v>99</v>
      </c>
      <c r="E236" s="359" t="s">
        <v>100</v>
      </c>
      <c r="F236" s="163"/>
      <c r="G236" s="163"/>
      <c r="H236" s="163"/>
      <c r="I236" s="360" t="s">
        <v>442</v>
      </c>
      <c r="J236" s="315">
        <v>64127349017</v>
      </c>
      <c r="K236" s="315">
        <v>1</v>
      </c>
      <c r="L236" s="361" t="s">
        <v>443</v>
      </c>
      <c r="M236" s="130" t="s">
        <v>102</v>
      </c>
      <c r="N236" s="315" t="s">
        <v>444</v>
      </c>
      <c r="O236" s="315" t="s">
        <v>445</v>
      </c>
      <c r="P236" s="125" t="s">
        <v>417</v>
      </c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</row>
    <row r="237" spans="1:26" s="127" customFormat="1" ht="35.25" customHeight="1">
      <c r="A237" s="142">
        <v>5</v>
      </c>
      <c r="B237" s="162" t="s">
        <v>446</v>
      </c>
      <c r="C237" s="163" t="s">
        <v>447</v>
      </c>
      <c r="D237" s="163" t="s">
        <v>99</v>
      </c>
      <c r="E237" s="359" t="s">
        <v>100</v>
      </c>
      <c r="F237" s="163"/>
      <c r="G237" s="163"/>
      <c r="H237" s="163"/>
      <c r="I237" s="362" t="s">
        <v>448</v>
      </c>
      <c r="J237" s="315">
        <v>64127349011</v>
      </c>
      <c r="K237" s="315">
        <v>1</v>
      </c>
      <c r="L237" s="361" t="s">
        <v>449</v>
      </c>
      <c r="M237" s="130" t="s">
        <v>102</v>
      </c>
      <c r="N237" s="315" t="s">
        <v>444</v>
      </c>
      <c r="O237" s="315" t="s">
        <v>445</v>
      </c>
      <c r="P237" s="125" t="s">
        <v>417</v>
      </c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</row>
    <row r="238" spans="1:26" s="127" customFormat="1" ht="24" customHeight="1">
      <c r="A238" s="300" t="s">
        <v>49</v>
      </c>
      <c r="B238" s="363"/>
      <c r="C238" s="363"/>
      <c r="D238" s="363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4"/>
      <c r="P238" s="125"/>
      <c r="Q238" s="126"/>
      <c r="R238" s="126"/>
      <c r="S238" s="126"/>
      <c r="T238" s="126"/>
      <c r="U238" s="126"/>
      <c r="V238" s="128" t="s">
        <v>107</v>
      </c>
      <c r="W238" s="126"/>
      <c r="X238" s="126"/>
      <c r="Y238" s="126"/>
      <c r="Z238" s="126"/>
    </row>
    <row r="239" spans="1:26" s="127" customFormat="1" ht="24" customHeight="1">
      <c r="A239" s="187"/>
      <c r="B239" s="187"/>
      <c r="C239" s="187"/>
      <c r="D239" s="187" t="s">
        <v>107</v>
      </c>
      <c r="E239" s="187"/>
      <c r="F239" s="187"/>
      <c r="G239" s="187"/>
      <c r="H239" s="187"/>
      <c r="I239" s="208"/>
      <c r="J239" s="276"/>
      <c r="K239" s="117"/>
      <c r="L239" s="187"/>
      <c r="M239" s="117"/>
      <c r="N239" s="117"/>
      <c r="O239" s="117"/>
      <c r="P239" s="125"/>
      <c r="Q239" s="126"/>
      <c r="R239" s="126"/>
      <c r="S239" s="126"/>
      <c r="T239" s="126"/>
      <c r="U239" s="126"/>
      <c r="V239" s="129" t="s">
        <v>99</v>
      </c>
      <c r="W239" s="126"/>
      <c r="X239" s="126"/>
      <c r="Y239" s="126"/>
      <c r="Z239" s="126"/>
    </row>
    <row r="240" spans="1:26" s="127" customFormat="1" ht="24" customHeight="1">
      <c r="A240" s="300" t="s">
        <v>50</v>
      </c>
      <c r="B240" s="301"/>
      <c r="C240" s="301"/>
      <c r="D240" s="301"/>
      <c r="E240" s="301"/>
      <c r="F240" s="301"/>
      <c r="G240" s="301"/>
      <c r="H240" s="301"/>
      <c r="I240" s="301"/>
      <c r="J240" s="301"/>
      <c r="K240" s="301"/>
      <c r="L240" s="301"/>
      <c r="M240" s="301"/>
      <c r="N240" s="301"/>
      <c r="O240" s="302"/>
      <c r="P240" s="125"/>
      <c r="Q240" s="126"/>
      <c r="R240" s="126"/>
      <c r="S240" s="126"/>
      <c r="T240" s="126"/>
      <c r="U240" s="126"/>
      <c r="V240" s="129" t="s">
        <v>168</v>
      </c>
      <c r="W240" s="126"/>
      <c r="X240" s="126"/>
      <c r="Y240" s="126"/>
      <c r="Z240" s="126"/>
    </row>
    <row r="241" spans="1:26" s="127" customFormat="1" ht="24" customHeight="1">
      <c r="A241" s="365">
        <v>1</v>
      </c>
      <c r="B241" s="366" t="s">
        <v>450</v>
      </c>
      <c r="C241" s="367" t="s">
        <v>451</v>
      </c>
      <c r="D241" s="161" t="s">
        <v>99</v>
      </c>
      <c r="E241" s="286" t="s">
        <v>112</v>
      </c>
      <c r="F241" s="147"/>
      <c r="G241" s="147"/>
      <c r="H241" s="368"/>
      <c r="I241" s="369">
        <v>23798</v>
      </c>
      <c r="J241" s="370">
        <v>61122232023</v>
      </c>
      <c r="K241" s="155" t="s">
        <v>452</v>
      </c>
      <c r="L241" s="147" t="s">
        <v>453</v>
      </c>
      <c r="M241" s="155" t="s">
        <v>102</v>
      </c>
      <c r="N241" s="155" t="s">
        <v>454</v>
      </c>
      <c r="O241" s="155" t="s">
        <v>455</v>
      </c>
      <c r="P241" s="125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</row>
    <row r="242" spans="1:26" s="127" customFormat="1" ht="24" customHeight="1">
      <c r="A242" s="371"/>
      <c r="B242" s="372"/>
      <c r="C242" s="373"/>
      <c r="D242" s="161" t="s">
        <v>99</v>
      </c>
      <c r="E242" s="286" t="s">
        <v>112</v>
      </c>
      <c r="F242" s="147"/>
      <c r="G242" s="147"/>
      <c r="H242" s="368"/>
      <c r="I242" s="369"/>
      <c r="J242" s="370">
        <v>61122232017</v>
      </c>
      <c r="K242" s="155" t="s">
        <v>452</v>
      </c>
      <c r="L242" s="147" t="s">
        <v>456</v>
      </c>
      <c r="M242" s="155" t="s">
        <v>102</v>
      </c>
      <c r="N242" s="155" t="s">
        <v>454</v>
      </c>
      <c r="O242" s="155" t="s">
        <v>455</v>
      </c>
      <c r="P242" s="125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</row>
    <row r="243" spans="1:26" s="127" customFormat="1" ht="24" customHeight="1">
      <c r="A243" s="371"/>
      <c r="B243" s="372"/>
      <c r="C243" s="373"/>
      <c r="D243" s="161" t="s">
        <v>99</v>
      </c>
      <c r="E243" s="286" t="s">
        <v>112</v>
      </c>
      <c r="F243" s="147"/>
      <c r="G243" s="147"/>
      <c r="H243" s="368"/>
      <c r="I243" s="369"/>
      <c r="J243" s="370">
        <v>61122232063</v>
      </c>
      <c r="K243" s="155" t="s">
        <v>452</v>
      </c>
      <c r="L243" s="147" t="s">
        <v>457</v>
      </c>
      <c r="M243" s="155" t="s">
        <v>102</v>
      </c>
      <c r="N243" s="155" t="s">
        <v>454</v>
      </c>
      <c r="O243" s="155" t="s">
        <v>455</v>
      </c>
      <c r="P243" s="125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</row>
    <row r="244" spans="1:26" s="127" customFormat="1" ht="24" customHeight="1">
      <c r="A244" s="374"/>
      <c r="B244" s="375"/>
      <c r="C244" s="376"/>
      <c r="D244" s="161" t="s">
        <v>99</v>
      </c>
      <c r="E244" s="286" t="s">
        <v>112</v>
      </c>
      <c r="F244" s="147"/>
      <c r="G244" s="147"/>
      <c r="H244" s="368"/>
      <c r="I244" s="369"/>
      <c r="J244" s="370">
        <v>61122232060</v>
      </c>
      <c r="K244" s="155" t="s">
        <v>452</v>
      </c>
      <c r="L244" s="147" t="s">
        <v>458</v>
      </c>
      <c r="M244" s="155" t="s">
        <v>102</v>
      </c>
      <c r="N244" s="155" t="s">
        <v>454</v>
      </c>
      <c r="O244" s="155" t="s">
        <v>455</v>
      </c>
      <c r="P244" s="125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</row>
    <row r="245" spans="1:26" s="127" customFormat="1" ht="59.25" customHeight="1">
      <c r="A245" s="377">
        <v>2</v>
      </c>
      <c r="B245" s="378" t="s">
        <v>459</v>
      </c>
      <c r="C245" s="378" t="s">
        <v>175</v>
      </c>
      <c r="D245" s="379" t="s">
        <v>99</v>
      </c>
      <c r="E245" s="380"/>
      <c r="F245" s="380"/>
      <c r="G245" s="380"/>
      <c r="H245" s="381" t="s">
        <v>112</v>
      </c>
      <c r="I245" s="382" t="s">
        <v>460</v>
      </c>
      <c r="J245" s="383"/>
      <c r="K245" s="377" t="s">
        <v>461</v>
      </c>
      <c r="L245" s="380" t="s">
        <v>462</v>
      </c>
      <c r="M245" s="377" t="s">
        <v>102</v>
      </c>
      <c r="N245" s="377" t="s">
        <v>454</v>
      </c>
      <c r="O245" s="377" t="s">
        <v>455</v>
      </c>
      <c r="P245" s="125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</row>
    <row r="246" spans="1:26" s="385" customFormat="1" ht="34.5" customHeight="1">
      <c r="A246" s="187"/>
      <c r="B246" s="187"/>
      <c r="C246" s="187"/>
      <c r="D246" s="187" t="s">
        <v>107</v>
      </c>
      <c r="E246" s="187"/>
      <c r="F246" s="187"/>
      <c r="G246" s="187"/>
      <c r="H246" s="187"/>
      <c r="I246" s="208"/>
      <c r="J246" s="276"/>
      <c r="K246" s="117"/>
      <c r="L246" s="187"/>
      <c r="M246" s="117"/>
      <c r="N246" s="117"/>
      <c r="O246" s="117"/>
      <c r="P246" s="125"/>
      <c r="Q246" s="384"/>
      <c r="R246" s="384"/>
      <c r="S246" s="384"/>
      <c r="T246" s="384"/>
      <c r="U246" s="384"/>
      <c r="V246" s="128" t="s">
        <v>107</v>
      </c>
      <c r="W246" s="384"/>
      <c r="X246" s="384"/>
      <c r="Y246" s="384"/>
      <c r="Z246" s="384"/>
    </row>
    <row r="247" spans="1:26" s="385" customFormat="1" ht="22.5" customHeight="1">
      <c r="A247" s="300" t="s">
        <v>52</v>
      </c>
      <c r="B247" s="301"/>
      <c r="C247" s="301"/>
      <c r="D247" s="301"/>
      <c r="E247" s="386"/>
      <c r="F247" s="301"/>
      <c r="G247" s="301"/>
      <c r="H247" s="301"/>
      <c r="I247" s="301"/>
      <c r="J247" s="301"/>
      <c r="K247" s="301"/>
      <c r="L247" s="301"/>
      <c r="M247" s="301"/>
      <c r="N247" s="301"/>
      <c r="O247" s="302"/>
      <c r="P247" s="125"/>
      <c r="Q247" s="384"/>
      <c r="R247" s="384"/>
      <c r="S247" s="384"/>
      <c r="T247" s="384"/>
      <c r="U247" s="384"/>
      <c r="V247" s="129" t="s">
        <v>99</v>
      </c>
      <c r="W247" s="384"/>
      <c r="X247" s="384"/>
      <c r="Y247" s="384"/>
      <c r="Z247" s="384"/>
    </row>
    <row r="248" spans="1:26" s="385" customFormat="1" ht="43.5" customHeight="1">
      <c r="A248" s="387">
        <v>1</v>
      </c>
      <c r="B248" s="366" t="s">
        <v>463</v>
      </c>
      <c r="C248" s="388" t="s">
        <v>464</v>
      </c>
      <c r="D248" s="389" t="s">
        <v>99</v>
      </c>
      <c r="E248" s="390" t="s">
        <v>112</v>
      </c>
      <c r="F248" s="391"/>
      <c r="G248" s="392"/>
      <c r="H248" s="393"/>
      <c r="I248" s="394">
        <v>242854</v>
      </c>
      <c r="J248" s="395">
        <v>62127344011</v>
      </c>
      <c r="K248" s="396">
        <v>3</v>
      </c>
      <c r="L248" s="393" t="s">
        <v>465</v>
      </c>
      <c r="M248" s="397" t="s">
        <v>102</v>
      </c>
      <c r="N248" s="398" t="s">
        <v>466</v>
      </c>
      <c r="O248" s="399" t="s">
        <v>467</v>
      </c>
      <c r="P248" s="125"/>
      <c r="Q248" s="384"/>
      <c r="R248" s="384"/>
      <c r="S248" s="384"/>
      <c r="T248" s="384"/>
      <c r="U248" s="384"/>
      <c r="V248" s="129" t="s">
        <v>168</v>
      </c>
      <c r="W248" s="384"/>
      <c r="X248" s="384"/>
      <c r="Y248" s="384"/>
      <c r="Z248" s="384"/>
    </row>
    <row r="249" spans="1:26" s="385" customFormat="1" ht="78.75" customHeight="1">
      <c r="A249" s="400"/>
      <c r="B249" s="372"/>
      <c r="C249" s="401"/>
      <c r="D249" s="402" t="s">
        <v>99</v>
      </c>
      <c r="E249" s="403" t="s">
        <v>112</v>
      </c>
      <c r="F249" s="404"/>
      <c r="G249" s="405"/>
      <c r="H249" s="406"/>
      <c r="I249" s="407"/>
      <c r="J249" s="408" t="s">
        <v>468</v>
      </c>
      <c r="K249" s="409">
        <v>3</v>
      </c>
      <c r="L249" s="406" t="s">
        <v>469</v>
      </c>
      <c r="M249" s="410"/>
      <c r="N249" s="411"/>
      <c r="O249" s="412"/>
      <c r="P249" s="125"/>
      <c r="Q249" s="384"/>
      <c r="R249" s="384"/>
      <c r="S249" s="384"/>
      <c r="T249" s="384"/>
      <c r="U249" s="384"/>
      <c r="V249" s="384"/>
      <c r="W249" s="384"/>
      <c r="X249" s="384"/>
      <c r="Y249" s="384"/>
      <c r="Z249" s="384"/>
    </row>
    <row r="250" spans="1:26" s="385" customFormat="1" ht="68.25" customHeight="1">
      <c r="A250" s="413"/>
      <c r="B250" s="375"/>
      <c r="C250" s="414"/>
      <c r="D250" s="415" t="s">
        <v>99</v>
      </c>
      <c r="E250" s="416" t="s">
        <v>112</v>
      </c>
      <c r="F250" s="417"/>
      <c r="G250" s="418"/>
      <c r="H250" s="419"/>
      <c r="I250" s="420"/>
      <c r="J250" s="421" t="s">
        <v>470</v>
      </c>
      <c r="K250" s="422">
        <v>3</v>
      </c>
      <c r="L250" s="419" t="s">
        <v>471</v>
      </c>
      <c r="M250" s="423"/>
      <c r="N250" s="424"/>
      <c r="O250" s="425"/>
      <c r="P250" s="125"/>
      <c r="Q250" s="384"/>
      <c r="R250" s="384"/>
      <c r="S250" s="384"/>
      <c r="T250" s="384"/>
      <c r="U250" s="384"/>
      <c r="V250" s="384"/>
      <c r="W250" s="384"/>
      <c r="X250" s="384"/>
      <c r="Y250" s="384"/>
      <c r="Z250" s="384"/>
    </row>
    <row r="251" spans="1:26" s="385" customFormat="1" ht="68.25" customHeight="1">
      <c r="A251" s="426">
        <v>2</v>
      </c>
      <c r="B251" s="427" t="s">
        <v>472</v>
      </c>
      <c r="C251" s="118" t="s">
        <v>473</v>
      </c>
      <c r="D251" s="428" t="s">
        <v>99</v>
      </c>
      <c r="E251" s="429" t="s">
        <v>112</v>
      </c>
      <c r="F251" s="430"/>
      <c r="G251" s="430"/>
      <c r="H251" s="431"/>
      <c r="I251" s="432" t="s">
        <v>474</v>
      </c>
      <c r="J251" s="433">
        <v>62127321003</v>
      </c>
      <c r="K251" s="123">
        <v>3</v>
      </c>
      <c r="L251" s="434" t="s">
        <v>475</v>
      </c>
      <c r="M251" s="304" t="s">
        <v>102</v>
      </c>
      <c r="N251" s="304" t="s">
        <v>476</v>
      </c>
      <c r="O251" s="304" t="s">
        <v>467</v>
      </c>
      <c r="P251" s="125"/>
      <c r="Q251" s="384"/>
      <c r="R251" s="384"/>
      <c r="S251" s="384"/>
      <c r="T251" s="384"/>
      <c r="U251" s="384"/>
      <c r="V251" s="384"/>
      <c r="W251" s="384"/>
      <c r="X251" s="384"/>
      <c r="Y251" s="384"/>
      <c r="Z251" s="384"/>
    </row>
    <row r="252" spans="1:26" s="385" customFormat="1" ht="69.75" customHeight="1">
      <c r="A252" s="219">
        <v>3</v>
      </c>
      <c r="B252" s="427" t="s">
        <v>477</v>
      </c>
      <c r="C252" s="118" t="s">
        <v>473</v>
      </c>
      <c r="D252" s="187" t="s">
        <v>99</v>
      </c>
      <c r="E252" s="429" t="s">
        <v>112</v>
      </c>
      <c r="F252" s="187"/>
      <c r="G252" s="187"/>
      <c r="H252" s="187"/>
      <c r="I252" s="432" t="s">
        <v>474</v>
      </c>
      <c r="J252" s="433">
        <v>62127321003</v>
      </c>
      <c r="K252" s="123">
        <v>3</v>
      </c>
      <c r="L252" s="434" t="s">
        <v>475</v>
      </c>
      <c r="M252" s="304" t="s">
        <v>102</v>
      </c>
      <c r="N252" s="304" t="s">
        <v>476</v>
      </c>
      <c r="O252" s="304" t="s">
        <v>467</v>
      </c>
      <c r="P252" s="125"/>
      <c r="Q252" s="384"/>
      <c r="R252" s="384"/>
      <c r="S252" s="384"/>
      <c r="T252" s="384"/>
      <c r="U252" s="384"/>
      <c r="V252" s="384"/>
      <c r="W252" s="384"/>
      <c r="X252" s="384"/>
      <c r="Y252" s="384"/>
      <c r="Z252" s="384"/>
    </row>
    <row r="253" spans="1:26" s="127" customFormat="1" ht="79.5" customHeight="1">
      <c r="A253" s="219">
        <v>4</v>
      </c>
      <c r="B253" s="435" t="s">
        <v>478</v>
      </c>
      <c r="C253" s="118" t="s">
        <v>473</v>
      </c>
      <c r="D253" s="187" t="s">
        <v>99</v>
      </c>
      <c r="E253" s="429" t="s">
        <v>112</v>
      </c>
      <c r="F253" s="187"/>
      <c r="G253" s="187"/>
      <c r="H253" s="187"/>
      <c r="I253" s="432" t="s">
        <v>474</v>
      </c>
      <c r="J253" s="433">
        <v>62127321003</v>
      </c>
      <c r="K253" s="123">
        <v>3</v>
      </c>
      <c r="L253" s="434" t="s">
        <v>475</v>
      </c>
      <c r="M253" s="304" t="s">
        <v>102</v>
      </c>
      <c r="N253" s="304" t="s">
        <v>476</v>
      </c>
      <c r="O253" s="304" t="s">
        <v>467</v>
      </c>
      <c r="P253" s="125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</row>
    <row r="254" spans="1:26" s="237" customFormat="1" ht="51.75" customHeight="1">
      <c r="A254" s="219">
        <v>5</v>
      </c>
      <c r="B254" s="435" t="s">
        <v>479</v>
      </c>
      <c r="C254" s="118" t="s">
        <v>473</v>
      </c>
      <c r="D254" s="187" t="s">
        <v>99</v>
      </c>
      <c r="E254" s="429" t="s">
        <v>112</v>
      </c>
      <c r="F254" s="187"/>
      <c r="G254" s="187"/>
      <c r="H254" s="187"/>
      <c r="I254" s="432" t="s">
        <v>474</v>
      </c>
      <c r="J254" s="433">
        <v>62127321003</v>
      </c>
      <c r="K254" s="123">
        <v>3</v>
      </c>
      <c r="L254" s="434" t="s">
        <v>475</v>
      </c>
      <c r="M254" s="304" t="s">
        <v>102</v>
      </c>
      <c r="N254" s="304" t="s">
        <v>476</v>
      </c>
      <c r="O254" s="304" t="s">
        <v>467</v>
      </c>
      <c r="P254" s="125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</row>
    <row r="255" spans="1:26" s="437" customFormat="1" ht="24" customHeight="1">
      <c r="A255" s="219">
        <v>6</v>
      </c>
      <c r="B255" s="435" t="s">
        <v>480</v>
      </c>
      <c r="C255" s="118" t="s">
        <v>473</v>
      </c>
      <c r="D255" s="187" t="s">
        <v>99</v>
      </c>
      <c r="E255" s="429" t="s">
        <v>112</v>
      </c>
      <c r="F255" s="187"/>
      <c r="G255" s="187"/>
      <c r="H255" s="187"/>
      <c r="I255" s="432" t="s">
        <v>474</v>
      </c>
      <c r="J255" s="433">
        <v>62127321003</v>
      </c>
      <c r="K255" s="123">
        <v>3</v>
      </c>
      <c r="L255" s="434" t="s">
        <v>475</v>
      </c>
      <c r="M255" s="304" t="s">
        <v>102</v>
      </c>
      <c r="N255" s="304" t="s">
        <v>476</v>
      </c>
      <c r="O255" s="304" t="s">
        <v>467</v>
      </c>
      <c r="P255" s="125"/>
      <c r="Q255" s="436"/>
      <c r="R255" s="436"/>
      <c r="S255" s="436"/>
      <c r="T255" s="436"/>
      <c r="U255" s="436"/>
      <c r="V255" s="436"/>
      <c r="W255" s="436"/>
      <c r="X255" s="436"/>
      <c r="Y255" s="436"/>
      <c r="Z255" s="436"/>
    </row>
    <row r="256" spans="1:26" s="437" customFormat="1" ht="24" customHeight="1">
      <c r="A256" s="438">
        <v>7</v>
      </c>
      <c r="B256" s="439" t="s">
        <v>481</v>
      </c>
      <c r="C256" s="440" t="s">
        <v>482</v>
      </c>
      <c r="D256" s="441" t="s">
        <v>99</v>
      </c>
      <c r="E256" s="442" t="s">
        <v>112</v>
      </c>
      <c r="F256" s="441"/>
      <c r="G256" s="441"/>
      <c r="H256" s="441"/>
      <c r="I256" s="443">
        <v>23816</v>
      </c>
      <c r="J256" s="444">
        <v>62127321009</v>
      </c>
      <c r="K256" s="445">
        <v>3</v>
      </c>
      <c r="L256" s="446" t="s">
        <v>483</v>
      </c>
      <c r="M256" s="447" t="s">
        <v>102</v>
      </c>
      <c r="N256" s="438" t="s">
        <v>476</v>
      </c>
      <c r="O256" s="438" t="s">
        <v>467</v>
      </c>
      <c r="P256" s="125"/>
      <c r="Q256" s="436"/>
      <c r="R256" s="436"/>
      <c r="S256" s="436"/>
      <c r="T256" s="436"/>
      <c r="U256" s="436"/>
      <c r="V256" s="436"/>
      <c r="W256" s="436"/>
      <c r="X256" s="436"/>
      <c r="Y256" s="436"/>
      <c r="Z256" s="436"/>
    </row>
    <row r="257" spans="1:26" s="437" customFormat="1" ht="43.5" customHeight="1">
      <c r="A257" s="448"/>
      <c r="B257" s="449"/>
      <c r="C257" s="450"/>
      <c r="D257" s="441" t="s">
        <v>99</v>
      </c>
      <c r="E257" s="442" t="s">
        <v>112</v>
      </c>
      <c r="F257" s="441"/>
      <c r="G257" s="441"/>
      <c r="H257" s="441"/>
      <c r="I257" s="451"/>
      <c r="J257" s="452">
        <v>62127321005</v>
      </c>
      <c r="K257" s="453"/>
      <c r="L257" s="454" t="s">
        <v>484</v>
      </c>
      <c r="M257" s="455"/>
      <c r="N257" s="448"/>
      <c r="O257" s="448"/>
      <c r="P257" s="125"/>
      <c r="Q257" s="436"/>
      <c r="R257" s="436"/>
      <c r="S257" s="436"/>
      <c r="T257" s="436"/>
      <c r="U257" s="436"/>
      <c r="V257" s="436"/>
      <c r="W257" s="436"/>
      <c r="X257" s="436"/>
      <c r="Y257" s="436"/>
      <c r="Z257" s="436"/>
    </row>
    <row r="258" spans="1:26" s="437" customFormat="1" ht="24" customHeight="1">
      <c r="A258" s="456"/>
      <c r="B258" s="457"/>
      <c r="C258" s="458"/>
      <c r="D258" s="441" t="s">
        <v>99</v>
      </c>
      <c r="E258" s="442" t="s">
        <v>112</v>
      </c>
      <c r="F258" s="441"/>
      <c r="G258" s="441"/>
      <c r="H258" s="441"/>
      <c r="I258" s="459"/>
      <c r="J258" s="452">
        <v>62127321107</v>
      </c>
      <c r="K258" s="453"/>
      <c r="L258" s="454" t="s">
        <v>485</v>
      </c>
      <c r="M258" s="455"/>
      <c r="N258" s="448"/>
      <c r="O258" s="448"/>
      <c r="P258" s="125"/>
      <c r="Q258" s="436"/>
      <c r="R258" s="436"/>
      <c r="S258" s="436"/>
      <c r="T258" s="436"/>
      <c r="U258" s="436"/>
      <c r="V258" s="436"/>
      <c r="W258" s="436"/>
      <c r="X258" s="436"/>
      <c r="Y258" s="436"/>
      <c r="Z258" s="436"/>
    </row>
    <row r="259" spans="1:26" s="437" customFormat="1" ht="24" customHeight="1">
      <c r="A259" s="460">
        <v>8</v>
      </c>
      <c r="B259" s="461" t="s">
        <v>486</v>
      </c>
      <c r="C259" s="460" t="s">
        <v>487</v>
      </c>
      <c r="D259" s="462" t="s">
        <v>99</v>
      </c>
      <c r="E259" s="463" t="s">
        <v>112</v>
      </c>
      <c r="F259" s="460"/>
      <c r="G259" s="460"/>
      <c r="H259" s="460"/>
      <c r="I259" s="464" t="s">
        <v>488</v>
      </c>
      <c r="J259" s="465">
        <v>61127339005</v>
      </c>
      <c r="K259" s="466">
        <v>4</v>
      </c>
      <c r="L259" s="467" t="s">
        <v>489</v>
      </c>
      <c r="M259" s="466" t="s">
        <v>102</v>
      </c>
      <c r="N259" s="466" t="s">
        <v>490</v>
      </c>
      <c r="O259" s="466" t="s">
        <v>467</v>
      </c>
      <c r="P259" s="125"/>
      <c r="Q259" s="436"/>
      <c r="R259" s="436"/>
      <c r="S259" s="436"/>
      <c r="T259" s="436"/>
      <c r="U259" s="436"/>
      <c r="V259" s="436"/>
      <c r="W259" s="436"/>
      <c r="X259" s="436"/>
      <c r="Y259" s="436"/>
      <c r="Z259" s="436"/>
    </row>
    <row r="260" spans="1:26" s="437" customFormat="1" ht="24" customHeight="1">
      <c r="A260" s="468"/>
      <c r="B260" s="469"/>
      <c r="C260" s="468"/>
      <c r="D260" s="470"/>
      <c r="E260" s="471"/>
      <c r="F260" s="468"/>
      <c r="G260" s="468"/>
      <c r="H260" s="468"/>
      <c r="I260" s="472"/>
      <c r="J260" s="473">
        <v>61127339047</v>
      </c>
      <c r="K260" s="474"/>
      <c r="L260" s="475" t="s">
        <v>491</v>
      </c>
      <c r="M260" s="474"/>
      <c r="N260" s="474"/>
      <c r="O260" s="474"/>
      <c r="P260" s="125"/>
      <c r="Q260" s="436"/>
      <c r="R260" s="436"/>
      <c r="S260" s="436"/>
      <c r="T260" s="436"/>
      <c r="U260" s="436"/>
      <c r="V260" s="436"/>
      <c r="W260" s="436"/>
      <c r="X260" s="436"/>
      <c r="Y260" s="436"/>
      <c r="Z260" s="436"/>
    </row>
    <row r="261" spans="1:26" s="437" customFormat="1" ht="24" customHeight="1">
      <c r="A261" s="468"/>
      <c r="B261" s="469"/>
      <c r="C261" s="468"/>
      <c r="D261" s="470"/>
      <c r="E261" s="471"/>
      <c r="F261" s="468"/>
      <c r="G261" s="468"/>
      <c r="H261" s="468"/>
      <c r="I261" s="472"/>
      <c r="J261" s="473">
        <v>61127339059</v>
      </c>
      <c r="K261" s="474"/>
      <c r="L261" s="475" t="s">
        <v>492</v>
      </c>
      <c r="M261" s="474"/>
      <c r="N261" s="474"/>
      <c r="O261" s="474"/>
      <c r="P261" s="125"/>
      <c r="Q261" s="436"/>
      <c r="R261" s="436"/>
      <c r="S261" s="436"/>
      <c r="T261" s="436"/>
      <c r="U261" s="436"/>
      <c r="V261" s="436"/>
      <c r="W261" s="436"/>
      <c r="X261" s="436"/>
      <c r="Y261" s="436"/>
      <c r="Z261" s="436"/>
    </row>
    <row r="262" spans="1:26" s="437" customFormat="1" ht="24" customHeight="1">
      <c r="A262" s="468"/>
      <c r="B262" s="469"/>
      <c r="C262" s="468"/>
      <c r="D262" s="470"/>
      <c r="E262" s="471"/>
      <c r="F262" s="468"/>
      <c r="G262" s="468"/>
      <c r="H262" s="468"/>
      <c r="I262" s="472"/>
      <c r="J262" s="473">
        <v>61127339060</v>
      </c>
      <c r="K262" s="474"/>
      <c r="L262" s="475" t="s">
        <v>493</v>
      </c>
      <c r="M262" s="474"/>
      <c r="N262" s="474"/>
      <c r="O262" s="474"/>
      <c r="P262" s="125"/>
      <c r="Q262" s="436"/>
      <c r="R262" s="436"/>
      <c r="S262" s="436"/>
      <c r="T262" s="436"/>
      <c r="U262" s="436"/>
      <c r="V262" s="436"/>
      <c r="W262" s="436"/>
      <c r="X262" s="436"/>
      <c r="Y262" s="436"/>
      <c r="Z262" s="436"/>
    </row>
    <row r="263" spans="1:26" s="437" customFormat="1" ht="24" customHeight="1">
      <c r="A263" s="468"/>
      <c r="B263" s="469"/>
      <c r="C263" s="468"/>
      <c r="D263" s="470"/>
      <c r="E263" s="471"/>
      <c r="F263" s="468"/>
      <c r="G263" s="468"/>
      <c r="H263" s="468"/>
      <c r="I263" s="472"/>
      <c r="J263" s="473">
        <v>61127339170</v>
      </c>
      <c r="K263" s="474"/>
      <c r="L263" s="475" t="s">
        <v>494</v>
      </c>
      <c r="M263" s="474"/>
      <c r="N263" s="474"/>
      <c r="O263" s="474"/>
      <c r="P263" s="125"/>
      <c r="Q263" s="436"/>
      <c r="R263" s="436"/>
      <c r="S263" s="436"/>
      <c r="T263" s="436"/>
      <c r="U263" s="436"/>
      <c r="V263" s="436"/>
      <c r="W263" s="436"/>
      <c r="X263" s="436"/>
      <c r="Y263" s="436"/>
      <c r="Z263" s="436"/>
    </row>
    <row r="264" spans="1:26" s="437" customFormat="1" ht="24" customHeight="1">
      <c r="A264" s="468"/>
      <c r="B264" s="469"/>
      <c r="C264" s="468"/>
      <c r="D264" s="470"/>
      <c r="E264" s="471"/>
      <c r="F264" s="468"/>
      <c r="G264" s="468"/>
      <c r="H264" s="468"/>
      <c r="I264" s="472"/>
      <c r="J264" s="473">
        <v>61127339179</v>
      </c>
      <c r="K264" s="474"/>
      <c r="L264" s="475" t="s">
        <v>495</v>
      </c>
      <c r="M264" s="474"/>
      <c r="N264" s="474"/>
      <c r="O264" s="474"/>
      <c r="P264" s="125"/>
      <c r="Q264" s="436"/>
      <c r="R264" s="436"/>
      <c r="S264" s="436"/>
      <c r="T264" s="436"/>
      <c r="U264" s="436"/>
      <c r="V264" s="436"/>
      <c r="W264" s="436"/>
      <c r="X264" s="436"/>
      <c r="Y264" s="436"/>
      <c r="Z264" s="436"/>
    </row>
    <row r="265" spans="1:26" s="437" customFormat="1" ht="24" customHeight="1">
      <c r="A265" s="468"/>
      <c r="B265" s="469"/>
      <c r="C265" s="468"/>
      <c r="D265" s="470"/>
      <c r="E265" s="471"/>
      <c r="F265" s="468"/>
      <c r="G265" s="468"/>
      <c r="H265" s="468"/>
      <c r="I265" s="472"/>
      <c r="J265" s="473">
        <v>61127339209</v>
      </c>
      <c r="K265" s="474"/>
      <c r="L265" s="475" t="s">
        <v>496</v>
      </c>
      <c r="M265" s="474"/>
      <c r="N265" s="474"/>
      <c r="O265" s="474"/>
      <c r="P265" s="125"/>
      <c r="Q265" s="436"/>
      <c r="R265" s="436"/>
      <c r="S265" s="436"/>
      <c r="T265" s="436"/>
      <c r="U265" s="436"/>
      <c r="V265" s="436"/>
      <c r="W265" s="436"/>
      <c r="X265" s="436"/>
      <c r="Y265" s="436"/>
      <c r="Z265" s="436"/>
    </row>
    <row r="266" spans="1:26" s="237" customFormat="1" ht="57" customHeight="1">
      <c r="A266" s="476"/>
      <c r="B266" s="477"/>
      <c r="C266" s="476"/>
      <c r="D266" s="478"/>
      <c r="E266" s="479"/>
      <c r="F266" s="476"/>
      <c r="G266" s="476"/>
      <c r="H266" s="476"/>
      <c r="I266" s="480"/>
      <c r="J266" s="481">
        <v>62127339154</v>
      </c>
      <c r="K266" s="482"/>
      <c r="L266" s="483" t="s">
        <v>497</v>
      </c>
      <c r="M266" s="482"/>
      <c r="N266" s="482"/>
      <c r="O266" s="482"/>
      <c r="P266" s="125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</row>
    <row r="267" spans="1:26" s="437" customFormat="1" ht="24" customHeight="1">
      <c r="A267" s="484">
        <v>8</v>
      </c>
      <c r="B267" s="485" t="s">
        <v>481</v>
      </c>
      <c r="C267" s="486" t="s">
        <v>482</v>
      </c>
      <c r="D267" s="487" t="s">
        <v>99</v>
      </c>
      <c r="E267" s="488" t="s">
        <v>112</v>
      </c>
      <c r="F267" s="487"/>
      <c r="G267" s="487"/>
      <c r="H267" s="487"/>
      <c r="I267" s="489">
        <v>23816</v>
      </c>
      <c r="J267" s="490">
        <v>62127321009</v>
      </c>
      <c r="K267" s="491">
        <v>3</v>
      </c>
      <c r="L267" s="492" t="s">
        <v>483</v>
      </c>
      <c r="M267" s="493" t="s">
        <v>102</v>
      </c>
      <c r="N267" s="494" t="s">
        <v>476</v>
      </c>
      <c r="O267" s="495" t="s">
        <v>467</v>
      </c>
      <c r="P267" s="436" t="s">
        <v>417</v>
      </c>
      <c r="Q267" s="436"/>
      <c r="R267" s="436"/>
      <c r="S267" s="436"/>
      <c r="T267" s="436"/>
      <c r="U267" s="436"/>
      <c r="V267" s="436"/>
      <c r="W267" s="436"/>
      <c r="X267" s="436"/>
      <c r="Y267" s="436"/>
      <c r="Z267" s="436"/>
    </row>
    <row r="268" spans="1:26" s="437" customFormat="1" ht="24" customHeight="1">
      <c r="A268" s="484"/>
      <c r="B268" s="485"/>
      <c r="C268" s="486"/>
      <c r="D268" s="496"/>
      <c r="E268" s="497"/>
      <c r="F268" s="496"/>
      <c r="G268" s="496"/>
      <c r="H268" s="496"/>
      <c r="I268" s="491"/>
      <c r="J268" s="498">
        <v>62127321005</v>
      </c>
      <c r="K268" s="491"/>
      <c r="L268" s="499" t="s">
        <v>484</v>
      </c>
      <c r="M268" s="493"/>
      <c r="N268" s="494"/>
      <c r="O268" s="495"/>
      <c r="P268" s="436"/>
      <c r="Q268" s="436"/>
      <c r="R268" s="436"/>
      <c r="S268" s="436"/>
      <c r="T268" s="436"/>
      <c r="U268" s="436"/>
      <c r="V268" s="436"/>
      <c r="W268" s="436"/>
      <c r="X268" s="436"/>
      <c r="Y268" s="436"/>
      <c r="Z268" s="436"/>
    </row>
    <row r="269" spans="1:26" s="437" customFormat="1" ht="24" customHeight="1">
      <c r="A269" s="484"/>
      <c r="B269" s="485"/>
      <c r="C269" s="486"/>
      <c r="D269" s="500"/>
      <c r="E269" s="501"/>
      <c r="F269" s="500"/>
      <c r="G269" s="500"/>
      <c r="H269" s="500"/>
      <c r="I269" s="491"/>
      <c r="J269" s="502">
        <v>62127321107</v>
      </c>
      <c r="K269" s="491"/>
      <c r="L269" s="503" t="s">
        <v>485</v>
      </c>
      <c r="M269" s="493"/>
      <c r="N269" s="494"/>
      <c r="O269" s="495"/>
      <c r="P269" s="436"/>
      <c r="Q269" s="436"/>
      <c r="R269" s="436"/>
      <c r="S269" s="436"/>
      <c r="T269" s="436"/>
      <c r="U269" s="436"/>
      <c r="V269" s="436"/>
      <c r="W269" s="436"/>
      <c r="X269" s="436"/>
      <c r="Y269" s="436"/>
      <c r="Z269" s="436"/>
    </row>
    <row r="270" spans="1:26" s="437" customFormat="1" ht="24" customHeight="1">
      <c r="A270" s="504">
        <v>9</v>
      </c>
      <c r="B270" s="505" t="s">
        <v>498</v>
      </c>
      <c r="C270" s="505" t="s">
        <v>499</v>
      </c>
      <c r="D270" s="504" t="s">
        <v>99</v>
      </c>
      <c r="E270" s="506" t="s">
        <v>112</v>
      </c>
      <c r="F270" s="504"/>
      <c r="G270" s="504"/>
      <c r="H270" s="504"/>
      <c r="I270" s="507" t="s">
        <v>500</v>
      </c>
      <c r="J270" s="508">
        <v>62127351005</v>
      </c>
      <c r="K270" s="504">
        <v>3</v>
      </c>
      <c r="L270" s="509" t="s">
        <v>501</v>
      </c>
      <c r="M270" s="507" t="s">
        <v>102</v>
      </c>
      <c r="N270" s="507" t="s">
        <v>502</v>
      </c>
      <c r="O270" s="505" t="s">
        <v>467</v>
      </c>
      <c r="P270" s="436"/>
      <c r="Q270" s="436"/>
      <c r="R270" s="436"/>
      <c r="S270" s="436"/>
      <c r="T270" s="436"/>
      <c r="U270" s="436"/>
      <c r="V270" s="436"/>
      <c r="W270" s="436"/>
      <c r="X270" s="436"/>
      <c r="Y270" s="436"/>
      <c r="Z270" s="436"/>
    </row>
    <row r="271" spans="1:26" s="437" customFormat="1" ht="24" customHeight="1">
      <c r="A271" s="496"/>
      <c r="B271" s="510"/>
      <c r="C271" s="510"/>
      <c r="D271" s="496"/>
      <c r="E271" s="497"/>
      <c r="F271" s="496"/>
      <c r="G271" s="496"/>
      <c r="H271" s="496"/>
      <c r="I271" s="511"/>
      <c r="J271" s="508">
        <v>62127351006</v>
      </c>
      <c r="K271" s="496"/>
      <c r="L271" s="509" t="s">
        <v>503</v>
      </c>
      <c r="M271" s="511"/>
      <c r="N271" s="511"/>
      <c r="O271" s="510"/>
      <c r="P271" s="436"/>
      <c r="Q271" s="436"/>
      <c r="R271" s="436"/>
      <c r="S271" s="436"/>
      <c r="T271" s="436"/>
      <c r="U271" s="436"/>
      <c r="V271" s="436"/>
      <c r="W271" s="436"/>
      <c r="X271" s="436"/>
      <c r="Y271" s="436"/>
      <c r="Z271" s="436"/>
    </row>
    <row r="272" spans="1:26" s="437" customFormat="1" ht="24" customHeight="1">
      <c r="A272" s="496"/>
      <c r="B272" s="510"/>
      <c r="C272" s="510"/>
      <c r="D272" s="496"/>
      <c r="E272" s="497"/>
      <c r="F272" s="496"/>
      <c r="G272" s="496"/>
      <c r="H272" s="496"/>
      <c r="I272" s="511"/>
      <c r="J272" s="508">
        <v>62127351007</v>
      </c>
      <c r="K272" s="496"/>
      <c r="L272" s="509" t="s">
        <v>504</v>
      </c>
      <c r="M272" s="511"/>
      <c r="N272" s="511"/>
      <c r="O272" s="510"/>
      <c r="P272" s="436"/>
      <c r="Q272" s="436"/>
      <c r="R272" s="436"/>
      <c r="S272" s="436"/>
      <c r="T272" s="436"/>
      <c r="U272" s="436"/>
      <c r="V272" s="436"/>
      <c r="W272" s="436"/>
      <c r="X272" s="436"/>
      <c r="Y272" s="436"/>
      <c r="Z272" s="436"/>
    </row>
    <row r="273" spans="1:26" s="437" customFormat="1" ht="24" customHeight="1">
      <c r="A273" s="496"/>
      <c r="B273" s="510"/>
      <c r="C273" s="510"/>
      <c r="D273" s="496"/>
      <c r="E273" s="497"/>
      <c r="F273" s="496"/>
      <c r="G273" s="496"/>
      <c r="H273" s="496"/>
      <c r="I273" s="511"/>
      <c r="J273" s="508">
        <v>62127351026</v>
      </c>
      <c r="K273" s="496"/>
      <c r="L273" s="509" t="s">
        <v>505</v>
      </c>
      <c r="M273" s="511"/>
      <c r="N273" s="511"/>
      <c r="O273" s="510"/>
      <c r="P273" s="436"/>
      <c r="Q273" s="436"/>
      <c r="R273" s="436"/>
      <c r="S273" s="436"/>
      <c r="T273" s="436"/>
      <c r="U273" s="436"/>
      <c r="V273" s="436"/>
      <c r="W273" s="436"/>
      <c r="X273" s="436"/>
      <c r="Y273" s="436"/>
      <c r="Z273" s="436"/>
    </row>
    <row r="274" spans="1:26" s="437" customFormat="1" ht="24" customHeight="1">
      <c r="A274" s="500"/>
      <c r="B274" s="512"/>
      <c r="C274" s="512"/>
      <c r="D274" s="500"/>
      <c r="E274" s="501"/>
      <c r="F274" s="500"/>
      <c r="G274" s="500"/>
      <c r="H274" s="500"/>
      <c r="I274" s="513"/>
      <c r="J274" s="508">
        <v>62127351030</v>
      </c>
      <c r="K274" s="500"/>
      <c r="L274" s="509" t="s">
        <v>506</v>
      </c>
      <c r="M274" s="513"/>
      <c r="N274" s="513"/>
      <c r="O274" s="512"/>
      <c r="P274" s="436"/>
      <c r="Q274" s="436"/>
      <c r="R274" s="436"/>
      <c r="S274" s="436"/>
      <c r="T274" s="436"/>
      <c r="U274" s="436"/>
      <c r="V274" s="436"/>
      <c r="W274" s="436"/>
      <c r="X274" s="436"/>
      <c r="Y274" s="436"/>
      <c r="Z274" s="436"/>
    </row>
    <row r="275" spans="1:26" s="437" customFormat="1" ht="24" customHeight="1">
      <c r="A275" s="504">
        <v>10</v>
      </c>
      <c r="B275" s="505" t="s">
        <v>507</v>
      </c>
      <c r="C275" s="505" t="s">
        <v>499</v>
      </c>
      <c r="D275" s="504" t="s">
        <v>99</v>
      </c>
      <c r="E275" s="506" t="s">
        <v>112</v>
      </c>
      <c r="F275" s="504"/>
      <c r="G275" s="504"/>
      <c r="H275" s="504"/>
      <c r="I275" s="507" t="s">
        <v>500</v>
      </c>
      <c r="J275" s="514">
        <v>62127351008</v>
      </c>
      <c r="K275" s="504">
        <v>3</v>
      </c>
      <c r="L275" s="515" t="s">
        <v>508</v>
      </c>
      <c r="M275" s="507" t="s">
        <v>102</v>
      </c>
      <c r="N275" s="507" t="s">
        <v>502</v>
      </c>
      <c r="O275" s="505" t="s">
        <v>467</v>
      </c>
      <c r="P275" s="436"/>
      <c r="Q275" s="436"/>
      <c r="R275" s="436"/>
      <c r="S275" s="436"/>
      <c r="T275" s="436"/>
      <c r="U275" s="436"/>
      <c r="V275" s="436"/>
      <c r="W275" s="436"/>
      <c r="X275" s="436"/>
      <c r="Y275" s="436"/>
      <c r="Z275" s="436"/>
    </row>
    <row r="276" spans="1:26" s="437" customFormat="1" ht="24" customHeight="1">
      <c r="A276" s="496"/>
      <c r="B276" s="510"/>
      <c r="C276" s="510"/>
      <c r="D276" s="496"/>
      <c r="E276" s="497"/>
      <c r="F276" s="496"/>
      <c r="G276" s="496"/>
      <c r="H276" s="496"/>
      <c r="I276" s="511"/>
      <c r="J276" s="508">
        <v>62127351010</v>
      </c>
      <c r="K276" s="496"/>
      <c r="L276" s="516" t="s">
        <v>509</v>
      </c>
      <c r="M276" s="511"/>
      <c r="N276" s="511"/>
      <c r="O276" s="510"/>
      <c r="P276" s="436"/>
      <c r="Q276" s="436"/>
      <c r="R276" s="436"/>
      <c r="S276" s="436"/>
      <c r="T276" s="436"/>
      <c r="U276" s="436"/>
      <c r="V276" s="436"/>
      <c r="W276" s="436"/>
      <c r="X276" s="436"/>
      <c r="Y276" s="436"/>
      <c r="Z276" s="436"/>
    </row>
    <row r="277" spans="1:26" s="437" customFormat="1" ht="24" customHeight="1">
      <c r="A277" s="496"/>
      <c r="B277" s="510"/>
      <c r="C277" s="510"/>
      <c r="D277" s="496"/>
      <c r="E277" s="497"/>
      <c r="F277" s="496"/>
      <c r="G277" s="496"/>
      <c r="H277" s="496"/>
      <c r="I277" s="511"/>
      <c r="J277" s="508">
        <v>62127351012</v>
      </c>
      <c r="K277" s="496"/>
      <c r="L277" s="516" t="s">
        <v>510</v>
      </c>
      <c r="M277" s="511"/>
      <c r="N277" s="511"/>
      <c r="O277" s="510"/>
      <c r="P277" s="436"/>
      <c r="Q277" s="436"/>
      <c r="R277" s="436"/>
      <c r="S277" s="436"/>
      <c r="T277" s="436"/>
      <c r="U277" s="436"/>
      <c r="V277" s="436"/>
      <c r="W277" s="436"/>
      <c r="X277" s="436"/>
      <c r="Y277" s="436"/>
      <c r="Z277" s="436"/>
    </row>
    <row r="278" spans="1:26" s="437" customFormat="1" ht="24" customHeight="1">
      <c r="A278" s="496"/>
      <c r="B278" s="510"/>
      <c r="C278" s="510"/>
      <c r="D278" s="496"/>
      <c r="E278" s="497"/>
      <c r="F278" s="496"/>
      <c r="G278" s="496"/>
      <c r="H278" s="496"/>
      <c r="I278" s="511"/>
      <c r="J278" s="508">
        <v>62127351013</v>
      </c>
      <c r="K278" s="496"/>
      <c r="L278" s="516" t="s">
        <v>511</v>
      </c>
      <c r="M278" s="511"/>
      <c r="N278" s="511"/>
      <c r="O278" s="510"/>
      <c r="P278" s="436"/>
      <c r="Q278" s="436"/>
      <c r="R278" s="436"/>
      <c r="S278" s="436"/>
      <c r="T278" s="436"/>
      <c r="U278" s="436"/>
      <c r="V278" s="436"/>
      <c r="W278" s="436"/>
      <c r="X278" s="436"/>
      <c r="Y278" s="436"/>
      <c r="Z278" s="436"/>
    </row>
    <row r="279" spans="1:26" s="437" customFormat="1" ht="24" customHeight="1">
      <c r="A279" s="500"/>
      <c r="B279" s="512"/>
      <c r="C279" s="512"/>
      <c r="D279" s="500"/>
      <c r="E279" s="501"/>
      <c r="F279" s="500"/>
      <c r="G279" s="500"/>
      <c r="H279" s="500"/>
      <c r="I279" s="513"/>
      <c r="J279" s="508">
        <v>62127351018</v>
      </c>
      <c r="K279" s="500"/>
      <c r="L279" s="516" t="s">
        <v>512</v>
      </c>
      <c r="M279" s="513"/>
      <c r="N279" s="513"/>
      <c r="O279" s="512"/>
      <c r="P279" s="436"/>
      <c r="Q279" s="436"/>
      <c r="R279" s="436"/>
      <c r="S279" s="436"/>
      <c r="T279" s="436"/>
      <c r="U279" s="436"/>
      <c r="V279" s="436"/>
      <c r="W279" s="436"/>
      <c r="X279" s="436"/>
      <c r="Y279" s="436"/>
      <c r="Z279" s="436"/>
    </row>
    <row r="280" spans="1:26" s="437" customFormat="1" ht="24" customHeight="1">
      <c r="A280" s="504">
        <v>11</v>
      </c>
      <c r="B280" s="505" t="s">
        <v>513</v>
      </c>
      <c r="C280" s="505" t="s">
        <v>499</v>
      </c>
      <c r="D280" s="504" t="s">
        <v>99</v>
      </c>
      <c r="E280" s="506" t="s">
        <v>112</v>
      </c>
      <c r="F280" s="504"/>
      <c r="G280" s="504"/>
      <c r="H280" s="504"/>
      <c r="I280" s="507" t="s">
        <v>500</v>
      </c>
      <c r="J280" s="514">
        <v>62127351002</v>
      </c>
      <c r="K280" s="504">
        <v>3</v>
      </c>
      <c r="L280" s="515" t="s">
        <v>514</v>
      </c>
      <c r="M280" s="507" t="s">
        <v>102</v>
      </c>
      <c r="N280" s="507" t="s">
        <v>502</v>
      </c>
      <c r="O280" s="505" t="s">
        <v>467</v>
      </c>
      <c r="P280" s="436"/>
      <c r="Q280" s="436"/>
      <c r="R280" s="436"/>
      <c r="S280" s="436"/>
      <c r="T280" s="436"/>
      <c r="U280" s="436"/>
      <c r="V280" s="436"/>
      <c r="W280" s="436"/>
      <c r="X280" s="436"/>
      <c r="Y280" s="436"/>
      <c r="Z280" s="436"/>
    </row>
    <row r="281" spans="1:26" s="437" customFormat="1" ht="24" customHeight="1">
      <c r="A281" s="496"/>
      <c r="B281" s="510"/>
      <c r="C281" s="510"/>
      <c r="D281" s="496"/>
      <c r="E281" s="497"/>
      <c r="F281" s="496"/>
      <c r="G281" s="496"/>
      <c r="H281" s="496"/>
      <c r="I281" s="511"/>
      <c r="J281" s="508">
        <v>62127351003</v>
      </c>
      <c r="K281" s="496"/>
      <c r="L281" s="516" t="s">
        <v>515</v>
      </c>
      <c r="M281" s="511"/>
      <c r="N281" s="511"/>
      <c r="O281" s="510"/>
      <c r="P281" s="436"/>
      <c r="Q281" s="436"/>
      <c r="R281" s="436"/>
      <c r="S281" s="436"/>
      <c r="T281" s="436"/>
      <c r="U281" s="436"/>
      <c r="V281" s="436"/>
      <c r="W281" s="436"/>
      <c r="X281" s="436"/>
      <c r="Y281" s="436"/>
      <c r="Z281" s="436"/>
    </row>
    <row r="282" spans="1:26" s="437" customFormat="1" ht="24" customHeight="1">
      <c r="A282" s="496"/>
      <c r="B282" s="510"/>
      <c r="C282" s="510"/>
      <c r="D282" s="496"/>
      <c r="E282" s="497"/>
      <c r="F282" s="496"/>
      <c r="G282" s="496"/>
      <c r="H282" s="496"/>
      <c r="I282" s="511"/>
      <c r="J282" s="508">
        <v>62127351004</v>
      </c>
      <c r="K282" s="496"/>
      <c r="L282" s="516" t="s">
        <v>516</v>
      </c>
      <c r="M282" s="511"/>
      <c r="N282" s="511"/>
      <c r="O282" s="510"/>
      <c r="P282" s="436"/>
      <c r="Q282" s="436"/>
      <c r="R282" s="436"/>
      <c r="S282" s="436"/>
      <c r="T282" s="436"/>
      <c r="U282" s="436"/>
      <c r="V282" s="436"/>
      <c r="W282" s="436"/>
      <c r="X282" s="436"/>
      <c r="Y282" s="436"/>
      <c r="Z282" s="436"/>
    </row>
    <row r="283" spans="1:26" s="437" customFormat="1" ht="24" customHeight="1">
      <c r="A283" s="496"/>
      <c r="B283" s="510"/>
      <c r="C283" s="510"/>
      <c r="D283" s="496"/>
      <c r="E283" s="497"/>
      <c r="F283" s="496"/>
      <c r="G283" s="496"/>
      <c r="H283" s="496"/>
      <c r="I283" s="511"/>
      <c r="J283" s="508">
        <v>62127351020</v>
      </c>
      <c r="K283" s="496"/>
      <c r="L283" s="516" t="s">
        <v>517</v>
      </c>
      <c r="M283" s="511"/>
      <c r="N283" s="511"/>
      <c r="O283" s="510"/>
      <c r="P283" s="436"/>
      <c r="Q283" s="436"/>
      <c r="R283" s="436"/>
      <c r="S283" s="436"/>
      <c r="T283" s="436"/>
      <c r="U283" s="436"/>
      <c r="V283" s="436"/>
      <c r="W283" s="436"/>
      <c r="X283" s="436"/>
      <c r="Y283" s="436"/>
      <c r="Z283" s="436"/>
    </row>
    <row r="284" spans="1:26" s="437" customFormat="1" ht="24" customHeight="1">
      <c r="A284" s="500"/>
      <c r="B284" s="512"/>
      <c r="C284" s="512"/>
      <c r="D284" s="500"/>
      <c r="E284" s="501"/>
      <c r="F284" s="500"/>
      <c r="G284" s="500"/>
      <c r="H284" s="500"/>
      <c r="I284" s="513"/>
      <c r="J284" s="508">
        <v>62127351027</v>
      </c>
      <c r="K284" s="500"/>
      <c r="L284" s="516" t="s">
        <v>518</v>
      </c>
      <c r="M284" s="513"/>
      <c r="N284" s="513"/>
      <c r="O284" s="512"/>
      <c r="P284" s="436"/>
      <c r="Q284" s="436"/>
      <c r="R284" s="436"/>
      <c r="S284" s="436"/>
      <c r="T284" s="436"/>
      <c r="U284" s="436"/>
      <c r="V284" s="436"/>
      <c r="W284" s="436"/>
      <c r="X284" s="436"/>
      <c r="Y284" s="436"/>
      <c r="Z284" s="436"/>
    </row>
    <row r="285" spans="1:26" s="437" customFormat="1" ht="24" customHeight="1">
      <c r="A285" s="504">
        <v>12</v>
      </c>
      <c r="B285" s="505" t="s">
        <v>519</v>
      </c>
      <c r="C285" s="517" t="s">
        <v>520</v>
      </c>
      <c r="D285" s="504" t="s">
        <v>99</v>
      </c>
      <c r="E285" s="506" t="s">
        <v>112</v>
      </c>
      <c r="F285" s="504"/>
      <c r="G285" s="504"/>
      <c r="H285" s="504"/>
      <c r="I285" s="518">
        <v>242937</v>
      </c>
      <c r="J285" s="519">
        <v>62127343025</v>
      </c>
      <c r="K285" s="504">
        <v>3</v>
      </c>
      <c r="L285" s="492" t="s">
        <v>521</v>
      </c>
      <c r="M285" s="507" t="s">
        <v>102</v>
      </c>
      <c r="N285" s="507" t="s">
        <v>522</v>
      </c>
      <c r="O285" s="504" t="s">
        <v>467</v>
      </c>
      <c r="P285" s="436"/>
      <c r="Q285" s="436"/>
      <c r="R285" s="436"/>
      <c r="S285" s="436"/>
      <c r="T285" s="436"/>
      <c r="U285" s="436"/>
      <c r="V285" s="436"/>
      <c r="W285" s="436"/>
      <c r="X285" s="436"/>
      <c r="Y285" s="436"/>
      <c r="Z285" s="436"/>
    </row>
    <row r="286" spans="1:26" s="437" customFormat="1" ht="24" customHeight="1">
      <c r="A286" s="496"/>
      <c r="B286" s="510"/>
      <c r="C286" s="520"/>
      <c r="D286" s="496"/>
      <c r="E286" s="497"/>
      <c r="F286" s="496"/>
      <c r="G286" s="496"/>
      <c r="H286" s="496"/>
      <c r="I286" s="521"/>
      <c r="J286" s="522">
        <v>62127343020</v>
      </c>
      <c r="K286" s="496"/>
      <c r="L286" s="499" t="s">
        <v>523</v>
      </c>
      <c r="M286" s="511"/>
      <c r="N286" s="511"/>
      <c r="O286" s="496"/>
      <c r="P286" s="436"/>
      <c r="Q286" s="436"/>
      <c r="R286" s="436"/>
      <c r="S286" s="436"/>
      <c r="T286" s="436"/>
      <c r="U286" s="436"/>
      <c r="V286" s="436"/>
      <c r="W286" s="436"/>
      <c r="X286" s="436"/>
      <c r="Y286" s="436"/>
      <c r="Z286" s="436"/>
    </row>
    <row r="287" spans="1:26" s="437" customFormat="1" ht="24" customHeight="1">
      <c r="A287" s="500"/>
      <c r="B287" s="512"/>
      <c r="C287" s="523"/>
      <c r="D287" s="500"/>
      <c r="E287" s="501"/>
      <c r="F287" s="500"/>
      <c r="G287" s="500"/>
      <c r="H287" s="500"/>
      <c r="I287" s="524"/>
      <c r="J287" s="522">
        <v>62127343045</v>
      </c>
      <c r="K287" s="500"/>
      <c r="L287" s="499" t="s">
        <v>524</v>
      </c>
      <c r="M287" s="513"/>
      <c r="N287" s="513"/>
      <c r="O287" s="500"/>
      <c r="P287" s="436"/>
      <c r="Q287" s="436"/>
      <c r="R287" s="436"/>
      <c r="S287" s="436"/>
      <c r="T287" s="436"/>
      <c r="U287" s="436"/>
      <c r="V287" s="436"/>
      <c r="W287" s="436"/>
      <c r="X287" s="436"/>
      <c r="Y287" s="436"/>
      <c r="Z287" s="436"/>
    </row>
    <row r="288" spans="1:26" s="437" customFormat="1" ht="24" customHeight="1">
      <c r="A288" s="504">
        <v>13</v>
      </c>
      <c r="B288" s="505" t="s">
        <v>519</v>
      </c>
      <c r="C288" s="517" t="s">
        <v>520</v>
      </c>
      <c r="D288" s="504" t="s">
        <v>99</v>
      </c>
      <c r="E288" s="506" t="s">
        <v>112</v>
      </c>
      <c r="F288" s="504"/>
      <c r="G288" s="504"/>
      <c r="H288" s="504"/>
      <c r="I288" s="518">
        <v>242937</v>
      </c>
      <c r="J288" s="514">
        <v>63127321077</v>
      </c>
      <c r="K288" s="504">
        <v>2</v>
      </c>
      <c r="L288" s="515" t="s">
        <v>525</v>
      </c>
      <c r="M288" s="507" t="s">
        <v>102</v>
      </c>
      <c r="N288" s="507" t="s">
        <v>526</v>
      </c>
      <c r="O288" s="504" t="s">
        <v>467</v>
      </c>
      <c r="P288" s="436"/>
      <c r="Q288" s="436"/>
      <c r="R288" s="436"/>
      <c r="S288" s="436"/>
      <c r="T288" s="436"/>
      <c r="U288" s="436"/>
      <c r="V288" s="436"/>
      <c r="W288" s="436"/>
      <c r="X288" s="436"/>
      <c r="Y288" s="436"/>
      <c r="Z288" s="436"/>
    </row>
    <row r="289" spans="1:26" s="437" customFormat="1" ht="24" customHeight="1">
      <c r="A289" s="496"/>
      <c r="B289" s="510"/>
      <c r="C289" s="520"/>
      <c r="D289" s="496"/>
      <c r="E289" s="497"/>
      <c r="F289" s="496"/>
      <c r="G289" s="496"/>
      <c r="H289" s="496"/>
      <c r="I289" s="521"/>
      <c r="J289" s="508">
        <v>63127321017</v>
      </c>
      <c r="K289" s="496"/>
      <c r="L289" s="516" t="s">
        <v>527</v>
      </c>
      <c r="M289" s="511"/>
      <c r="N289" s="511"/>
      <c r="O289" s="496"/>
      <c r="P289" s="436"/>
      <c r="Q289" s="436"/>
      <c r="R289" s="436"/>
      <c r="S289" s="436"/>
      <c r="T289" s="436"/>
      <c r="U289" s="436"/>
      <c r="V289" s="436"/>
      <c r="W289" s="436"/>
      <c r="X289" s="436"/>
      <c r="Y289" s="436"/>
      <c r="Z289" s="436"/>
    </row>
    <row r="290" spans="1:26" s="437" customFormat="1" ht="24" customHeight="1">
      <c r="A290" s="496"/>
      <c r="B290" s="510"/>
      <c r="C290" s="520"/>
      <c r="D290" s="496"/>
      <c r="E290" s="497"/>
      <c r="F290" s="496"/>
      <c r="G290" s="496"/>
      <c r="H290" s="496"/>
      <c r="I290" s="521"/>
      <c r="J290" s="508">
        <v>63127321018</v>
      </c>
      <c r="K290" s="496"/>
      <c r="L290" s="516" t="s">
        <v>528</v>
      </c>
      <c r="M290" s="511"/>
      <c r="N290" s="511"/>
      <c r="O290" s="496"/>
      <c r="P290" s="436"/>
      <c r="Q290" s="436"/>
      <c r="R290" s="436"/>
      <c r="S290" s="436"/>
      <c r="T290" s="436"/>
      <c r="U290" s="436"/>
      <c r="V290" s="436"/>
      <c r="W290" s="436"/>
      <c r="X290" s="436"/>
      <c r="Y290" s="436"/>
      <c r="Z290" s="436"/>
    </row>
    <row r="291" spans="1:26" s="437" customFormat="1" ht="24" customHeight="1">
      <c r="A291" s="525"/>
      <c r="B291" s="512"/>
      <c r="C291" s="526"/>
      <c r="D291" s="525"/>
      <c r="E291" s="527"/>
      <c r="F291" s="525"/>
      <c r="G291" s="525"/>
      <c r="H291" s="525"/>
      <c r="I291" s="528"/>
      <c r="J291" s="529">
        <v>63127321074</v>
      </c>
      <c r="K291" s="500"/>
      <c r="L291" s="530" t="s">
        <v>529</v>
      </c>
      <c r="M291" s="513"/>
      <c r="N291" s="513"/>
      <c r="O291" s="500"/>
      <c r="P291" s="436"/>
      <c r="Q291" s="436"/>
      <c r="R291" s="436"/>
      <c r="S291" s="436"/>
      <c r="T291" s="436"/>
      <c r="U291" s="436"/>
      <c r="V291" s="436"/>
      <c r="W291" s="436"/>
      <c r="X291" s="436"/>
      <c r="Y291" s="436"/>
      <c r="Z291" s="436"/>
    </row>
    <row r="292" spans="1:26" s="127" customFormat="1" ht="24" customHeight="1">
      <c r="A292" s="187"/>
      <c r="B292" s="430"/>
      <c r="C292" s="187"/>
      <c r="D292" s="187" t="s">
        <v>107</v>
      </c>
      <c r="E292" s="187"/>
      <c r="F292" s="187"/>
      <c r="G292" s="187"/>
      <c r="H292" s="187"/>
      <c r="I292" s="208"/>
      <c r="J292" s="531"/>
      <c r="K292" s="532"/>
      <c r="L292" s="430"/>
      <c r="M292" s="532"/>
      <c r="N292" s="532"/>
      <c r="O292" s="532"/>
      <c r="P292" s="125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spans="1:26" s="157" customFormat="1" ht="22.5" customHeight="1">
      <c r="A293" s="300" t="s">
        <v>53</v>
      </c>
      <c r="B293" s="301"/>
      <c r="C293" s="301"/>
      <c r="D293" s="301"/>
      <c r="E293" s="301"/>
      <c r="F293" s="301"/>
      <c r="G293" s="301"/>
      <c r="H293" s="301"/>
      <c r="I293" s="301"/>
      <c r="J293" s="301"/>
      <c r="K293" s="301"/>
      <c r="L293" s="301"/>
      <c r="M293" s="301"/>
      <c r="N293" s="301"/>
      <c r="O293" s="302"/>
      <c r="P293" s="125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</row>
    <row r="294" spans="1:26" s="536" customFormat="1" ht="132.75" customHeight="1">
      <c r="A294" s="271">
        <v>1</v>
      </c>
      <c r="B294" s="272" t="s">
        <v>530</v>
      </c>
      <c r="C294" s="272" t="s">
        <v>531</v>
      </c>
      <c r="D294" s="273" t="s">
        <v>99</v>
      </c>
      <c r="E294" s="320" t="s">
        <v>112</v>
      </c>
      <c r="F294" s="273"/>
      <c r="G294" s="273"/>
      <c r="H294" s="273"/>
      <c r="I294" s="533">
        <v>243009</v>
      </c>
      <c r="J294" s="534">
        <v>61132523037</v>
      </c>
      <c r="K294" s="271">
        <v>4</v>
      </c>
      <c r="L294" s="273" t="s">
        <v>532</v>
      </c>
      <c r="M294" s="271" t="s">
        <v>102</v>
      </c>
      <c r="N294" s="273" t="s">
        <v>533</v>
      </c>
      <c r="O294" s="273" t="s">
        <v>534</v>
      </c>
      <c r="P294" s="535"/>
      <c r="Q294" s="535"/>
      <c r="R294" s="535"/>
      <c r="S294" s="535"/>
      <c r="T294" s="535"/>
      <c r="U294" s="535"/>
      <c r="V294" s="535"/>
      <c r="W294" s="535"/>
      <c r="X294" s="535"/>
      <c r="Y294" s="535"/>
      <c r="Z294" s="535"/>
    </row>
    <row r="295" spans="1:26" s="157" customFormat="1" ht="33.75" customHeight="1">
      <c r="A295" s="187"/>
      <c r="B295" s="187"/>
      <c r="C295" s="187"/>
      <c r="D295" s="187" t="s">
        <v>107</v>
      </c>
      <c r="E295" s="187"/>
      <c r="F295" s="187"/>
      <c r="G295" s="187"/>
      <c r="H295" s="187"/>
      <c r="I295" s="208"/>
      <c r="J295" s="276"/>
      <c r="K295" s="117"/>
      <c r="L295" s="187"/>
      <c r="M295" s="117"/>
      <c r="N295" s="117"/>
      <c r="O295" s="117"/>
      <c r="P295" s="125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</row>
    <row r="296" spans="1:26" s="157" customFormat="1" ht="27" customHeight="1">
      <c r="A296" s="300" t="s">
        <v>54</v>
      </c>
      <c r="B296" s="301"/>
      <c r="C296" s="301"/>
      <c r="D296" s="301"/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2"/>
      <c r="P296" s="125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</row>
    <row r="297" spans="1:26" s="157" customFormat="1" ht="72" customHeight="1">
      <c r="A297" s="155">
        <v>1</v>
      </c>
      <c r="B297" s="149" t="s">
        <v>535</v>
      </c>
      <c r="C297" s="147" t="s">
        <v>536</v>
      </c>
      <c r="D297" s="147" t="s">
        <v>168</v>
      </c>
      <c r="E297" s="147"/>
      <c r="F297" s="147"/>
      <c r="G297" s="147"/>
      <c r="H297" s="286" t="s">
        <v>112</v>
      </c>
      <c r="I297" s="148">
        <v>23743</v>
      </c>
      <c r="J297" s="156">
        <v>62423471139</v>
      </c>
      <c r="K297" s="155">
        <v>3</v>
      </c>
      <c r="L297" s="147" t="s">
        <v>537</v>
      </c>
      <c r="M297" s="155" t="s">
        <v>102</v>
      </c>
      <c r="N297" s="155" t="s">
        <v>538</v>
      </c>
      <c r="O297" s="155" t="s">
        <v>539</v>
      </c>
      <c r="P297" s="125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</row>
    <row r="298" spans="1:26" s="157" customFormat="1" ht="60" customHeight="1">
      <c r="A298" s="155">
        <v>2</v>
      </c>
      <c r="B298" s="149" t="s">
        <v>120</v>
      </c>
      <c r="C298" s="147" t="s">
        <v>121</v>
      </c>
      <c r="D298" s="147" t="s">
        <v>99</v>
      </c>
      <c r="E298" s="147"/>
      <c r="F298" s="147"/>
      <c r="G298" s="147"/>
      <c r="H298" s="286" t="s">
        <v>112</v>
      </c>
      <c r="I298" s="148">
        <v>23717</v>
      </c>
      <c r="J298" s="156">
        <v>61123450058</v>
      </c>
      <c r="K298" s="155">
        <v>4</v>
      </c>
      <c r="L298" s="147" t="s">
        <v>540</v>
      </c>
      <c r="M298" s="155" t="s">
        <v>102</v>
      </c>
      <c r="N298" s="155" t="s">
        <v>541</v>
      </c>
      <c r="O298" s="155" t="s">
        <v>539</v>
      </c>
      <c r="P298" s="125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</row>
    <row r="299" spans="1:26" s="157" customFormat="1" ht="79.5" customHeight="1">
      <c r="A299" s="155">
        <v>3</v>
      </c>
      <c r="B299" s="149" t="s">
        <v>542</v>
      </c>
      <c r="C299" s="147" t="s">
        <v>121</v>
      </c>
      <c r="D299" s="147" t="s">
        <v>99</v>
      </c>
      <c r="E299" s="147"/>
      <c r="F299" s="147"/>
      <c r="G299" s="147"/>
      <c r="H299" s="286" t="s">
        <v>112</v>
      </c>
      <c r="I299" s="148">
        <v>23717</v>
      </c>
      <c r="J299" s="156">
        <v>61123450058</v>
      </c>
      <c r="K299" s="155">
        <v>4</v>
      </c>
      <c r="L299" s="147" t="s">
        <v>540</v>
      </c>
      <c r="M299" s="155" t="s">
        <v>102</v>
      </c>
      <c r="N299" s="155" t="s">
        <v>541</v>
      </c>
      <c r="O299" s="155" t="s">
        <v>539</v>
      </c>
      <c r="P299" s="125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</row>
    <row r="300" spans="1:26" s="537" customFormat="1" ht="144">
      <c r="A300" s="155">
        <v>4</v>
      </c>
      <c r="B300" s="149" t="s">
        <v>543</v>
      </c>
      <c r="C300" s="149" t="s">
        <v>544</v>
      </c>
      <c r="D300" s="147" t="s">
        <v>99</v>
      </c>
      <c r="E300" s="286" t="s">
        <v>112</v>
      </c>
      <c r="F300" s="147"/>
      <c r="G300" s="147"/>
      <c r="H300" s="286"/>
      <c r="I300" s="287" t="s">
        <v>545</v>
      </c>
      <c r="J300" s="156">
        <v>62123440130</v>
      </c>
      <c r="K300" s="155">
        <v>3</v>
      </c>
      <c r="L300" s="147" t="s">
        <v>546</v>
      </c>
      <c r="M300" s="155" t="s">
        <v>102</v>
      </c>
      <c r="N300" s="155" t="s">
        <v>547</v>
      </c>
      <c r="O300" s="155" t="s">
        <v>539</v>
      </c>
      <c r="P300" s="125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spans="1:26" s="539" customFormat="1" ht="83.25" customHeight="1">
      <c r="A301" s="155">
        <v>5</v>
      </c>
      <c r="B301" s="149" t="s">
        <v>548</v>
      </c>
      <c r="C301" s="149" t="s">
        <v>549</v>
      </c>
      <c r="D301" s="147" t="s">
        <v>99</v>
      </c>
      <c r="E301" s="147"/>
      <c r="F301" s="147"/>
      <c r="G301" s="147"/>
      <c r="H301" s="286" t="s">
        <v>112</v>
      </c>
      <c r="I301" s="148">
        <v>23692</v>
      </c>
      <c r="J301" s="156">
        <v>61123440061</v>
      </c>
      <c r="K301" s="155">
        <v>4</v>
      </c>
      <c r="L301" s="147" t="s">
        <v>550</v>
      </c>
      <c r="M301" s="155" t="s">
        <v>102</v>
      </c>
      <c r="N301" s="155" t="s">
        <v>547</v>
      </c>
      <c r="O301" s="155" t="s">
        <v>539</v>
      </c>
      <c r="P301" s="125"/>
      <c r="Q301" s="538"/>
      <c r="R301" s="538"/>
      <c r="S301" s="538"/>
      <c r="T301" s="538"/>
      <c r="U301" s="538"/>
      <c r="V301" s="538"/>
      <c r="W301" s="538"/>
      <c r="X301" s="538"/>
      <c r="Y301" s="538"/>
      <c r="Z301" s="538"/>
    </row>
    <row r="302" spans="1:26" s="385" customFormat="1" ht="48">
      <c r="A302" s="155">
        <v>6</v>
      </c>
      <c r="B302" s="149" t="s">
        <v>551</v>
      </c>
      <c r="C302" s="149" t="s">
        <v>552</v>
      </c>
      <c r="D302" s="147" t="s">
        <v>99</v>
      </c>
      <c r="E302" s="147"/>
      <c r="F302" s="147"/>
      <c r="G302" s="286" t="s">
        <v>112</v>
      </c>
      <c r="H302" s="286"/>
      <c r="I302" s="148">
        <v>242906</v>
      </c>
      <c r="J302" s="156">
        <v>63463825033</v>
      </c>
      <c r="K302" s="155">
        <v>2</v>
      </c>
      <c r="L302" s="147" t="s">
        <v>553</v>
      </c>
      <c r="M302" s="155" t="s">
        <v>437</v>
      </c>
      <c r="N302" s="155" t="s">
        <v>554</v>
      </c>
      <c r="O302" s="155" t="s">
        <v>539</v>
      </c>
      <c r="P302" s="125"/>
      <c r="Q302" s="384"/>
      <c r="R302" s="384"/>
      <c r="S302" s="384"/>
      <c r="T302" s="384"/>
      <c r="U302" s="384"/>
      <c r="V302" s="128" t="s">
        <v>107</v>
      </c>
      <c r="W302" s="384"/>
      <c r="X302" s="384"/>
      <c r="Y302" s="384"/>
      <c r="Z302" s="384"/>
    </row>
    <row r="303" spans="1:26" s="544" customFormat="1" ht="75.75" customHeight="1">
      <c r="A303" s="155">
        <v>7</v>
      </c>
      <c r="B303" s="149" t="s">
        <v>555</v>
      </c>
      <c r="C303" s="147" t="s">
        <v>556</v>
      </c>
      <c r="D303" s="147" t="s">
        <v>99</v>
      </c>
      <c r="E303" s="147"/>
      <c r="F303" s="147"/>
      <c r="G303" s="147"/>
      <c r="H303" s="286" t="s">
        <v>112</v>
      </c>
      <c r="I303" s="540">
        <v>242876</v>
      </c>
      <c r="J303" s="541">
        <v>63123471180</v>
      </c>
      <c r="K303" s="542">
        <v>2</v>
      </c>
      <c r="L303" s="543" t="s">
        <v>557</v>
      </c>
      <c r="M303" s="542" t="s">
        <v>102</v>
      </c>
      <c r="N303" s="542" t="s">
        <v>538</v>
      </c>
      <c r="O303" s="542" t="s">
        <v>539</v>
      </c>
      <c r="P303" s="125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</row>
    <row r="304" spans="1:26" s="544" customFormat="1" ht="87.75" customHeight="1">
      <c r="A304" s="130">
        <v>8</v>
      </c>
      <c r="B304" s="178" t="s">
        <v>558</v>
      </c>
      <c r="C304" s="179" t="s">
        <v>559</v>
      </c>
      <c r="D304" s="179" t="s">
        <v>99</v>
      </c>
      <c r="E304" s="257" t="s">
        <v>112</v>
      </c>
      <c r="F304" s="179"/>
      <c r="G304" s="179"/>
      <c r="H304" s="545"/>
      <c r="I304" s="546" t="s">
        <v>560</v>
      </c>
      <c r="J304" s="547"/>
      <c r="K304" s="315">
        <v>1</v>
      </c>
      <c r="L304" s="548" t="s">
        <v>561</v>
      </c>
      <c r="M304" s="315" t="s">
        <v>102</v>
      </c>
      <c r="N304" s="315" t="s">
        <v>538</v>
      </c>
      <c r="O304" s="315" t="s">
        <v>539</v>
      </c>
      <c r="P304" s="125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</row>
    <row r="305" spans="1:26" s="544" customFormat="1" ht="84.75" customHeight="1">
      <c r="A305" s="130">
        <v>9</v>
      </c>
      <c r="B305" s="178" t="s">
        <v>562</v>
      </c>
      <c r="C305" s="179" t="s">
        <v>559</v>
      </c>
      <c r="D305" s="179" t="s">
        <v>99</v>
      </c>
      <c r="E305" s="257" t="s">
        <v>112</v>
      </c>
      <c r="F305" s="179"/>
      <c r="G305" s="179"/>
      <c r="H305" s="257"/>
      <c r="I305" s="546" t="s">
        <v>560</v>
      </c>
      <c r="J305" s="547"/>
      <c r="K305" s="315">
        <v>1</v>
      </c>
      <c r="L305" s="548" t="s">
        <v>561</v>
      </c>
      <c r="M305" s="315" t="s">
        <v>102</v>
      </c>
      <c r="N305" s="315" t="s">
        <v>538</v>
      </c>
      <c r="O305" s="315" t="s">
        <v>539</v>
      </c>
      <c r="P305" s="125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</row>
    <row r="306" spans="1:26" s="544" customFormat="1" ht="75.75" customHeight="1">
      <c r="A306" s="130">
        <v>10</v>
      </c>
      <c r="B306" s="178" t="s">
        <v>563</v>
      </c>
      <c r="C306" s="179" t="s">
        <v>559</v>
      </c>
      <c r="D306" s="179" t="s">
        <v>99</v>
      </c>
      <c r="E306" s="257" t="s">
        <v>112</v>
      </c>
      <c r="F306" s="549"/>
      <c r="G306" s="549"/>
      <c r="H306" s="550"/>
      <c r="I306" s="546" t="s">
        <v>560</v>
      </c>
      <c r="J306" s="547"/>
      <c r="K306" s="315">
        <v>1</v>
      </c>
      <c r="L306" s="548" t="s">
        <v>561</v>
      </c>
      <c r="M306" s="315" t="s">
        <v>102</v>
      </c>
      <c r="N306" s="315" t="s">
        <v>538</v>
      </c>
      <c r="O306" s="315" t="s">
        <v>539</v>
      </c>
      <c r="P306" s="125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</row>
    <row r="307" spans="1:26" s="544" customFormat="1" ht="87.75" customHeight="1">
      <c r="A307" s="130">
        <v>11</v>
      </c>
      <c r="B307" s="178" t="s">
        <v>564</v>
      </c>
      <c r="C307" s="179" t="s">
        <v>559</v>
      </c>
      <c r="D307" s="179" t="s">
        <v>99</v>
      </c>
      <c r="E307" s="257" t="s">
        <v>112</v>
      </c>
      <c r="F307" s="179"/>
      <c r="G307" s="179"/>
      <c r="H307" s="545"/>
      <c r="I307" s="546" t="s">
        <v>560</v>
      </c>
      <c r="J307" s="547"/>
      <c r="K307" s="315">
        <v>1</v>
      </c>
      <c r="L307" s="548" t="s">
        <v>565</v>
      </c>
      <c r="M307" s="315" t="s">
        <v>102</v>
      </c>
      <c r="N307" s="315" t="s">
        <v>538</v>
      </c>
      <c r="O307" s="315" t="s">
        <v>539</v>
      </c>
      <c r="P307" s="125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</row>
    <row r="308" spans="1:26" s="544" customFormat="1" ht="84.75" customHeight="1">
      <c r="A308" s="130">
        <v>12</v>
      </c>
      <c r="B308" s="178" t="s">
        <v>566</v>
      </c>
      <c r="C308" s="179" t="s">
        <v>559</v>
      </c>
      <c r="D308" s="179" t="s">
        <v>99</v>
      </c>
      <c r="E308" s="257" t="s">
        <v>112</v>
      </c>
      <c r="F308" s="179"/>
      <c r="G308" s="179"/>
      <c r="H308" s="257"/>
      <c r="I308" s="546" t="s">
        <v>560</v>
      </c>
      <c r="J308" s="547"/>
      <c r="K308" s="315">
        <v>1</v>
      </c>
      <c r="L308" s="548" t="s">
        <v>565</v>
      </c>
      <c r="M308" s="315" t="s">
        <v>102</v>
      </c>
      <c r="N308" s="315" t="s">
        <v>538</v>
      </c>
      <c r="O308" s="315" t="s">
        <v>539</v>
      </c>
      <c r="P308" s="125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</row>
    <row r="309" spans="1:26" s="544" customFormat="1" ht="48">
      <c r="A309" s="130">
        <v>13</v>
      </c>
      <c r="B309" s="178" t="s">
        <v>567</v>
      </c>
      <c r="C309" s="179" t="s">
        <v>559</v>
      </c>
      <c r="D309" s="179" t="s">
        <v>99</v>
      </c>
      <c r="E309" s="257" t="s">
        <v>112</v>
      </c>
      <c r="F309" s="549"/>
      <c r="G309" s="549"/>
      <c r="H309" s="550"/>
      <c r="I309" s="546" t="s">
        <v>560</v>
      </c>
      <c r="J309" s="547"/>
      <c r="K309" s="315">
        <v>1</v>
      </c>
      <c r="L309" s="548" t="s">
        <v>565</v>
      </c>
      <c r="M309" s="315" t="s">
        <v>102</v>
      </c>
      <c r="N309" s="315" t="s">
        <v>538</v>
      </c>
      <c r="O309" s="315" t="s">
        <v>539</v>
      </c>
      <c r="P309" s="125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</row>
    <row r="310" spans="1:26" s="544" customFormat="1" ht="48">
      <c r="A310" s="130">
        <v>14</v>
      </c>
      <c r="B310" s="551" t="s">
        <v>568</v>
      </c>
      <c r="C310" s="552" t="s">
        <v>559</v>
      </c>
      <c r="D310" s="553" t="s">
        <v>99</v>
      </c>
      <c r="E310" s="554" t="s">
        <v>112</v>
      </c>
      <c r="F310" s="555"/>
      <c r="G310" s="555"/>
      <c r="H310" s="554"/>
      <c r="I310" s="556" t="s">
        <v>560</v>
      </c>
      <c r="J310" s="557"/>
      <c r="K310" s="555">
        <v>1</v>
      </c>
      <c r="L310" s="558" t="s">
        <v>569</v>
      </c>
      <c r="M310" s="555" t="s">
        <v>102</v>
      </c>
      <c r="N310" s="555" t="s">
        <v>538</v>
      </c>
      <c r="O310" s="555" t="s">
        <v>539</v>
      </c>
      <c r="P310" s="125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</row>
    <row r="311" spans="1:26" s="544" customFormat="1" ht="48">
      <c r="A311" s="130">
        <v>15</v>
      </c>
      <c r="B311" s="559" t="s">
        <v>570</v>
      </c>
      <c r="C311" s="361" t="s">
        <v>559</v>
      </c>
      <c r="D311" s="361" t="s">
        <v>99</v>
      </c>
      <c r="E311" s="560" t="s">
        <v>112</v>
      </c>
      <c r="F311" s="361"/>
      <c r="G311" s="361"/>
      <c r="H311" s="560"/>
      <c r="I311" s="546" t="s">
        <v>560</v>
      </c>
      <c r="J311" s="547"/>
      <c r="K311" s="315">
        <v>1</v>
      </c>
      <c r="L311" s="548" t="s">
        <v>571</v>
      </c>
      <c r="M311" s="315" t="s">
        <v>102</v>
      </c>
      <c r="N311" s="315" t="s">
        <v>538</v>
      </c>
      <c r="O311" s="315" t="s">
        <v>539</v>
      </c>
      <c r="P311" s="125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</row>
    <row r="312" spans="1:26" s="544" customFormat="1" ht="48">
      <c r="A312" s="130">
        <v>16</v>
      </c>
      <c r="B312" s="559" t="s">
        <v>572</v>
      </c>
      <c r="C312" s="361" t="s">
        <v>559</v>
      </c>
      <c r="D312" s="561" t="s">
        <v>99</v>
      </c>
      <c r="E312" s="560" t="s">
        <v>112</v>
      </c>
      <c r="F312" s="561"/>
      <c r="G312" s="561"/>
      <c r="H312" s="562"/>
      <c r="I312" s="546" t="s">
        <v>560</v>
      </c>
      <c r="J312" s="547"/>
      <c r="K312" s="315">
        <v>1</v>
      </c>
      <c r="L312" s="548" t="s">
        <v>571</v>
      </c>
      <c r="M312" s="315" t="s">
        <v>102</v>
      </c>
      <c r="N312" s="315" t="s">
        <v>538</v>
      </c>
      <c r="O312" s="315" t="s">
        <v>539</v>
      </c>
      <c r="P312" s="125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</row>
    <row r="313" spans="1:26" s="127" customFormat="1" ht="24" customHeight="1">
      <c r="A313" s="280">
        <v>17</v>
      </c>
      <c r="B313" s="282" t="s">
        <v>573</v>
      </c>
      <c r="C313" s="563" t="s">
        <v>318</v>
      </c>
      <c r="D313" s="282" t="s">
        <v>99</v>
      </c>
      <c r="E313" s="282"/>
      <c r="F313" s="282"/>
      <c r="G313" s="282"/>
      <c r="H313" s="564" t="s">
        <v>112</v>
      </c>
      <c r="I313" s="289">
        <v>242876</v>
      </c>
      <c r="J313" s="290">
        <v>61123450058</v>
      </c>
      <c r="K313" s="280">
        <v>4</v>
      </c>
      <c r="L313" s="282" t="s">
        <v>540</v>
      </c>
      <c r="M313" s="280" t="s">
        <v>102</v>
      </c>
      <c r="N313" s="280" t="s">
        <v>541</v>
      </c>
      <c r="O313" s="280" t="s">
        <v>539</v>
      </c>
      <c r="P313" s="125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spans="1:26" s="127" customFormat="1" ht="24" customHeight="1">
      <c r="A314" s="280">
        <v>18</v>
      </c>
      <c r="B314" s="282" t="s">
        <v>250</v>
      </c>
      <c r="C314" s="563" t="s">
        <v>153</v>
      </c>
      <c r="D314" s="282" t="s">
        <v>99</v>
      </c>
      <c r="E314" s="288"/>
      <c r="F314" s="288"/>
      <c r="G314" s="288"/>
      <c r="H314" s="564" t="s">
        <v>112</v>
      </c>
      <c r="I314" s="289">
        <v>242880</v>
      </c>
      <c r="J314" s="290">
        <v>61123450058</v>
      </c>
      <c r="K314" s="280">
        <v>4</v>
      </c>
      <c r="L314" s="282" t="s">
        <v>540</v>
      </c>
      <c r="M314" s="280" t="s">
        <v>102</v>
      </c>
      <c r="N314" s="280" t="s">
        <v>541</v>
      </c>
      <c r="O314" s="280" t="s">
        <v>539</v>
      </c>
      <c r="P314" s="125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spans="1:26" s="127" customFormat="1" ht="24" customHeight="1">
      <c r="A315" s="280">
        <v>19</v>
      </c>
      <c r="B315" s="282" t="s">
        <v>574</v>
      </c>
      <c r="C315" s="280" t="s">
        <v>292</v>
      </c>
      <c r="D315" s="282" t="s">
        <v>99</v>
      </c>
      <c r="E315" s="282"/>
      <c r="F315" s="282"/>
      <c r="G315" s="282"/>
      <c r="H315" s="564" t="s">
        <v>112</v>
      </c>
      <c r="I315" s="289">
        <v>242967</v>
      </c>
      <c r="J315" s="290">
        <v>62423471051</v>
      </c>
      <c r="K315" s="280">
        <v>3</v>
      </c>
      <c r="L315" s="282" t="s">
        <v>575</v>
      </c>
      <c r="M315" s="280" t="s">
        <v>102</v>
      </c>
      <c r="N315" s="565" t="s">
        <v>576</v>
      </c>
      <c r="O315" s="280" t="s">
        <v>539</v>
      </c>
      <c r="P315" s="125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spans="1:26" s="127" customFormat="1" ht="24" customHeight="1">
      <c r="A316" s="292">
        <v>20</v>
      </c>
      <c r="B316" s="293" t="s">
        <v>252</v>
      </c>
      <c r="C316" s="292" t="s">
        <v>253</v>
      </c>
      <c r="D316" s="293" t="s">
        <v>99</v>
      </c>
      <c r="E316" s="292"/>
      <c r="F316" s="292"/>
      <c r="G316" s="292"/>
      <c r="H316" s="566" t="s">
        <v>112</v>
      </c>
      <c r="I316" s="295">
        <v>242965</v>
      </c>
      <c r="J316" s="290">
        <v>64123440040</v>
      </c>
      <c r="K316" s="280">
        <v>1</v>
      </c>
      <c r="L316" s="282" t="s">
        <v>577</v>
      </c>
      <c r="M316" s="280" t="s">
        <v>102</v>
      </c>
      <c r="N316" s="280" t="s">
        <v>547</v>
      </c>
      <c r="O316" s="292" t="s">
        <v>578</v>
      </c>
      <c r="P316" s="125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spans="1:26" s="127" customFormat="1" ht="24" customHeight="1">
      <c r="A317" s="567"/>
      <c r="B317" s="568"/>
      <c r="C317" s="567"/>
      <c r="D317" s="568"/>
      <c r="E317" s="567"/>
      <c r="F317" s="567"/>
      <c r="G317" s="567"/>
      <c r="H317" s="569"/>
      <c r="I317" s="570"/>
      <c r="J317" s="290">
        <v>64123450029</v>
      </c>
      <c r="K317" s="280">
        <v>1</v>
      </c>
      <c r="L317" s="282" t="s">
        <v>579</v>
      </c>
      <c r="M317" s="280" t="s">
        <v>102</v>
      </c>
      <c r="N317" s="280" t="s">
        <v>580</v>
      </c>
      <c r="O317" s="567"/>
      <c r="P317" s="125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spans="1:26" s="127" customFormat="1" ht="24" customHeight="1">
      <c r="A318" s="296"/>
      <c r="B318" s="297"/>
      <c r="C318" s="296"/>
      <c r="D318" s="297"/>
      <c r="E318" s="296"/>
      <c r="F318" s="296"/>
      <c r="G318" s="296"/>
      <c r="H318" s="298"/>
      <c r="I318" s="299"/>
      <c r="J318" s="290">
        <v>64123450030</v>
      </c>
      <c r="K318" s="280">
        <v>1</v>
      </c>
      <c r="L318" s="282" t="s">
        <v>581</v>
      </c>
      <c r="M318" s="280" t="s">
        <v>102</v>
      </c>
      <c r="N318" s="280" t="s">
        <v>580</v>
      </c>
      <c r="O318" s="296"/>
      <c r="P318" s="125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spans="1:26" s="572" customFormat="1" ht="22.5" customHeight="1">
      <c r="A319" s="292">
        <v>21</v>
      </c>
      <c r="B319" s="293" t="s">
        <v>262</v>
      </c>
      <c r="C319" s="292" t="s">
        <v>253</v>
      </c>
      <c r="D319" s="293" t="s">
        <v>99</v>
      </c>
      <c r="E319" s="292"/>
      <c r="F319" s="292"/>
      <c r="G319" s="292"/>
      <c r="H319" s="566" t="s">
        <v>112</v>
      </c>
      <c r="I319" s="295">
        <v>242965</v>
      </c>
      <c r="J319" s="290">
        <v>64123440040</v>
      </c>
      <c r="K319" s="280">
        <v>1</v>
      </c>
      <c r="L319" s="282" t="s">
        <v>577</v>
      </c>
      <c r="M319" s="280" t="s">
        <v>102</v>
      </c>
      <c r="N319" s="280" t="s">
        <v>547</v>
      </c>
      <c r="O319" s="292" t="s">
        <v>578</v>
      </c>
      <c r="P319" s="125"/>
      <c r="Q319" s="571"/>
      <c r="R319" s="571"/>
      <c r="S319" s="571"/>
      <c r="T319" s="571"/>
      <c r="U319" s="571"/>
      <c r="V319" s="571"/>
      <c r="W319" s="571"/>
      <c r="X319" s="571"/>
      <c r="Y319" s="571"/>
      <c r="Z319" s="571"/>
    </row>
    <row r="320" spans="1:26" s="572" customFormat="1" ht="22.5" customHeight="1">
      <c r="A320" s="567"/>
      <c r="B320" s="568"/>
      <c r="C320" s="567"/>
      <c r="D320" s="568"/>
      <c r="E320" s="567"/>
      <c r="F320" s="567"/>
      <c r="G320" s="567"/>
      <c r="H320" s="569"/>
      <c r="I320" s="570"/>
      <c r="J320" s="290">
        <v>64123450029</v>
      </c>
      <c r="K320" s="280">
        <v>1</v>
      </c>
      <c r="L320" s="282" t="s">
        <v>579</v>
      </c>
      <c r="M320" s="280" t="s">
        <v>102</v>
      </c>
      <c r="N320" s="280" t="s">
        <v>580</v>
      </c>
      <c r="O320" s="567"/>
      <c r="P320" s="125"/>
      <c r="Q320" s="571"/>
      <c r="R320" s="571"/>
      <c r="S320" s="571"/>
      <c r="T320" s="571"/>
      <c r="U320" s="571"/>
      <c r="V320" s="573" t="s">
        <v>107</v>
      </c>
      <c r="W320" s="571"/>
      <c r="X320" s="571"/>
      <c r="Y320" s="571"/>
      <c r="Z320" s="571"/>
    </row>
    <row r="321" spans="1:26" s="576" customFormat="1" ht="22.5" customHeight="1">
      <c r="A321" s="296"/>
      <c r="B321" s="297"/>
      <c r="C321" s="296"/>
      <c r="D321" s="297"/>
      <c r="E321" s="296"/>
      <c r="F321" s="296"/>
      <c r="G321" s="296"/>
      <c r="H321" s="298"/>
      <c r="I321" s="299"/>
      <c r="J321" s="290">
        <v>64123450030</v>
      </c>
      <c r="K321" s="280">
        <v>1</v>
      </c>
      <c r="L321" s="282" t="s">
        <v>581</v>
      </c>
      <c r="M321" s="280" t="s">
        <v>102</v>
      </c>
      <c r="N321" s="280" t="s">
        <v>580</v>
      </c>
      <c r="O321" s="296"/>
      <c r="P321" s="125"/>
      <c r="Q321" s="574"/>
      <c r="R321" s="574"/>
      <c r="S321" s="574"/>
      <c r="T321" s="574"/>
      <c r="U321" s="574"/>
      <c r="V321" s="575" t="s">
        <v>99</v>
      </c>
      <c r="W321" s="574"/>
      <c r="X321" s="574"/>
      <c r="Y321" s="574"/>
      <c r="Z321" s="574"/>
    </row>
    <row r="322" spans="1:26" s="585" customFormat="1" ht="48">
      <c r="A322" s="577">
        <v>22</v>
      </c>
      <c r="B322" s="578" t="s">
        <v>582</v>
      </c>
      <c r="C322" s="579" t="s">
        <v>583</v>
      </c>
      <c r="D322" s="579" t="s">
        <v>99</v>
      </c>
      <c r="E322" s="579"/>
      <c r="F322" s="579"/>
      <c r="G322" s="579"/>
      <c r="H322" s="580" t="s">
        <v>112</v>
      </c>
      <c r="I322" s="581">
        <v>242969</v>
      </c>
      <c r="J322" s="582">
        <v>63123471057</v>
      </c>
      <c r="K322" s="577">
        <v>2</v>
      </c>
      <c r="L322" s="583" t="s">
        <v>584</v>
      </c>
      <c r="M322" s="584" t="s">
        <v>102</v>
      </c>
      <c r="N322" s="584" t="s">
        <v>538</v>
      </c>
      <c r="O322" s="584" t="s">
        <v>539</v>
      </c>
      <c r="P322" s="125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</row>
    <row r="323" spans="1:26" s="585" customFormat="1" ht="96">
      <c r="A323" s="577">
        <v>23</v>
      </c>
      <c r="B323" s="578" t="s">
        <v>585</v>
      </c>
      <c r="C323" s="579" t="s">
        <v>586</v>
      </c>
      <c r="D323" s="579" t="s">
        <v>99</v>
      </c>
      <c r="E323" s="580" t="s">
        <v>112</v>
      </c>
      <c r="F323" s="579"/>
      <c r="G323" s="579"/>
      <c r="H323" s="586"/>
      <c r="I323" s="587">
        <v>23802</v>
      </c>
      <c r="J323" s="582">
        <v>62123440057</v>
      </c>
      <c r="K323" s="577">
        <v>3</v>
      </c>
      <c r="L323" s="583" t="s">
        <v>587</v>
      </c>
      <c r="M323" s="584" t="s">
        <v>102</v>
      </c>
      <c r="N323" s="577" t="s">
        <v>547</v>
      </c>
      <c r="O323" s="577" t="s">
        <v>539</v>
      </c>
      <c r="P323" s="125"/>
      <c r="Q323" s="236"/>
      <c r="R323" s="236"/>
      <c r="S323" s="236"/>
      <c r="T323" s="236"/>
      <c r="U323" s="236"/>
      <c r="V323" s="236"/>
      <c r="W323" s="236"/>
      <c r="X323" s="236"/>
      <c r="Y323" s="236"/>
      <c r="Z323" s="236"/>
    </row>
    <row r="324" spans="1:26" s="585" customFormat="1" ht="96">
      <c r="A324" s="577">
        <v>24</v>
      </c>
      <c r="B324" s="578" t="s">
        <v>585</v>
      </c>
      <c r="C324" s="579" t="s">
        <v>586</v>
      </c>
      <c r="D324" s="579" t="s">
        <v>99</v>
      </c>
      <c r="E324" s="580" t="s">
        <v>112</v>
      </c>
      <c r="F324" s="579"/>
      <c r="G324" s="579"/>
      <c r="H324" s="586"/>
      <c r="I324" s="587">
        <v>23802</v>
      </c>
      <c r="J324" s="582">
        <v>64123440040</v>
      </c>
      <c r="K324" s="577">
        <v>1</v>
      </c>
      <c r="L324" s="583" t="s">
        <v>588</v>
      </c>
      <c r="M324" s="584" t="s">
        <v>102</v>
      </c>
      <c r="N324" s="577" t="s">
        <v>547</v>
      </c>
      <c r="O324" s="577" t="s">
        <v>539</v>
      </c>
      <c r="P324" s="125"/>
      <c r="Q324" s="236"/>
      <c r="R324" s="236"/>
      <c r="S324" s="236"/>
      <c r="T324" s="236"/>
      <c r="U324" s="236"/>
      <c r="V324" s="236"/>
      <c r="W324" s="236"/>
      <c r="X324" s="236"/>
      <c r="Y324" s="236"/>
      <c r="Z324" s="236"/>
    </row>
    <row r="325" spans="1:26" s="585" customFormat="1" ht="96">
      <c r="A325" s="577">
        <v>25</v>
      </c>
      <c r="B325" s="578" t="s">
        <v>585</v>
      </c>
      <c r="C325" s="579" t="s">
        <v>586</v>
      </c>
      <c r="D325" s="579" t="s">
        <v>99</v>
      </c>
      <c r="E325" s="580" t="s">
        <v>112</v>
      </c>
      <c r="F325" s="579"/>
      <c r="G325" s="579"/>
      <c r="H325" s="586"/>
      <c r="I325" s="587">
        <v>23802</v>
      </c>
      <c r="J325" s="582">
        <v>62123440032</v>
      </c>
      <c r="K325" s="588">
        <v>3</v>
      </c>
      <c r="L325" s="583" t="s">
        <v>589</v>
      </c>
      <c r="M325" s="584" t="s">
        <v>102</v>
      </c>
      <c r="N325" s="577" t="s">
        <v>547</v>
      </c>
      <c r="O325" s="577" t="s">
        <v>539</v>
      </c>
      <c r="P325" s="125"/>
      <c r="Q325" s="236"/>
      <c r="R325" s="236"/>
      <c r="S325" s="236"/>
      <c r="T325" s="236"/>
      <c r="U325" s="236"/>
      <c r="V325" s="236"/>
      <c r="W325" s="236"/>
      <c r="X325" s="236"/>
      <c r="Y325" s="236"/>
      <c r="Z325" s="236"/>
    </row>
    <row r="326" spans="1:26" s="585" customFormat="1" ht="96">
      <c r="A326" s="577">
        <v>26</v>
      </c>
      <c r="B326" s="578" t="s">
        <v>585</v>
      </c>
      <c r="C326" s="579" t="s">
        <v>586</v>
      </c>
      <c r="D326" s="579" t="s">
        <v>99</v>
      </c>
      <c r="E326" s="580" t="s">
        <v>112</v>
      </c>
      <c r="F326" s="579"/>
      <c r="G326" s="579"/>
      <c r="H326" s="586"/>
      <c r="I326" s="587">
        <v>23802</v>
      </c>
      <c r="J326" s="582">
        <v>61123440085</v>
      </c>
      <c r="K326" s="588">
        <v>4</v>
      </c>
      <c r="L326" s="583" t="s">
        <v>590</v>
      </c>
      <c r="M326" s="584" t="s">
        <v>102</v>
      </c>
      <c r="N326" s="577" t="s">
        <v>547</v>
      </c>
      <c r="O326" s="577" t="s">
        <v>539</v>
      </c>
      <c r="P326" s="125"/>
      <c r="Q326" s="236"/>
      <c r="R326" s="236"/>
      <c r="S326" s="236"/>
      <c r="T326" s="236"/>
      <c r="U326" s="236"/>
      <c r="V326" s="236"/>
      <c r="W326" s="236"/>
      <c r="X326" s="236"/>
      <c r="Y326" s="236"/>
      <c r="Z326" s="236"/>
    </row>
    <row r="327" spans="1:26" s="585" customFormat="1" ht="96">
      <c r="A327" s="577">
        <v>27</v>
      </c>
      <c r="B327" s="578" t="s">
        <v>585</v>
      </c>
      <c r="C327" s="579" t="s">
        <v>586</v>
      </c>
      <c r="D327" s="579" t="s">
        <v>99</v>
      </c>
      <c r="E327" s="580" t="s">
        <v>112</v>
      </c>
      <c r="F327" s="579"/>
      <c r="G327" s="579"/>
      <c r="H327" s="586"/>
      <c r="I327" s="587">
        <v>23802</v>
      </c>
      <c r="J327" s="582">
        <v>61123440037</v>
      </c>
      <c r="K327" s="588">
        <v>4</v>
      </c>
      <c r="L327" s="583" t="s">
        <v>591</v>
      </c>
      <c r="M327" s="584" t="s">
        <v>102</v>
      </c>
      <c r="N327" s="577" t="s">
        <v>547</v>
      </c>
      <c r="O327" s="577" t="s">
        <v>539</v>
      </c>
      <c r="P327" s="125"/>
      <c r="Q327" s="236"/>
      <c r="R327" s="236"/>
      <c r="S327" s="236"/>
      <c r="T327" s="236"/>
      <c r="U327" s="236"/>
      <c r="V327" s="236"/>
      <c r="W327" s="236"/>
      <c r="X327" s="236"/>
      <c r="Y327" s="236"/>
      <c r="Z327" s="236"/>
    </row>
    <row r="328" spans="1:26" s="585" customFormat="1" ht="96">
      <c r="A328" s="577">
        <v>28</v>
      </c>
      <c r="B328" s="578" t="s">
        <v>585</v>
      </c>
      <c r="C328" s="579" t="s">
        <v>586</v>
      </c>
      <c r="D328" s="579" t="s">
        <v>99</v>
      </c>
      <c r="E328" s="580" t="s">
        <v>112</v>
      </c>
      <c r="F328" s="579"/>
      <c r="G328" s="579"/>
      <c r="H328" s="586"/>
      <c r="I328" s="587">
        <v>23802</v>
      </c>
      <c r="J328" s="582">
        <v>61123440093</v>
      </c>
      <c r="K328" s="588">
        <v>4</v>
      </c>
      <c r="L328" s="583" t="s">
        <v>592</v>
      </c>
      <c r="M328" s="584" t="s">
        <v>102</v>
      </c>
      <c r="N328" s="577" t="s">
        <v>547</v>
      </c>
      <c r="O328" s="577" t="s">
        <v>539</v>
      </c>
      <c r="P328" s="125"/>
      <c r="Q328" s="236"/>
      <c r="R328" s="236"/>
      <c r="S328" s="236"/>
      <c r="T328" s="236"/>
      <c r="U328" s="236"/>
      <c r="V328" s="236"/>
      <c r="W328" s="236"/>
      <c r="X328" s="236"/>
      <c r="Y328" s="236"/>
      <c r="Z328" s="236"/>
    </row>
    <row r="329" spans="1:26" s="585" customFormat="1" ht="96">
      <c r="A329" s="577">
        <v>29</v>
      </c>
      <c r="B329" s="578" t="s">
        <v>585</v>
      </c>
      <c r="C329" s="579" t="s">
        <v>586</v>
      </c>
      <c r="D329" s="579" t="s">
        <v>99</v>
      </c>
      <c r="E329" s="580" t="s">
        <v>112</v>
      </c>
      <c r="F329" s="579"/>
      <c r="G329" s="579"/>
      <c r="H329" s="586"/>
      <c r="I329" s="587">
        <v>23802</v>
      </c>
      <c r="J329" s="582">
        <v>64123440138</v>
      </c>
      <c r="K329" s="588">
        <v>1</v>
      </c>
      <c r="L329" s="583" t="s">
        <v>593</v>
      </c>
      <c r="M329" s="584" t="s">
        <v>102</v>
      </c>
      <c r="N329" s="577" t="s">
        <v>547</v>
      </c>
      <c r="O329" s="577" t="s">
        <v>539</v>
      </c>
      <c r="P329" s="125"/>
      <c r="Q329" s="236"/>
      <c r="R329" s="236"/>
      <c r="S329" s="236"/>
      <c r="T329" s="236"/>
      <c r="U329" s="236"/>
      <c r="V329" s="236"/>
      <c r="W329" s="236"/>
      <c r="X329" s="236"/>
      <c r="Y329" s="236"/>
      <c r="Z329" s="236"/>
    </row>
    <row r="330" spans="1:26" s="585" customFormat="1" ht="96">
      <c r="A330" s="577">
        <v>30</v>
      </c>
      <c r="B330" s="578" t="s">
        <v>585</v>
      </c>
      <c r="C330" s="579" t="s">
        <v>586</v>
      </c>
      <c r="D330" s="579" t="s">
        <v>99</v>
      </c>
      <c r="E330" s="580" t="s">
        <v>112</v>
      </c>
      <c r="F330" s="579"/>
      <c r="G330" s="579"/>
      <c r="H330" s="586"/>
      <c r="I330" s="587">
        <v>23802</v>
      </c>
      <c r="J330" s="582">
        <v>62123440058</v>
      </c>
      <c r="K330" s="588">
        <v>3</v>
      </c>
      <c r="L330" s="589" t="s">
        <v>594</v>
      </c>
      <c r="M330" s="584" t="s">
        <v>102</v>
      </c>
      <c r="N330" s="577" t="s">
        <v>547</v>
      </c>
      <c r="O330" s="577" t="s">
        <v>539</v>
      </c>
      <c r="P330" s="125"/>
      <c r="Q330" s="236"/>
      <c r="R330" s="236"/>
      <c r="S330" s="236"/>
      <c r="T330" s="236"/>
      <c r="U330" s="236"/>
      <c r="V330" s="236"/>
      <c r="W330" s="236"/>
      <c r="X330" s="236"/>
      <c r="Y330" s="236"/>
      <c r="Z330" s="236"/>
    </row>
    <row r="331" spans="1:26" s="585" customFormat="1" ht="102" customHeight="1">
      <c r="A331" s="577">
        <v>31</v>
      </c>
      <c r="B331" s="578" t="s">
        <v>585</v>
      </c>
      <c r="C331" s="579" t="s">
        <v>586</v>
      </c>
      <c r="D331" s="579" t="s">
        <v>99</v>
      </c>
      <c r="E331" s="580" t="s">
        <v>112</v>
      </c>
      <c r="F331" s="579"/>
      <c r="G331" s="579"/>
      <c r="H331" s="586"/>
      <c r="I331" s="587">
        <v>23802</v>
      </c>
      <c r="J331" s="590">
        <v>62123440033</v>
      </c>
      <c r="K331" s="588">
        <v>3</v>
      </c>
      <c r="L331" s="589" t="s">
        <v>595</v>
      </c>
      <c r="M331" s="584" t="s">
        <v>102</v>
      </c>
      <c r="N331" s="577" t="s">
        <v>547</v>
      </c>
      <c r="O331" s="577" t="s">
        <v>539</v>
      </c>
      <c r="P331" s="125"/>
      <c r="Q331" s="236"/>
      <c r="R331" s="236"/>
      <c r="S331" s="236"/>
      <c r="T331" s="236"/>
      <c r="U331" s="236"/>
      <c r="V331" s="236"/>
      <c r="W331" s="236"/>
      <c r="X331" s="236"/>
      <c r="Y331" s="236"/>
      <c r="Z331" s="236"/>
    </row>
    <row r="332" spans="1:26" s="585" customFormat="1" ht="101.25" customHeight="1">
      <c r="A332" s="577">
        <v>32</v>
      </c>
      <c r="B332" s="578" t="s">
        <v>585</v>
      </c>
      <c r="C332" s="579" t="s">
        <v>586</v>
      </c>
      <c r="D332" s="579" t="s">
        <v>99</v>
      </c>
      <c r="E332" s="580" t="s">
        <v>112</v>
      </c>
      <c r="F332" s="579"/>
      <c r="G332" s="579"/>
      <c r="H332" s="586"/>
      <c r="I332" s="587">
        <v>23802</v>
      </c>
      <c r="J332" s="582">
        <v>61123440021</v>
      </c>
      <c r="K332" s="588">
        <v>4</v>
      </c>
      <c r="L332" s="583" t="s">
        <v>596</v>
      </c>
      <c r="M332" s="584" t="s">
        <v>102</v>
      </c>
      <c r="N332" s="577" t="s">
        <v>547</v>
      </c>
      <c r="O332" s="577" t="s">
        <v>539</v>
      </c>
      <c r="P332" s="125"/>
      <c r="Q332" s="236"/>
      <c r="R332" s="236"/>
      <c r="S332" s="236"/>
      <c r="T332" s="236"/>
      <c r="U332" s="236"/>
      <c r="V332" s="236"/>
      <c r="W332" s="236"/>
      <c r="X332" s="236"/>
      <c r="Y332" s="236"/>
      <c r="Z332" s="236"/>
    </row>
    <row r="333" spans="1:26" s="585" customFormat="1" ht="106.5" customHeight="1">
      <c r="A333" s="577">
        <v>33</v>
      </c>
      <c r="B333" s="578" t="s">
        <v>585</v>
      </c>
      <c r="C333" s="579" t="s">
        <v>586</v>
      </c>
      <c r="D333" s="579" t="s">
        <v>99</v>
      </c>
      <c r="E333" s="580" t="s">
        <v>112</v>
      </c>
      <c r="F333" s="579"/>
      <c r="G333" s="579"/>
      <c r="H333" s="586"/>
      <c r="I333" s="587">
        <v>23802</v>
      </c>
      <c r="J333" s="582">
        <v>64123440070</v>
      </c>
      <c r="K333" s="577">
        <v>1</v>
      </c>
      <c r="L333" s="583" t="s">
        <v>597</v>
      </c>
      <c r="M333" s="584" t="s">
        <v>102</v>
      </c>
      <c r="N333" s="577" t="s">
        <v>547</v>
      </c>
      <c r="O333" s="577" t="s">
        <v>539</v>
      </c>
      <c r="P333" s="125"/>
      <c r="Q333" s="236"/>
      <c r="R333" s="236"/>
      <c r="S333" s="236"/>
      <c r="T333" s="236"/>
      <c r="U333" s="236"/>
      <c r="V333" s="236"/>
      <c r="W333" s="236"/>
      <c r="X333" s="236"/>
      <c r="Y333" s="236"/>
      <c r="Z333" s="236"/>
    </row>
    <row r="334" spans="1:26" s="585" customFormat="1" ht="103.5" customHeight="1">
      <c r="A334" s="577">
        <v>34</v>
      </c>
      <c r="B334" s="578" t="s">
        <v>585</v>
      </c>
      <c r="C334" s="579" t="s">
        <v>586</v>
      </c>
      <c r="D334" s="579" t="s">
        <v>99</v>
      </c>
      <c r="E334" s="580" t="s">
        <v>112</v>
      </c>
      <c r="F334" s="579"/>
      <c r="G334" s="579"/>
      <c r="H334" s="586"/>
      <c r="I334" s="587">
        <v>23802</v>
      </c>
      <c r="J334" s="582">
        <v>61123440132</v>
      </c>
      <c r="K334" s="577">
        <v>4</v>
      </c>
      <c r="L334" s="583" t="s">
        <v>598</v>
      </c>
      <c r="M334" s="584" t="s">
        <v>102</v>
      </c>
      <c r="N334" s="577" t="s">
        <v>547</v>
      </c>
      <c r="O334" s="577" t="s">
        <v>539</v>
      </c>
      <c r="P334" s="125"/>
      <c r="Q334" s="236"/>
      <c r="R334" s="236"/>
      <c r="S334" s="236"/>
      <c r="T334" s="236"/>
      <c r="U334" s="236"/>
      <c r="V334" s="236"/>
      <c r="W334" s="236"/>
      <c r="X334" s="236"/>
      <c r="Y334" s="236"/>
      <c r="Z334" s="236"/>
    </row>
    <row r="335" spans="1:26" s="585" customFormat="1" ht="99" customHeight="1">
      <c r="A335" s="577">
        <v>35</v>
      </c>
      <c r="B335" s="578" t="s">
        <v>585</v>
      </c>
      <c r="C335" s="579" t="s">
        <v>586</v>
      </c>
      <c r="D335" s="579" t="s">
        <v>99</v>
      </c>
      <c r="E335" s="580" t="s">
        <v>112</v>
      </c>
      <c r="F335" s="579"/>
      <c r="G335" s="579"/>
      <c r="H335" s="586"/>
      <c r="I335" s="587">
        <v>23802</v>
      </c>
      <c r="J335" s="582">
        <v>62123440008</v>
      </c>
      <c r="K335" s="577">
        <v>3</v>
      </c>
      <c r="L335" s="583" t="s">
        <v>599</v>
      </c>
      <c r="M335" s="584" t="s">
        <v>102</v>
      </c>
      <c r="N335" s="577" t="s">
        <v>547</v>
      </c>
      <c r="O335" s="577" t="s">
        <v>539</v>
      </c>
      <c r="P335" s="125"/>
      <c r="Q335" s="236"/>
      <c r="R335" s="236"/>
      <c r="S335" s="236"/>
      <c r="T335" s="236"/>
      <c r="U335" s="236"/>
      <c r="V335" s="236"/>
      <c r="W335" s="236"/>
      <c r="X335" s="236"/>
      <c r="Y335" s="236"/>
      <c r="Z335" s="236"/>
    </row>
    <row r="336" spans="1:26" s="585" customFormat="1" ht="103.5" customHeight="1">
      <c r="A336" s="577">
        <v>36</v>
      </c>
      <c r="B336" s="578" t="s">
        <v>585</v>
      </c>
      <c r="C336" s="579" t="s">
        <v>586</v>
      </c>
      <c r="D336" s="579" t="s">
        <v>99</v>
      </c>
      <c r="E336" s="580" t="s">
        <v>112</v>
      </c>
      <c r="F336" s="579"/>
      <c r="G336" s="579"/>
      <c r="H336" s="586"/>
      <c r="I336" s="587">
        <v>23802</v>
      </c>
      <c r="J336" s="582">
        <v>64123440055</v>
      </c>
      <c r="K336" s="577">
        <v>1</v>
      </c>
      <c r="L336" s="583" t="s">
        <v>600</v>
      </c>
      <c r="M336" s="584" t="s">
        <v>102</v>
      </c>
      <c r="N336" s="577" t="s">
        <v>547</v>
      </c>
      <c r="O336" s="577" t="s">
        <v>539</v>
      </c>
      <c r="P336" s="125"/>
      <c r="Q336" s="236"/>
      <c r="R336" s="236"/>
      <c r="S336" s="236"/>
      <c r="T336" s="236"/>
      <c r="U336" s="236"/>
      <c r="V336" s="236"/>
      <c r="W336" s="236"/>
      <c r="X336" s="236"/>
      <c r="Y336" s="236"/>
      <c r="Z336" s="236"/>
    </row>
    <row r="337" spans="1:26" s="585" customFormat="1" ht="99.75" customHeight="1">
      <c r="A337" s="577">
        <v>37</v>
      </c>
      <c r="B337" s="578" t="s">
        <v>585</v>
      </c>
      <c r="C337" s="579" t="s">
        <v>586</v>
      </c>
      <c r="D337" s="579" t="s">
        <v>99</v>
      </c>
      <c r="E337" s="580" t="s">
        <v>112</v>
      </c>
      <c r="F337" s="579"/>
      <c r="G337" s="579"/>
      <c r="H337" s="586"/>
      <c r="I337" s="587">
        <v>23802</v>
      </c>
      <c r="J337" s="582">
        <v>63123440150</v>
      </c>
      <c r="K337" s="577">
        <v>2</v>
      </c>
      <c r="L337" s="583" t="s">
        <v>601</v>
      </c>
      <c r="M337" s="584" t="s">
        <v>102</v>
      </c>
      <c r="N337" s="577" t="s">
        <v>547</v>
      </c>
      <c r="O337" s="577" t="s">
        <v>539</v>
      </c>
      <c r="P337" s="125"/>
      <c r="Q337" s="236"/>
      <c r="R337" s="236"/>
      <c r="S337" s="236"/>
      <c r="T337" s="236"/>
      <c r="U337" s="236"/>
      <c r="V337" s="236"/>
      <c r="W337" s="236"/>
      <c r="X337" s="236"/>
      <c r="Y337" s="236"/>
      <c r="Z337" s="236"/>
    </row>
    <row r="338" spans="1:26" s="585" customFormat="1" ht="105.75" customHeight="1">
      <c r="A338" s="577">
        <v>38</v>
      </c>
      <c r="B338" s="578" t="s">
        <v>585</v>
      </c>
      <c r="C338" s="579" t="s">
        <v>586</v>
      </c>
      <c r="D338" s="579" t="s">
        <v>99</v>
      </c>
      <c r="E338" s="580" t="s">
        <v>112</v>
      </c>
      <c r="F338" s="579"/>
      <c r="G338" s="579"/>
      <c r="H338" s="586"/>
      <c r="I338" s="587">
        <v>23802</v>
      </c>
      <c r="J338" s="582">
        <v>62123440105</v>
      </c>
      <c r="K338" s="577">
        <v>3</v>
      </c>
      <c r="L338" s="583" t="s">
        <v>602</v>
      </c>
      <c r="M338" s="584" t="s">
        <v>102</v>
      </c>
      <c r="N338" s="577" t="s">
        <v>547</v>
      </c>
      <c r="O338" s="577" t="s">
        <v>539</v>
      </c>
      <c r="P338" s="125"/>
      <c r="Q338" s="236"/>
      <c r="R338" s="236"/>
      <c r="S338" s="236"/>
      <c r="T338" s="236"/>
      <c r="U338" s="236"/>
      <c r="V338" s="236"/>
      <c r="W338" s="236"/>
      <c r="X338" s="236"/>
      <c r="Y338" s="236"/>
      <c r="Z338" s="236"/>
    </row>
    <row r="339" spans="1:26" s="585" customFormat="1" ht="99.75" customHeight="1">
      <c r="A339" s="577">
        <v>39</v>
      </c>
      <c r="B339" s="578" t="s">
        <v>585</v>
      </c>
      <c r="C339" s="579" t="s">
        <v>586</v>
      </c>
      <c r="D339" s="579" t="s">
        <v>99</v>
      </c>
      <c r="E339" s="580" t="s">
        <v>112</v>
      </c>
      <c r="F339" s="579"/>
      <c r="G339" s="579"/>
      <c r="H339" s="586"/>
      <c r="I339" s="587">
        <v>23802</v>
      </c>
      <c r="J339" s="582">
        <v>61123440131</v>
      </c>
      <c r="K339" s="577">
        <v>4</v>
      </c>
      <c r="L339" s="583" t="s">
        <v>603</v>
      </c>
      <c r="M339" s="584" t="s">
        <v>102</v>
      </c>
      <c r="N339" s="577" t="s">
        <v>547</v>
      </c>
      <c r="O339" s="577" t="s">
        <v>539</v>
      </c>
      <c r="P339" s="125"/>
      <c r="Q339" s="236"/>
      <c r="R339" s="236"/>
      <c r="S339" s="236"/>
      <c r="T339" s="236"/>
      <c r="U339" s="236"/>
      <c r="V339" s="236"/>
      <c r="W339" s="236"/>
      <c r="X339" s="236"/>
      <c r="Y339" s="236"/>
      <c r="Z339" s="236"/>
    </row>
    <row r="340" spans="1:26" s="585" customFormat="1" ht="99.75" customHeight="1">
      <c r="A340" s="577">
        <v>40</v>
      </c>
      <c r="B340" s="578" t="s">
        <v>585</v>
      </c>
      <c r="C340" s="579" t="s">
        <v>586</v>
      </c>
      <c r="D340" s="579" t="s">
        <v>99</v>
      </c>
      <c r="E340" s="580" t="s">
        <v>112</v>
      </c>
      <c r="F340" s="579"/>
      <c r="G340" s="579"/>
      <c r="H340" s="586"/>
      <c r="I340" s="587">
        <v>23802</v>
      </c>
      <c r="J340" s="582">
        <v>61123440045</v>
      </c>
      <c r="K340" s="577">
        <v>4</v>
      </c>
      <c r="L340" s="579" t="s">
        <v>604</v>
      </c>
      <c r="M340" s="584" t="s">
        <v>102</v>
      </c>
      <c r="N340" s="577" t="s">
        <v>547</v>
      </c>
      <c r="O340" s="577" t="s">
        <v>539</v>
      </c>
      <c r="P340" s="125"/>
      <c r="Q340" s="236"/>
      <c r="R340" s="236"/>
      <c r="S340" s="236"/>
      <c r="T340" s="236"/>
      <c r="U340" s="236"/>
      <c r="V340" s="236"/>
      <c r="W340" s="236"/>
      <c r="X340" s="236"/>
      <c r="Y340" s="236"/>
      <c r="Z340" s="236"/>
    </row>
    <row r="341" spans="1:26" s="127" customFormat="1" ht="96">
      <c r="A341" s="577">
        <v>41</v>
      </c>
      <c r="B341" s="578" t="s">
        <v>585</v>
      </c>
      <c r="C341" s="579" t="s">
        <v>586</v>
      </c>
      <c r="D341" s="579" t="s">
        <v>99</v>
      </c>
      <c r="E341" s="580" t="s">
        <v>112</v>
      </c>
      <c r="F341" s="579"/>
      <c r="G341" s="579"/>
      <c r="H341" s="586"/>
      <c r="I341" s="587">
        <v>23802</v>
      </c>
      <c r="J341" s="582">
        <v>64123440013</v>
      </c>
      <c r="K341" s="577">
        <v>1</v>
      </c>
      <c r="L341" s="579" t="s">
        <v>605</v>
      </c>
      <c r="M341" s="584" t="s">
        <v>102</v>
      </c>
      <c r="N341" s="577" t="s">
        <v>547</v>
      </c>
      <c r="O341" s="577" t="s">
        <v>539</v>
      </c>
      <c r="P341" s="125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spans="1:26" s="127" customFormat="1" ht="28.5" customHeight="1">
      <c r="A342" s="300" t="s">
        <v>56</v>
      </c>
      <c r="B342" s="301"/>
      <c r="C342" s="301"/>
      <c r="D342" s="301"/>
      <c r="E342" s="301"/>
      <c r="F342" s="301"/>
      <c r="G342" s="301"/>
      <c r="H342" s="301"/>
      <c r="I342" s="301"/>
      <c r="J342" s="301"/>
      <c r="K342" s="301"/>
      <c r="L342" s="301"/>
      <c r="M342" s="301"/>
      <c r="N342" s="301"/>
      <c r="O342" s="302"/>
      <c r="P342" s="125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spans="1:26" s="127" customFormat="1" ht="45.75" customHeight="1">
      <c r="A343" s="155">
        <v>1</v>
      </c>
      <c r="B343" s="149" t="s">
        <v>606</v>
      </c>
      <c r="C343" s="147" t="s">
        <v>607</v>
      </c>
      <c r="D343" s="147" t="s">
        <v>99</v>
      </c>
      <c r="E343" s="591" t="s">
        <v>100</v>
      </c>
      <c r="F343" s="147"/>
      <c r="G343" s="147"/>
      <c r="H343" s="147"/>
      <c r="I343" s="148">
        <v>242855</v>
      </c>
      <c r="J343" s="592">
        <v>64563828013</v>
      </c>
      <c r="K343" s="155">
        <v>1</v>
      </c>
      <c r="L343" s="147" t="s">
        <v>608</v>
      </c>
      <c r="M343" s="155" t="s">
        <v>437</v>
      </c>
      <c r="N343" s="155" t="s">
        <v>609</v>
      </c>
      <c r="O343" s="155" t="s">
        <v>610</v>
      </c>
      <c r="P343" s="125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spans="1:26" s="539" customFormat="1" ht="48">
      <c r="A344" s="155">
        <v>2</v>
      </c>
      <c r="B344" s="149" t="s">
        <v>611</v>
      </c>
      <c r="C344" s="147" t="s">
        <v>612</v>
      </c>
      <c r="D344" s="147" t="s">
        <v>99</v>
      </c>
      <c r="E344" s="147"/>
      <c r="F344" s="593" t="s">
        <v>112</v>
      </c>
      <c r="G344" s="147"/>
      <c r="H344" s="147"/>
      <c r="I344" s="287" t="s">
        <v>613</v>
      </c>
      <c r="J344" s="594">
        <v>61123423128</v>
      </c>
      <c r="K344" s="130">
        <v>4</v>
      </c>
      <c r="L344" s="179" t="s">
        <v>614</v>
      </c>
      <c r="M344" s="155" t="s">
        <v>102</v>
      </c>
      <c r="N344" s="155" t="s">
        <v>615</v>
      </c>
      <c r="O344" s="155" t="s">
        <v>610</v>
      </c>
      <c r="P344" s="125"/>
      <c r="Q344" s="538"/>
      <c r="R344" s="538"/>
      <c r="S344" s="538"/>
      <c r="T344" s="538"/>
      <c r="U344" s="538"/>
      <c r="V344" s="538"/>
      <c r="W344" s="538"/>
      <c r="X344" s="538"/>
      <c r="Y344" s="538"/>
      <c r="Z344" s="538"/>
    </row>
    <row r="345" spans="1:26" s="539" customFormat="1" ht="72">
      <c r="A345" s="377">
        <v>3</v>
      </c>
      <c r="B345" s="378" t="s">
        <v>616</v>
      </c>
      <c r="C345" s="378" t="s">
        <v>617</v>
      </c>
      <c r="D345" s="377" t="s">
        <v>99</v>
      </c>
      <c r="E345" s="595" t="s">
        <v>100</v>
      </c>
      <c r="F345" s="380"/>
      <c r="G345" s="380"/>
      <c r="H345" s="380"/>
      <c r="I345" s="380" t="s">
        <v>618</v>
      </c>
      <c r="J345" s="383">
        <v>61123423128</v>
      </c>
      <c r="K345" s="377">
        <v>4</v>
      </c>
      <c r="L345" s="380" t="s">
        <v>614</v>
      </c>
      <c r="M345" s="377" t="s">
        <v>102</v>
      </c>
      <c r="N345" s="377" t="s">
        <v>619</v>
      </c>
      <c r="O345" s="377" t="s">
        <v>610</v>
      </c>
      <c r="P345" s="125"/>
      <c r="Q345" s="538"/>
      <c r="R345" s="538"/>
      <c r="S345" s="538"/>
      <c r="T345" s="538"/>
      <c r="U345" s="538"/>
      <c r="V345" s="538"/>
      <c r="W345" s="538"/>
      <c r="X345" s="538"/>
      <c r="Y345" s="538"/>
      <c r="Z345" s="538"/>
    </row>
    <row r="346" spans="1:26" s="539" customFormat="1" ht="185.25" customHeight="1">
      <c r="A346" s="187"/>
      <c r="B346" s="187"/>
      <c r="C346" s="187"/>
      <c r="D346" s="187" t="s">
        <v>107</v>
      </c>
      <c r="E346" s="187"/>
      <c r="F346" s="187"/>
      <c r="G346" s="187"/>
      <c r="H346" s="187"/>
      <c r="I346" s="208"/>
      <c r="J346" s="276"/>
      <c r="K346" s="117"/>
      <c r="L346" s="187"/>
      <c r="M346" s="117"/>
      <c r="N346" s="117"/>
      <c r="O346" s="117"/>
      <c r="P346" s="596"/>
      <c r="Q346" s="538"/>
      <c r="R346" s="538"/>
      <c r="S346" s="538"/>
      <c r="T346" s="538"/>
      <c r="U346" s="538"/>
      <c r="V346" s="538"/>
      <c r="W346" s="538"/>
      <c r="X346" s="538"/>
      <c r="Y346" s="538"/>
      <c r="Z346" s="538"/>
    </row>
    <row r="347" spans="1:26" s="385" customFormat="1" ht="27.75">
      <c r="A347" s="300" t="s">
        <v>57</v>
      </c>
      <c r="B347" s="301"/>
      <c r="C347" s="301"/>
      <c r="D347" s="301"/>
      <c r="E347" s="301"/>
      <c r="F347" s="301"/>
      <c r="G347" s="301"/>
      <c r="H347" s="301"/>
      <c r="I347" s="301"/>
      <c r="J347" s="301"/>
      <c r="K347" s="301"/>
      <c r="L347" s="301"/>
      <c r="M347" s="301"/>
      <c r="N347" s="301"/>
      <c r="O347" s="302"/>
      <c r="P347" s="596"/>
      <c r="Q347" s="384"/>
      <c r="R347" s="384"/>
      <c r="S347" s="384"/>
      <c r="T347" s="384"/>
      <c r="U347" s="384"/>
      <c r="V347" s="128" t="s">
        <v>107</v>
      </c>
      <c r="W347" s="384"/>
      <c r="X347" s="384"/>
      <c r="Y347" s="384"/>
      <c r="Z347" s="384"/>
    </row>
    <row r="348" spans="1:26" s="539" customFormat="1" ht="59.25" customHeight="1">
      <c r="A348" s="155">
        <v>1</v>
      </c>
      <c r="B348" s="149" t="s">
        <v>620</v>
      </c>
      <c r="C348" s="149" t="s">
        <v>621</v>
      </c>
      <c r="D348" s="147" t="s">
        <v>99</v>
      </c>
      <c r="E348" s="286" t="s">
        <v>112</v>
      </c>
      <c r="F348" s="147"/>
      <c r="G348" s="147"/>
      <c r="H348" s="147"/>
      <c r="I348" s="597" t="s">
        <v>622</v>
      </c>
      <c r="J348" s="598">
        <v>61823329006</v>
      </c>
      <c r="K348" s="155">
        <v>4</v>
      </c>
      <c r="L348" s="147" t="s">
        <v>623</v>
      </c>
      <c r="M348" s="155" t="s">
        <v>102</v>
      </c>
      <c r="N348" s="155" t="s">
        <v>624</v>
      </c>
      <c r="O348" s="155" t="s">
        <v>625</v>
      </c>
      <c r="P348" s="596"/>
      <c r="R348" s="538"/>
      <c r="S348" s="538"/>
      <c r="T348" s="538"/>
      <c r="U348" s="538"/>
      <c r="V348" s="599"/>
      <c r="W348" s="538"/>
      <c r="X348" s="538"/>
      <c r="Y348" s="538"/>
      <c r="Z348" s="538"/>
    </row>
    <row r="349" spans="1:26" s="539" customFormat="1" ht="59.25" customHeight="1">
      <c r="A349" s="155">
        <v>2</v>
      </c>
      <c r="B349" s="149" t="s">
        <v>626</v>
      </c>
      <c r="C349" s="149" t="s">
        <v>627</v>
      </c>
      <c r="D349" s="147" t="s">
        <v>99</v>
      </c>
      <c r="E349" s="286" t="s">
        <v>112</v>
      </c>
      <c r="F349" s="147"/>
      <c r="G349" s="147"/>
      <c r="H349" s="147"/>
      <c r="I349" s="597" t="s">
        <v>628</v>
      </c>
      <c r="J349" s="598">
        <v>61823329006</v>
      </c>
      <c r="K349" s="155">
        <v>4</v>
      </c>
      <c r="L349" s="147" t="s">
        <v>623</v>
      </c>
      <c r="M349" s="155" t="s">
        <v>102</v>
      </c>
      <c r="N349" s="155" t="s">
        <v>624</v>
      </c>
      <c r="O349" s="155" t="s">
        <v>625</v>
      </c>
      <c r="P349" s="596"/>
      <c r="Q349" s="538"/>
      <c r="R349" s="538"/>
      <c r="S349" s="538"/>
      <c r="T349" s="538"/>
      <c r="U349" s="538"/>
      <c r="V349" s="599"/>
      <c r="W349" s="538"/>
      <c r="X349" s="538"/>
      <c r="Y349" s="538"/>
      <c r="Z349" s="538"/>
    </row>
    <row r="350" spans="1:26" s="539" customFormat="1" ht="31.5" customHeight="1">
      <c r="A350" s="155">
        <v>3</v>
      </c>
      <c r="B350" s="149" t="s">
        <v>629</v>
      </c>
      <c r="C350" s="149" t="s">
        <v>630</v>
      </c>
      <c r="D350" s="147" t="s">
        <v>99</v>
      </c>
      <c r="E350" s="286" t="s">
        <v>112</v>
      </c>
      <c r="F350" s="147"/>
      <c r="G350" s="147"/>
      <c r="H350" s="147"/>
      <c r="I350" s="597" t="s">
        <v>631</v>
      </c>
      <c r="J350" s="598">
        <v>61823329006</v>
      </c>
      <c r="K350" s="155">
        <v>4</v>
      </c>
      <c r="L350" s="147" t="s">
        <v>623</v>
      </c>
      <c r="M350" s="155" t="s">
        <v>102</v>
      </c>
      <c r="N350" s="155" t="s">
        <v>624</v>
      </c>
      <c r="O350" s="155" t="s">
        <v>625</v>
      </c>
      <c r="P350" s="596"/>
      <c r="Q350" s="538"/>
      <c r="R350" s="538"/>
      <c r="S350" s="538"/>
      <c r="T350" s="538"/>
      <c r="U350" s="538"/>
      <c r="V350" s="599"/>
      <c r="W350" s="538"/>
      <c r="X350" s="538"/>
      <c r="Y350" s="538"/>
      <c r="Z350" s="538"/>
    </row>
    <row r="351" spans="1:26" s="539" customFormat="1" ht="30" customHeight="1">
      <c r="A351" s="155">
        <v>4</v>
      </c>
      <c r="B351" s="147" t="s">
        <v>632</v>
      </c>
      <c r="C351" s="147" t="s">
        <v>633</v>
      </c>
      <c r="D351" s="147" t="s">
        <v>99</v>
      </c>
      <c r="E351" s="147"/>
      <c r="F351" s="147"/>
      <c r="G351" s="147"/>
      <c r="H351" s="286" t="s">
        <v>112</v>
      </c>
      <c r="I351" s="597" t="s">
        <v>634</v>
      </c>
      <c r="J351" s="598">
        <v>63123322087</v>
      </c>
      <c r="K351" s="155">
        <v>2</v>
      </c>
      <c r="L351" s="147" t="s">
        <v>635</v>
      </c>
      <c r="M351" s="155" t="s">
        <v>102</v>
      </c>
      <c r="N351" s="155" t="s">
        <v>636</v>
      </c>
      <c r="O351" s="155" t="s">
        <v>625</v>
      </c>
      <c r="P351" s="596"/>
      <c r="Q351" s="538"/>
      <c r="R351" s="538"/>
      <c r="S351" s="538"/>
      <c r="T351" s="538"/>
      <c r="U351" s="538"/>
      <c r="V351" s="599"/>
      <c r="W351" s="538"/>
      <c r="X351" s="538"/>
      <c r="Y351" s="538"/>
      <c r="Z351" s="538"/>
    </row>
    <row r="352" spans="1:26" s="539" customFormat="1" ht="24.75" customHeight="1">
      <c r="A352" s="280">
        <v>5</v>
      </c>
      <c r="B352" s="281" t="s">
        <v>637</v>
      </c>
      <c r="C352" s="281" t="s">
        <v>638</v>
      </c>
      <c r="D352" s="282" t="s">
        <v>99</v>
      </c>
      <c r="E352" s="282"/>
      <c r="F352" s="282"/>
      <c r="G352" s="282"/>
      <c r="H352" s="283" t="s">
        <v>112</v>
      </c>
      <c r="I352" s="563" t="s">
        <v>639</v>
      </c>
      <c r="J352" s="600">
        <v>63123322087</v>
      </c>
      <c r="K352" s="280">
        <v>2</v>
      </c>
      <c r="L352" s="282" t="s">
        <v>635</v>
      </c>
      <c r="M352" s="280" t="s">
        <v>102</v>
      </c>
      <c r="N352" s="280" t="s">
        <v>636</v>
      </c>
      <c r="O352" s="601" t="s">
        <v>625</v>
      </c>
      <c r="P352" s="596"/>
      <c r="Q352" s="538"/>
      <c r="R352" s="538"/>
      <c r="S352" s="538"/>
      <c r="T352" s="538"/>
      <c r="U352" s="538"/>
      <c r="V352" s="599"/>
      <c r="W352" s="538"/>
      <c r="X352" s="538"/>
      <c r="Y352" s="538"/>
      <c r="Z352" s="538"/>
    </row>
    <row r="353" spans="1:26" s="539" customFormat="1" ht="27" customHeight="1">
      <c r="A353" s="280">
        <v>6</v>
      </c>
      <c r="B353" s="282" t="s">
        <v>640</v>
      </c>
      <c r="C353" s="281" t="s">
        <v>641</v>
      </c>
      <c r="D353" s="282" t="s">
        <v>99</v>
      </c>
      <c r="E353" s="282"/>
      <c r="F353" s="282"/>
      <c r="G353" s="282"/>
      <c r="H353" s="283" t="s">
        <v>112</v>
      </c>
      <c r="I353" s="563" t="s">
        <v>642</v>
      </c>
      <c r="J353" s="600">
        <v>61123329084</v>
      </c>
      <c r="K353" s="280">
        <v>4</v>
      </c>
      <c r="L353" s="282" t="s">
        <v>643</v>
      </c>
      <c r="M353" s="280" t="s">
        <v>102</v>
      </c>
      <c r="N353" s="280" t="s">
        <v>644</v>
      </c>
      <c r="O353" s="601" t="s">
        <v>625</v>
      </c>
      <c r="P353" s="596"/>
      <c r="Q353" s="538"/>
      <c r="R353" s="538"/>
      <c r="S353" s="538"/>
      <c r="T353" s="538"/>
      <c r="U353" s="538"/>
      <c r="V353" s="599"/>
      <c r="W353" s="538"/>
      <c r="X353" s="538"/>
      <c r="Y353" s="538"/>
      <c r="Z353" s="538"/>
    </row>
    <row r="354" spans="1:26" s="539" customFormat="1" ht="28.5" customHeight="1">
      <c r="A354" s="292">
        <v>7</v>
      </c>
      <c r="B354" s="602" t="s">
        <v>645</v>
      </c>
      <c r="C354" s="602" t="s">
        <v>646</v>
      </c>
      <c r="D354" s="293" t="s">
        <v>99</v>
      </c>
      <c r="E354" s="292"/>
      <c r="F354" s="292"/>
      <c r="G354" s="292"/>
      <c r="H354" s="294" t="s">
        <v>112</v>
      </c>
      <c r="I354" s="603" t="s">
        <v>647</v>
      </c>
      <c r="J354" s="600">
        <v>63123322083</v>
      </c>
      <c r="K354" s="604">
        <v>2</v>
      </c>
      <c r="L354" s="282" t="s">
        <v>648</v>
      </c>
      <c r="M354" s="605" t="s">
        <v>102</v>
      </c>
      <c r="N354" s="292" t="s">
        <v>649</v>
      </c>
      <c r="O354" s="606" t="s">
        <v>625</v>
      </c>
      <c r="P354" s="596"/>
      <c r="Q354" s="538"/>
      <c r="R354" s="538"/>
      <c r="S354" s="538"/>
      <c r="T354" s="538"/>
      <c r="U354" s="538"/>
      <c r="V354" s="599"/>
      <c r="W354" s="538"/>
      <c r="X354" s="538"/>
      <c r="Y354" s="538"/>
      <c r="Z354" s="538"/>
    </row>
    <row r="355" spans="1:26" s="539" customFormat="1" ht="96" customHeight="1">
      <c r="A355" s="567"/>
      <c r="B355" s="607"/>
      <c r="C355" s="607"/>
      <c r="D355" s="568"/>
      <c r="E355" s="567"/>
      <c r="F355" s="567"/>
      <c r="G355" s="567"/>
      <c r="H355" s="569"/>
      <c r="I355" s="608"/>
      <c r="J355" s="600">
        <v>63123322107</v>
      </c>
      <c r="K355" s="609"/>
      <c r="L355" s="282" t="s">
        <v>650</v>
      </c>
      <c r="M355" s="610"/>
      <c r="N355" s="567"/>
      <c r="O355" s="611"/>
      <c r="P355" s="596"/>
      <c r="Q355" s="538"/>
      <c r="R355" s="538"/>
      <c r="S355" s="538"/>
      <c r="T355" s="538"/>
      <c r="U355" s="538"/>
      <c r="V355" s="599"/>
      <c r="W355" s="538"/>
      <c r="X355" s="538"/>
      <c r="Y355" s="538"/>
      <c r="Z355" s="538"/>
    </row>
    <row r="356" spans="1:26" s="539" customFormat="1" ht="96" customHeight="1">
      <c r="A356" s="567"/>
      <c r="B356" s="607"/>
      <c r="C356" s="607"/>
      <c r="D356" s="568"/>
      <c r="E356" s="567"/>
      <c r="F356" s="567"/>
      <c r="G356" s="567"/>
      <c r="H356" s="569"/>
      <c r="I356" s="608"/>
      <c r="J356" s="600">
        <v>63123322082</v>
      </c>
      <c r="K356" s="609"/>
      <c r="L356" s="282" t="s">
        <v>651</v>
      </c>
      <c r="M356" s="610"/>
      <c r="N356" s="567"/>
      <c r="O356" s="611"/>
      <c r="Q356" s="538"/>
      <c r="R356" s="538"/>
      <c r="S356" s="538"/>
      <c r="T356" s="538"/>
      <c r="U356" s="538"/>
      <c r="V356" s="599"/>
      <c r="W356" s="538"/>
      <c r="X356" s="538"/>
      <c r="Y356" s="538"/>
      <c r="Z356" s="538"/>
    </row>
    <row r="357" spans="1:26" s="539" customFormat="1" ht="80.25" customHeight="1">
      <c r="A357" s="567"/>
      <c r="B357" s="607"/>
      <c r="C357" s="607"/>
      <c r="D357" s="568"/>
      <c r="E357" s="567"/>
      <c r="F357" s="567"/>
      <c r="G357" s="567"/>
      <c r="H357" s="569"/>
      <c r="I357" s="608"/>
      <c r="J357" s="600">
        <v>63123322103</v>
      </c>
      <c r="K357" s="609"/>
      <c r="L357" s="612" t="s">
        <v>652</v>
      </c>
      <c r="M357" s="610"/>
      <c r="N357" s="567"/>
      <c r="O357" s="611"/>
      <c r="P357" s="613"/>
      <c r="Q357" s="538"/>
      <c r="R357" s="538"/>
      <c r="S357" s="538"/>
      <c r="T357" s="538"/>
      <c r="U357" s="538"/>
      <c r="V357" s="599"/>
      <c r="W357" s="538"/>
      <c r="X357" s="538"/>
      <c r="Y357" s="538"/>
      <c r="Z357" s="538"/>
    </row>
    <row r="358" spans="1:26" s="539" customFormat="1" ht="78" customHeight="1">
      <c r="A358" s="296"/>
      <c r="B358" s="614"/>
      <c r="C358" s="614"/>
      <c r="D358" s="297"/>
      <c r="E358" s="296"/>
      <c r="F358" s="296"/>
      <c r="G358" s="296"/>
      <c r="H358" s="298"/>
      <c r="I358" s="615"/>
      <c r="J358" s="600">
        <v>63123322008</v>
      </c>
      <c r="K358" s="616"/>
      <c r="L358" s="617" t="s">
        <v>653</v>
      </c>
      <c r="M358" s="618"/>
      <c r="N358" s="296"/>
      <c r="O358" s="619"/>
      <c r="P358" s="613"/>
      <c r="Q358" s="538"/>
      <c r="R358" s="538"/>
      <c r="S358" s="538"/>
      <c r="T358" s="538"/>
      <c r="U358" s="538"/>
      <c r="V358" s="599"/>
      <c r="W358" s="538"/>
      <c r="X358" s="538"/>
      <c r="Y358" s="538"/>
      <c r="Z358" s="538"/>
    </row>
    <row r="359" spans="1:26" s="539" customFormat="1" ht="72.75" customHeight="1">
      <c r="A359" s="280">
        <v>8</v>
      </c>
      <c r="B359" s="281" t="s">
        <v>654</v>
      </c>
      <c r="C359" s="281" t="s">
        <v>655</v>
      </c>
      <c r="D359" s="282" t="s">
        <v>99</v>
      </c>
      <c r="E359" s="282"/>
      <c r="F359" s="282"/>
      <c r="G359" s="282"/>
      <c r="H359" s="283" t="s">
        <v>112</v>
      </c>
      <c r="I359" s="281" t="s">
        <v>656</v>
      </c>
      <c r="J359" s="620">
        <v>63123322007</v>
      </c>
      <c r="K359" s="621">
        <v>2</v>
      </c>
      <c r="L359" s="617" t="s">
        <v>657</v>
      </c>
      <c r="M359" s="622" t="s">
        <v>102</v>
      </c>
      <c r="N359" s="280" t="s">
        <v>658</v>
      </c>
      <c r="O359" s="601" t="s">
        <v>625</v>
      </c>
      <c r="P359" s="613"/>
      <c r="Q359" s="538"/>
      <c r="R359" s="538"/>
      <c r="S359" s="538"/>
      <c r="T359" s="538"/>
      <c r="U359" s="538"/>
      <c r="V359" s="599"/>
      <c r="W359" s="538"/>
      <c r="X359" s="538"/>
      <c r="Y359" s="538"/>
      <c r="Z359" s="538"/>
    </row>
    <row r="360" spans="1:26" s="539" customFormat="1" ht="69.75" customHeight="1">
      <c r="A360" s="280">
        <v>9</v>
      </c>
      <c r="B360" s="281" t="s">
        <v>659</v>
      </c>
      <c r="C360" s="281" t="s">
        <v>655</v>
      </c>
      <c r="D360" s="282" t="s">
        <v>99</v>
      </c>
      <c r="E360" s="282"/>
      <c r="F360" s="282"/>
      <c r="G360" s="282"/>
      <c r="H360" s="283" t="s">
        <v>112</v>
      </c>
      <c r="I360" s="281" t="s">
        <v>656</v>
      </c>
      <c r="J360" s="620">
        <v>63123322058</v>
      </c>
      <c r="K360" s="621">
        <v>2</v>
      </c>
      <c r="L360" s="617" t="s">
        <v>660</v>
      </c>
      <c r="M360" s="622" t="s">
        <v>102</v>
      </c>
      <c r="N360" s="280" t="s">
        <v>658</v>
      </c>
      <c r="O360" s="601" t="s">
        <v>625</v>
      </c>
      <c r="P360" s="613"/>
      <c r="Q360" s="538"/>
      <c r="R360" s="538"/>
      <c r="S360" s="538"/>
      <c r="T360" s="538"/>
      <c r="U360" s="538"/>
      <c r="V360" s="599"/>
      <c r="W360" s="538"/>
      <c r="X360" s="538"/>
      <c r="Y360" s="538"/>
      <c r="Z360" s="538"/>
    </row>
    <row r="361" spans="1:26" s="539" customFormat="1" ht="72" customHeight="1">
      <c r="A361" s="280">
        <v>10</v>
      </c>
      <c r="B361" s="281" t="s">
        <v>659</v>
      </c>
      <c r="C361" s="281" t="s">
        <v>655</v>
      </c>
      <c r="D361" s="282" t="s">
        <v>99</v>
      </c>
      <c r="E361" s="282"/>
      <c r="F361" s="282"/>
      <c r="G361" s="282"/>
      <c r="H361" s="283" t="s">
        <v>112</v>
      </c>
      <c r="I361" s="281" t="s">
        <v>656</v>
      </c>
      <c r="J361" s="620">
        <v>63123322086</v>
      </c>
      <c r="K361" s="280">
        <v>2</v>
      </c>
      <c r="L361" s="623" t="s">
        <v>661</v>
      </c>
      <c r="M361" s="280" t="s">
        <v>102</v>
      </c>
      <c r="N361" s="280" t="s">
        <v>658</v>
      </c>
      <c r="O361" s="601" t="s">
        <v>625</v>
      </c>
      <c r="P361" s="613"/>
      <c r="Q361" s="538"/>
      <c r="R361" s="538"/>
      <c r="S361" s="538"/>
      <c r="T361" s="538"/>
      <c r="U361" s="538"/>
      <c r="V361" s="599"/>
      <c r="W361" s="538"/>
      <c r="X361" s="538"/>
      <c r="Y361" s="538"/>
      <c r="Z361" s="538"/>
    </row>
    <row r="362" spans="1:26" s="539" customFormat="1" ht="77.25" customHeight="1">
      <c r="A362" s="280">
        <v>11</v>
      </c>
      <c r="B362" s="281" t="s">
        <v>659</v>
      </c>
      <c r="C362" s="281" t="s">
        <v>655</v>
      </c>
      <c r="D362" s="282" t="s">
        <v>99</v>
      </c>
      <c r="E362" s="282"/>
      <c r="F362" s="282"/>
      <c r="G362" s="282"/>
      <c r="H362" s="283" t="s">
        <v>112</v>
      </c>
      <c r="I362" s="281" t="s">
        <v>656</v>
      </c>
      <c r="J362" s="620">
        <v>63123322070</v>
      </c>
      <c r="K362" s="280">
        <v>2</v>
      </c>
      <c r="L362" s="282" t="s">
        <v>662</v>
      </c>
      <c r="M362" s="280" t="s">
        <v>102</v>
      </c>
      <c r="N362" s="280" t="s">
        <v>658</v>
      </c>
      <c r="O362" s="601" t="s">
        <v>625</v>
      </c>
      <c r="P362" s="613"/>
      <c r="Q362" s="538"/>
      <c r="R362" s="538"/>
      <c r="S362" s="538"/>
      <c r="T362" s="538"/>
      <c r="U362" s="538"/>
      <c r="V362" s="599"/>
      <c r="W362" s="538"/>
      <c r="X362" s="538"/>
      <c r="Y362" s="538"/>
      <c r="Z362" s="538"/>
    </row>
    <row r="363" spans="1:26" s="127" customFormat="1" ht="24" customHeight="1">
      <c r="A363" s="280">
        <v>12</v>
      </c>
      <c r="B363" s="281" t="s">
        <v>659</v>
      </c>
      <c r="C363" s="281" t="s">
        <v>655</v>
      </c>
      <c r="D363" s="282" t="s">
        <v>99</v>
      </c>
      <c r="E363" s="282"/>
      <c r="F363" s="282"/>
      <c r="G363" s="282"/>
      <c r="H363" s="283" t="s">
        <v>112</v>
      </c>
      <c r="I363" s="281" t="s">
        <v>656</v>
      </c>
      <c r="J363" s="620">
        <v>63123322027</v>
      </c>
      <c r="K363" s="280">
        <v>2</v>
      </c>
      <c r="L363" s="282" t="s">
        <v>663</v>
      </c>
      <c r="M363" s="280" t="s">
        <v>102</v>
      </c>
      <c r="N363" s="280" t="s">
        <v>658</v>
      </c>
      <c r="O363" s="601" t="s">
        <v>625</v>
      </c>
      <c r="P363" s="613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spans="1:26" s="624" customFormat="1" ht="24" customHeight="1">
      <c r="A364" s="280">
        <v>13</v>
      </c>
      <c r="B364" s="281" t="s">
        <v>659</v>
      </c>
      <c r="C364" s="281" t="s">
        <v>655</v>
      </c>
      <c r="D364" s="282" t="s">
        <v>99</v>
      </c>
      <c r="E364" s="282"/>
      <c r="F364" s="282"/>
      <c r="G364" s="282"/>
      <c r="H364" s="283" t="s">
        <v>112</v>
      </c>
      <c r="I364" s="281" t="s">
        <v>656</v>
      </c>
      <c r="J364" s="620">
        <v>63123322047</v>
      </c>
      <c r="K364" s="280">
        <v>2</v>
      </c>
      <c r="L364" s="282" t="s">
        <v>664</v>
      </c>
      <c r="M364" s="280" t="s">
        <v>102</v>
      </c>
      <c r="N364" s="280" t="s">
        <v>658</v>
      </c>
      <c r="O364" s="601" t="s">
        <v>625</v>
      </c>
      <c r="P364" s="613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spans="1:26" s="127" customFormat="1" ht="24" customHeight="1">
      <c r="A365" s="280">
        <v>14</v>
      </c>
      <c r="B365" s="281" t="s">
        <v>659</v>
      </c>
      <c r="C365" s="281" t="s">
        <v>655</v>
      </c>
      <c r="D365" s="282" t="s">
        <v>99</v>
      </c>
      <c r="E365" s="282"/>
      <c r="F365" s="282"/>
      <c r="G365" s="282"/>
      <c r="H365" s="283" t="s">
        <v>112</v>
      </c>
      <c r="I365" s="281" t="s">
        <v>656</v>
      </c>
      <c r="J365" s="620">
        <v>63123322015</v>
      </c>
      <c r="K365" s="280">
        <v>2</v>
      </c>
      <c r="L365" s="282" t="s">
        <v>665</v>
      </c>
      <c r="M365" s="280" t="s">
        <v>102</v>
      </c>
      <c r="N365" s="280" t="s">
        <v>658</v>
      </c>
      <c r="O365" s="601" t="s">
        <v>625</v>
      </c>
      <c r="P365" s="613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spans="1:26" s="127" customFormat="1" ht="24" customHeight="1">
      <c r="A366" s="280">
        <v>15</v>
      </c>
      <c r="B366" s="281" t="s">
        <v>659</v>
      </c>
      <c r="C366" s="281" t="s">
        <v>655</v>
      </c>
      <c r="D366" s="282" t="s">
        <v>99</v>
      </c>
      <c r="E366" s="282"/>
      <c r="F366" s="282"/>
      <c r="G366" s="282"/>
      <c r="H366" s="283" t="s">
        <v>112</v>
      </c>
      <c r="I366" s="281" t="s">
        <v>656</v>
      </c>
      <c r="J366" s="620">
        <v>63123322055</v>
      </c>
      <c r="K366" s="280">
        <v>2</v>
      </c>
      <c r="L366" s="282" t="s">
        <v>666</v>
      </c>
      <c r="M366" s="280" t="s">
        <v>102</v>
      </c>
      <c r="N366" s="280" t="s">
        <v>658</v>
      </c>
      <c r="O366" s="601" t="s">
        <v>625</v>
      </c>
      <c r="P366" s="613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spans="1:26" s="127" customFormat="1" ht="24" customHeight="1">
      <c r="A367" s="280">
        <v>16</v>
      </c>
      <c r="B367" s="282" t="s">
        <v>262</v>
      </c>
      <c r="C367" s="282" t="s">
        <v>253</v>
      </c>
      <c r="D367" s="282" t="s">
        <v>99</v>
      </c>
      <c r="E367" s="282"/>
      <c r="F367" s="282"/>
      <c r="G367" s="282"/>
      <c r="H367" s="283" t="s">
        <v>112</v>
      </c>
      <c r="I367" s="289">
        <v>242965</v>
      </c>
      <c r="J367" s="290">
        <v>64123328005</v>
      </c>
      <c r="K367" s="280">
        <v>1</v>
      </c>
      <c r="L367" s="282" t="s">
        <v>667</v>
      </c>
      <c r="M367" s="280" t="s">
        <v>102</v>
      </c>
      <c r="N367" s="280" t="s">
        <v>668</v>
      </c>
      <c r="O367" s="601" t="s">
        <v>625</v>
      </c>
      <c r="P367" s="613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spans="1:26" s="127" customFormat="1" ht="24" customHeight="1">
      <c r="A368" s="280">
        <v>17</v>
      </c>
      <c r="B368" s="282" t="s">
        <v>252</v>
      </c>
      <c r="C368" s="282" t="s">
        <v>253</v>
      </c>
      <c r="D368" s="282" t="s">
        <v>99</v>
      </c>
      <c r="E368" s="282"/>
      <c r="F368" s="282"/>
      <c r="G368" s="282"/>
      <c r="H368" s="283" t="s">
        <v>112</v>
      </c>
      <c r="I368" s="289">
        <v>242965</v>
      </c>
      <c r="J368" s="290">
        <v>64123328005</v>
      </c>
      <c r="K368" s="280">
        <v>1</v>
      </c>
      <c r="L368" s="282" t="s">
        <v>667</v>
      </c>
      <c r="M368" s="280" t="s">
        <v>102</v>
      </c>
      <c r="N368" s="280" t="s">
        <v>668</v>
      </c>
      <c r="O368" s="601" t="s">
        <v>625</v>
      </c>
      <c r="P368" s="613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spans="1:26" s="127" customFormat="1" ht="99" customHeight="1">
      <c r="A369" s="187"/>
      <c r="B369" s="187"/>
      <c r="C369" s="187"/>
      <c r="D369" s="187" t="s">
        <v>107</v>
      </c>
      <c r="E369" s="187"/>
      <c r="F369" s="187"/>
      <c r="G369" s="187"/>
      <c r="H369" s="187"/>
      <c r="I369" s="208"/>
      <c r="J369" s="276"/>
      <c r="K369" s="117"/>
      <c r="L369" s="187"/>
      <c r="M369" s="117"/>
      <c r="N369" s="117"/>
      <c r="O369" s="117"/>
      <c r="P369" s="613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spans="1:26" s="127" customFormat="1" ht="24" customHeight="1">
      <c r="A370" s="300" t="s">
        <v>58</v>
      </c>
      <c r="B370" s="301"/>
      <c r="C370" s="301"/>
      <c r="D370" s="301"/>
      <c r="E370" s="301"/>
      <c r="F370" s="301"/>
      <c r="G370" s="301"/>
      <c r="H370" s="301"/>
      <c r="I370" s="301"/>
      <c r="J370" s="301"/>
      <c r="K370" s="301"/>
      <c r="L370" s="301"/>
      <c r="M370" s="301"/>
      <c r="N370" s="301"/>
      <c r="O370" s="302"/>
      <c r="P370" s="613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spans="1:26" s="127" customFormat="1" ht="24" customHeight="1">
      <c r="A371" s="187"/>
      <c r="B371" s="187"/>
      <c r="C371" s="187"/>
      <c r="D371" s="187" t="s">
        <v>107</v>
      </c>
      <c r="E371" s="187"/>
      <c r="F371" s="187"/>
      <c r="G371" s="187"/>
      <c r="H371" s="187"/>
      <c r="I371" s="208"/>
      <c r="J371" s="276"/>
      <c r="K371" s="117"/>
      <c r="L371" s="187"/>
      <c r="M371" s="117"/>
      <c r="N371" s="117"/>
      <c r="O371" s="117"/>
      <c r="P371" s="613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spans="1:26" s="127" customFormat="1" ht="24" customHeight="1">
      <c r="A372" s="187"/>
      <c r="B372" s="187"/>
      <c r="C372" s="187"/>
      <c r="D372" s="187" t="s">
        <v>107</v>
      </c>
      <c r="E372" s="187"/>
      <c r="F372" s="187"/>
      <c r="G372" s="187"/>
      <c r="H372" s="187"/>
      <c r="I372" s="208"/>
      <c r="J372" s="276"/>
      <c r="K372" s="117"/>
      <c r="L372" s="187"/>
      <c r="M372" s="117"/>
      <c r="N372" s="117"/>
      <c r="O372" s="117"/>
      <c r="P372" s="613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spans="1:26" s="127" customFormat="1" ht="24" customHeight="1">
      <c r="A373" s="187"/>
      <c r="B373" s="187"/>
      <c r="C373" s="187"/>
      <c r="D373" s="187" t="s">
        <v>107</v>
      </c>
      <c r="E373" s="187"/>
      <c r="F373" s="187"/>
      <c r="G373" s="187"/>
      <c r="H373" s="187"/>
      <c r="I373" s="208"/>
      <c r="J373" s="276"/>
      <c r="K373" s="117"/>
      <c r="L373" s="187"/>
      <c r="M373" s="117"/>
      <c r="N373" s="117"/>
      <c r="O373" s="117"/>
      <c r="P373" s="625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spans="1:26" s="127" customFormat="1" ht="24" customHeight="1">
      <c r="A374" s="187"/>
      <c r="B374" s="187"/>
      <c r="C374" s="187"/>
      <c r="D374" s="187" t="s">
        <v>107</v>
      </c>
      <c r="E374" s="187"/>
      <c r="F374" s="187"/>
      <c r="G374" s="187"/>
      <c r="H374" s="187"/>
      <c r="I374" s="208"/>
      <c r="J374" s="276"/>
      <c r="K374" s="117"/>
      <c r="L374" s="187"/>
      <c r="M374" s="117"/>
      <c r="N374" s="117"/>
      <c r="O374" s="117"/>
      <c r="P374" s="625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spans="1:26" s="127" customFormat="1" ht="24" customHeight="1">
      <c r="A375" s="187"/>
      <c r="B375" s="187"/>
      <c r="C375" s="187"/>
      <c r="D375" s="187" t="s">
        <v>107</v>
      </c>
      <c r="E375" s="187"/>
      <c r="F375" s="187"/>
      <c r="G375" s="187"/>
      <c r="H375" s="187"/>
      <c r="I375" s="208"/>
      <c r="J375" s="276"/>
      <c r="K375" s="117"/>
      <c r="L375" s="187"/>
      <c r="M375" s="117"/>
      <c r="N375" s="117"/>
      <c r="O375" s="117"/>
      <c r="P375" s="625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spans="1:26" ht="24" customHeight="1">
      <c r="A376" s="7"/>
      <c r="B376" s="7"/>
      <c r="C376" s="7"/>
      <c r="D376" s="7"/>
      <c r="E376" s="7"/>
      <c r="F376" s="7"/>
      <c r="G376" s="7"/>
      <c r="H376" s="7"/>
      <c r="I376" s="110"/>
      <c r="J376" s="7"/>
      <c r="K376" s="111"/>
      <c r="L376" s="7"/>
      <c r="M376" s="111"/>
      <c r="N376" s="111"/>
      <c r="O376" s="111"/>
      <c r="P376" s="110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>
      <c r="A377" s="7"/>
      <c r="B377" s="7"/>
      <c r="C377" s="7"/>
      <c r="D377" s="7"/>
      <c r="E377" s="7"/>
      <c r="F377" s="7"/>
      <c r="G377" s="7"/>
      <c r="H377" s="7"/>
      <c r="I377" s="110"/>
      <c r="J377" s="7"/>
      <c r="K377" s="111"/>
      <c r="L377" s="7"/>
      <c r="M377" s="111"/>
      <c r="N377" s="111"/>
      <c r="O377" s="111"/>
      <c r="P377" s="110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>
      <c r="A378" s="7"/>
      <c r="B378" s="7"/>
      <c r="C378" s="7"/>
      <c r="D378" s="7"/>
      <c r="E378" s="7"/>
      <c r="F378" s="7"/>
      <c r="G378" s="7"/>
      <c r="H378" s="7"/>
      <c r="I378" s="110"/>
      <c r="J378" s="7"/>
      <c r="K378" s="111"/>
      <c r="L378" s="7"/>
      <c r="M378" s="111"/>
      <c r="N378" s="111"/>
      <c r="O378" s="111"/>
      <c r="P378" s="110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>
      <c r="A379" s="7"/>
      <c r="B379" s="7"/>
      <c r="C379" s="7"/>
      <c r="D379" s="7"/>
      <c r="E379" s="7"/>
      <c r="F379" s="7"/>
      <c r="G379" s="7"/>
      <c r="H379" s="7"/>
      <c r="I379" s="110"/>
      <c r="J379" s="7"/>
      <c r="K379" s="111"/>
      <c r="L379" s="7"/>
      <c r="M379" s="111"/>
      <c r="N379" s="111"/>
      <c r="O379" s="111"/>
      <c r="P379" s="110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>
      <c r="A380" s="7"/>
      <c r="B380" s="7"/>
      <c r="C380" s="7"/>
      <c r="D380" s="7"/>
      <c r="E380" s="7"/>
      <c r="F380" s="7"/>
      <c r="G380" s="7"/>
      <c r="H380" s="7"/>
      <c r="I380" s="110"/>
      <c r="J380" s="7"/>
      <c r="K380" s="111"/>
      <c r="L380" s="7"/>
      <c r="M380" s="111"/>
      <c r="N380" s="111"/>
      <c r="O380" s="111"/>
      <c r="P380" s="110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>
      <c r="A381" s="7"/>
      <c r="B381" s="7"/>
      <c r="C381" s="7"/>
      <c r="D381" s="7"/>
      <c r="E381" s="7"/>
      <c r="F381" s="7"/>
      <c r="G381" s="7"/>
      <c r="H381" s="7"/>
      <c r="I381" s="110"/>
      <c r="J381" s="7"/>
      <c r="K381" s="111"/>
      <c r="L381" s="7"/>
      <c r="M381" s="111"/>
      <c r="N381" s="111"/>
      <c r="O381" s="111"/>
      <c r="P381" s="110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>
      <c r="A382" s="7"/>
      <c r="B382" s="7"/>
      <c r="C382" s="7"/>
      <c r="D382" s="7"/>
      <c r="E382" s="7"/>
      <c r="F382" s="7"/>
      <c r="G382" s="7"/>
      <c r="H382" s="7"/>
      <c r="I382" s="110"/>
      <c r="J382" s="7"/>
      <c r="K382" s="111"/>
      <c r="L382" s="7"/>
      <c r="M382" s="111"/>
      <c r="N382" s="111"/>
      <c r="O382" s="111"/>
      <c r="P382" s="110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>
      <c r="A383" s="7"/>
      <c r="B383" s="7"/>
      <c r="C383" s="7"/>
      <c r="D383" s="7"/>
      <c r="E383" s="7"/>
      <c r="F383" s="7"/>
      <c r="G383" s="7"/>
      <c r="H383" s="7"/>
      <c r="I383" s="110"/>
      <c r="J383" s="7"/>
      <c r="K383" s="111"/>
      <c r="L383" s="7"/>
      <c r="M383" s="111"/>
      <c r="N383" s="111"/>
      <c r="O383" s="111"/>
      <c r="P383" s="110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>
      <c r="A384" s="7"/>
      <c r="B384" s="7"/>
      <c r="C384" s="7"/>
      <c r="D384" s="7"/>
      <c r="E384" s="7"/>
      <c r="F384" s="7"/>
      <c r="G384" s="7"/>
      <c r="H384" s="7"/>
      <c r="I384" s="110"/>
      <c r="J384" s="7"/>
      <c r="K384" s="111"/>
      <c r="L384" s="7"/>
      <c r="M384" s="111"/>
      <c r="N384" s="111"/>
      <c r="O384" s="111"/>
      <c r="P384" s="110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>
      <c r="A385" s="7"/>
      <c r="B385" s="7"/>
      <c r="C385" s="7"/>
      <c r="D385" s="7"/>
      <c r="E385" s="7"/>
      <c r="F385" s="7"/>
      <c r="G385" s="7"/>
      <c r="H385" s="7"/>
      <c r="I385" s="110"/>
      <c r="J385" s="7"/>
      <c r="K385" s="111"/>
      <c r="L385" s="7"/>
      <c r="M385" s="111"/>
      <c r="N385" s="111"/>
      <c r="O385" s="111"/>
      <c r="P385" s="110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>
      <c r="A386" s="7"/>
      <c r="B386" s="7"/>
      <c r="C386" s="7"/>
      <c r="D386" s="7"/>
      <c r="E386" s="7"/>
      <c r="F386" s="7"/>
      <c r="G386" s="7"/>
      <c r="H386" s="7"/>
      <c r="I386" s="110"/>
      <c r="J386" s="7"/>
      <c r="K386" s="111"/>
      <c r="L386" s="7"/>
      <c r="M386" s="111"/>
      <c r="N386" s="111"/>
      <c r="O386" s="111"/>
      <c r="P386" s="110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>
      <c r="A387" s="7"/>
      <c r="B387" s="7"/>
      <c r="C387" s="7"/>
      <c r="D387" s="7"/>
      <c r="E387" s="7"/>
      <c r="F387" s="7"/>
      <c r="G387" s="7"/>
      <c r="H387" s="7"/>
      <c r="I387" s="110"/>
      <c r="J387" s="7"/>
      <c r="K387" s="111"/>
      <c r="L387" s="7"/>
      <c r="M387" s="111"/>
      <c r="N387" s="111"/>
      <c r="O387" s="111"/>
      <c r="P387" s="110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>
      <c r="A388" s="7"/>
      <c r="B388" s="7"/>
      <c r="C388" s="7"/>
      <c r="D388" s="7"/>
      <c r="E388" s="7"/>
      <c r="F388" s="7"/>
      <c r="G388" s="7"/>
      <c r="H388" s="7"/>
      <c r="I388" s="110"/>
      <c r="J388" s="7"/>
      <c r="K388" s="111"/>
      <c r="L388" s="7"/>
      <c r="M388" s="111"/>
      <c r="N388" s="111"/>
      <c r="O388" s="111"/>
      <c r="P388" s="110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>
      <c r="A389" s="7"/>
      <c r="B389" s="7"/>
      <c r="C389" s="7"/>
      <c r="D389" s="7"/>
      <c r="E389" s="7"/>
      <c r="F389" s="7"/>
      <c r="G389" s="7"/>
      <c r="H389" s="7"/>
      <c r="I389" s="110"/>
      <c r="J389" s="7"/>
      <c r="K389" s="111"/>
      <c r="L389" s="7"/>
      <c r="M389" s="111"/>
      <c r="N389" s="111"/>
      <c r="O389" s="111"/>
      <c r="P389" s="110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>
      <c r="A390" s="7"/>
      <c r="B390" s="7"/>
      <c r="C390" s="7"/>
      <c r="D390" s="7"/>
      <c r="E390" s="7"/>
      <c r="F390" s="7"/>
      <c r="G390" s="7"/>
      <c r="H390" s="7"/>
      <c r="I390" s="110"/>
      <c r="J390" s="7"/>
      <c r="K390" s="111"/>
      <c r="L390" s="7"/>
      <c r="M390" s="111"/>
      <c r="N390" s="111"/>
      <c r="O390" s="111"/>
      <c r="P390" s="110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>
      <c r="A391" s="7"/>
      <c r="B391" s="7"/>
      <c r="C391" s="7"/>
      <c r="D391" s="7"/>
      <c r="E391" s="7"/>
      <c r="F391" s="7"/>
      <c r="G391" s="7"/>
      <c r="H391" s="7"/>
      <c r="I391" s="110"/>
      <c r="J391" s="7"/>
      <c r="K391" s="111"/>
      <c r="L391" s="7"/>
      <c r="M391" s="111"/>
      <c r="N391" s="111"/>
      <c r="O391" s="111"/>
      <c r="P391" s="110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>
      <c r="A392" s="7"/>
      <c r="B392" s="7"/>
      <c r="C392" s="7"/>
      <c r="D392" s="7"/>
      <c r="E392" s="7"/>
      <c r="F392" s="7"/>
      <c r="G392" s="7"/>
      <c r="H392" s="7"/>
      <c r="I392" s="110"/>
      <c r="J392" s="7"/>
      <c r="K392" s="111"/>
      <c r="L392" s="7"/>
      <c r="M392" s="111"/>
      <c r="N392" s="111"/>
      <c r="O392" s="111"/>
      <c r="P392" s="110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>
      <c r="A393" s="7"/>
      <c r="B393" s="7"/>
      <c r="C393" s="7"/>
      <c r="D393" s="7"/>
      <c r="E393" s="7"/>
      <c r="F393" s="7"/>
      <c r="G393" s="7"/>
      <c r="H393" s="7"/>
      <c r="I393" s="110"/>
      <c r="J393" s="7"/>
      <c r="K393" s="111"/>
      <c r="L393" s="7"/>
      <c r="M393" s="111"/>
      <c r="N393" s="111"/>
      <c r="O393" s="111"/>
      <c r="P393" s="110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>
      <c r="A394" s="7"/>
      <c r="B394" s="7"/>
      <c r="C394" s="7"/>
      <c r="D394" s="7"/>
      <c r="E394" s="7"/>
      <c r="F394" s="7"/>
      <c r="G394" s="7"/>
      <c r="H394" s="7"/>
      <c r="I394" s="110"/>
      <c r="J394" s="7"/>
      <c r="K394" s="111"/>
      <c r="L394" s="7"/>
      <c r="M394" s="111"/>
      <c r="N394" s="111"/>
      <c r="O394" s="111"/>
      <c r="P394" s="110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>
      <c r="A395" s="7"/>
      <c r="B395" s="7"/>
      <c r="C395" s="7"/>
      <c r="D395" s="7"/>
      <c r="E395" s="7"/>
      <c r="F395" s="7"/>
      <c r="G395" s="7"/>
      <c r="H395" s="7"/>
      <c r="I395" s="110"/>
      <c r="J395" s="7"/>
      <c r="K395" s="111"/>
      <c r="L395" s="7"/>
      <c r="M395" s="111"/>
      <c r="N395" s="111"/>
      <c r="O395" s="111"/>
      <c r="P395" s="110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>
      <c r="A396" s="7"/>
      <c r="B396" s="7"/>
      <c r="C396" s="7"/>
      <c r="D396" s="7"/>
      <c r="E396" s="7"/>
      <c r="F396" s="7"/>
      <c r="G396" s="7"/>
      <c r="H396" s="7"/>
      <c r="I396" s="110"/>
      <c r="J396" s="7"/>
      <c r="K396" s="111"/>
      <c r="L396" s="7"/>
      <c r="M396" s="111"/>
      <c r="N396" s="111"/>
      <c r="O396" s="111"/>
      <c r="P396" s="110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>
      <c r="A397" s="7"/>
      <c r="B397" s="7"/>
      <c r="C397" s="7"/>
      <c r="D397" s="7"/>
      <c r="E397" s="7"/>
      <c r="F397" s="7"/>
      <c r="G397" s="7"/>
      <c r="H397" s="7"/>
      <c r="I397" s="110"/>
      <c r="J397" s="7"/>
      <c r="K397" s="111"/>
      <c r="L397" s="7"/>
      <c r="M397" s="111"/>
      <c r="N397" s="111"/>
      <c r="O397" s="111"/>
      <c r="P397" s="110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>
      <c r="A398" s="7"/>
      <c r="B398" s="7"/>
      <c r="C398" s="7"/>
      <c r="D398" s="7"/>
      <c r="E398" s="7"/>
      <c r="F398" s="7"/>
      <c r="G398" s="7"/>
      <c r="H398" s="7"/>
      <c r="I398" s="110"/>
      <c r="J398" s="7"/>
      <c r="K398" s="111"/>
      <c r="L398" s="7"/>
      <c r="M398" s="111"/>
      <c r="N398" s="111"/>
      <c r="O398" s="111"/>
      <c r="P398" s="110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>
      <c r="A399" s="7"/>
      <c r="B399" s="7"/>
      <c r="C399" s="7"/>
      <c r="D399" s="7"/>
      <c r="E399" s="7"/>
      <c r="F399" s="7"/>
      <c r="G399" s="7"/>
      <c r="H399" s="7"/>
      <c r="I399" s="110"/>
      <c r="J399" s="7"/>
      <c r="K399" s="111"/>
      <c r="L399" s="7"/>
      <c r="M399" s="111"/>
      <c r="N399" s="111"/>
      <c r="O399" s="111"/>
      <c r="P399" s="110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>
      <c r="A400" s="7"/>
      <c r="B400" s="7"/>
      <c r="C400" s="7"/>
      <c r="D400" s="7"/>
      <c r="E400" s="7"/>
      <c r="F400" s="7"/>
      <c r="G400" s="7"/>
      <c r="H400" s="7"/>
      <c r="I400" s="110"/>
      <c r="J400" s="7"/>
      <c r="K400" s="111"/>
      <c r="L400" s="7"/>
      <c r="M400" s="111"/>
      <c r="N400" s="111"/>
      <c r="O400" s="111"/>
      <c r="P400" s="110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>
      <c r="A401" s="7"/>
      <c r="B401" s="7"/>
      <c r="C401" s="7"/>
      <c r="D401" s="7"/>
      <c r="E401" s="7"/>
      <c r="F401" s="7"/>
      <c r="G401" s="7"/>
      <c r="H401" s="7"/>
      <c r="I401" s="110"/>
      <c r="J401" s="7"/>
      <c r="K401" s="111"/>
      <c r="L401" s="7"/>
      <c r="M401" s="111"/>
      <c r="N401" s="111"/>
      <c r="O401" s="111"/>
      <c r="P401" s="110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>
      <c r="A402" s="7"/>
      <c r="B402" s="7"/>
      <c r="C402" s="7"/>
      <c r="D402" s="7"/>
      <c r="E402" s="7"/>
      <c r="F402" s="7"/>
      <c r="G402" s="7"/>
      <c r="H402" s="7"/>
      <c r="I402" s="110"/>
      <c r="J402" s="7"/>
      <c r="K402" s="111"/>
      <c r="L402" s="7"/>
      <c r="M402" s="111"/>
      <c r="N402" s="111"/>
      <c r="O402" s="111"/>
      <c r="P402" s="110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>
      <c r="A403" s="7"/>
      <c r="B403" s="7"/>
      <c r="C403" s="7"/>
      <c r="D403" s="7"/>
      <c r="E403" s="7"/>
      <c r="F403" s="7"/>
      <c r="G403" s="7"/>
      <c r="H403" s="7"/>
      <c r="I403" s="110"/>
      <c r="J403" s="7"/>
      <c r="K403" s="111"/>
      <c r="L403" s="7"/>
      <c r="M403" s="111"/>
      <c r="N403" s="111"/>
      <c r="O403" s="111"/>
      <c r="P403" s="110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>
      <c r="A404" s="7"/>
      <c r="B404" s="7"/>
      <c r="C404" s="7"/>
      <c r="D404" s="7"/>
      <c r="E404" s="7"/>
      <c r="F404" s="7"/>
      <c r="G404" s="7"/>
      <c r="H404" s="7"/>
      <c r="I404" s="110"/>
      <c r="J404" s="7"/>
      <c r="K404" s="111"/>
      <c r="L404" s="7"/>
      <c r="M404" s="111"/>
      <c r="N404" s="111"/>
      <c r="O404" s="111"/>
      <c r="P404" s="110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>
      <c r="A405" s="7"/>
      <c r="B405" s="7"/>
      <c r="C405" s="7"/>
      <c r="D405" s="7"/>
      <c r="E405" s="7"/>
      <c r="F405" s="7"/>
      <c r="G405" s="7"/>
      <c r="H405" s="7"/>
      <c r="I405" s="110"/>
      <c r="J405" s="7"/>
      <c r="K405" s="111"/>
      <c r="L405" s="7"/>
      <c r="M405" s="111"/>
      <c r="N405" s="111"/>
      <c r="O405" s="111"/>
      <c r="P405" s="110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>
      <c r="A406" s="7"/>
      <c r="B406" s="7"/>
      <c r="C406" s="7"/>
      <c r="D406" s="7"/>
      <c r="E406" s="7"/>
      <c r="F406" s="7"/>
      <c r="G406" s="7"/>
      <c r="H406" s="7"/>
      <c r="I406" s="110"/>
      <c r="J406" s="7"/>
      <c r="K406" s="111"/>
      <c r="L406" s="7"/>
      <c r="M406" s="111"/>
      <c r="N406" s="111"/>
      <c r="O406" s="111"/>
      <c r="P406" s="110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>
      <c r="A407" s="7"/>
      <c r="B407" s="7"/>
      <c r="C407" s="7"/>
      <c r="D407" s="7"/>
      <c r="E407" s="7"/>
      <c r="F407" s="7"/>
      <c r="G407" s="7"/>
      <c r="H407" s="7"/>
      <c r="I407" s="110"/>
      <c r="J407" s="7"/>
      <c r="K407" s="111"/>
      <c r="L407" s="7"/>
      <c r="M407" s="111"/>
      <c r="N407" s="111"/>
      <c r="O407" s="111"/>
      <c r="P407" s="110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>
      <c r="A408" s="7"/>
      <c r="B408" s="7"/>
      <c r="C408" s="7"/>
      <c r="D408" s="7"/>
      <c r="E408" s="7"/>
      <c r="F408" s="7"/>
      <c r="G408" s="7"/>
      <c r="H408" s="7"/>
      <c r="I408" s="110"/>
      <c r="J408" s="7"/>
      <c r="K408" s="111"/>
      <c r="L408" s="7"/>
      <c r="M408" s="111"/>
      <c r="N408" s="111"/>
      <c r="O408" s="111"/>
      <c r="P408" s="110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>
      <c r="A409" s="7"/>
      <c r="B409" s="7"/>
      <c r="C409" s="7"/>
      <c r="D409" s="7"/>
      <c r="E409" s="7"/>
      <c r="F409" s="7"/>
      <c r="G409" s="7"/>
      <c r="H409" s="7"/>
      <c r="I409" s="110"/>
      <c r="J409" s="7"/>
      <c r="K409" s="111"/>
      <c r="L409" s="7"/>
      <c r="M409" s="111"/>
      <c r="N409" s="111"/>
      <c r="O409" s="111"/>
      <c r="P409" s="110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>
      <c r="A410" s="7"/>
      <c r="B410" s="7"/>
      <c r="C410" s="7"/>
      <c r="D410" s="7"/>
      <c r="E410" s="7"/>
      <c r="F410" s="7"/>
      <c r="G410" s="7"/>
      <c r="H410" s="7"/>
      <c r="I410" s="110"/>
      <c r="J410" s="7"/>
      <c r="K410" s="111"/>
      <c r="L410" s="7"/>
      <c r="M410" s="111"/>
      <c r="N410" s="111"/>
      <c r="O410" s="111"/>
      <c r="P410" s="110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>
      <c r="A411" s="7"/>
      <c r="B411" s="7"/>
      <c r="C411" s="7"/>
      <c r="D411" s="7"/>
      <c r="E411" s="7"/>
      <c r="F411" s="7"/>
      <c r="G411" s="7"/>
      <c r="H411" s="7"/>
      <c r="I411" s="110"/>
      <c r="J411" s="7"/>
      <c r="K411" s="111"/>
      <c r="L411" s="7"/>
      <c r="M411" s="111"/>
      <c r="N411" s="111"/>
      <c r="O411" s="111"/>
      <c r="P411" s="110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>
      <c r="A412" s="7"/>
      <c r="B412" s="7"/>
      <c r="C412" s="7"/>
      <c r="D412" s="7"/>
      <c r="E412" s="7"/>
      <c r="F412" s="7"/>
      <c r="G412" s="7"/>
      <c r="H412" s="7"/>
      <c r="I412" s="110"/>
      <c r="J412" s="7"/>
      <c r="K412" s="111"/>
      <c r="L412" s="7"/>
      <c r="M412" s="111"/>
      <c r="N412" s="111"/>
      <c r="O412" s="111"/>
      <c r="P412" s="110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>
      <c r="A413" s="7"/>
      <c r="B413" s="7"/>
      <c r="C413" s="7"/>
      <c r="D413" s="7"/>
      <c r="E413" s="7"/>
      <c r="F413" s="7"/>
      <c r="G413" s="7"/>
      <c r="H413" s="7"/>
      <c r="I413" s="110"/>
      <c r="J413" s="7"/>
      <c r="K413" s="111"/>
      <c r="L413" s="7"/>
      <c r="M413" s="111"/>
      <c r="N413" s="111"/>
      <c r="O413" s="111"/>
      <c r="P413" s="110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>
      <c r="A414" s="7"/>
      <c r="B414" s="7"/>
      <c r="C414" s="7"/>
      <c r="D414" s="7"/>
      <c r="E414" s="7"/>
      <c r="F414" s="7"/>
      <c r="G414" s="7"/>
      <c r="H414" s="7"/>
      <c r="I414" s="110"/>
      <c r="J414" s="7"/>
      <c r="K414" s="111"/>
      <c r="L414" s="7"/>
      <c r="M414" s="111"/>
      <c r="N414" s="111"/>
      <c r="O414" s="111"/>
      <c r="P414" s="110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>
      <c r="A415" s="7"/>
      <c r="B415" s="7"/>
      <c r="C415" s="7"/>
      <c r="D415" s="7"/>
      <c r="E415" s="7"/>
      <c r="F415" s="7"/>
      <c r="G415" s="7"/>
      <c r="H415" s="7"/>
      <c r="I415" s="110"/>
      <c r="J415" s="7"/>
      <c r="K415" s="111"/>
      <c r="L415" s="7"/>
      <c r="M415" s="111"/>
      <c r="N415" s="111"/>
      <c r="O415" s="111"/>
      <c r="P415" s="110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>
      <c r="A416" s="7"/>
      <c r="B416" s="7"/>
      <c r="C416" s="7"/>
      <c r="D416" s="7"/>
      <c r="E416" s="7"/>
      <c r="F416" s="7"/>
      <c r="G416" s="7"/>
      <c r="H416" s="7"/>
      <c r="I416" s="110"/>
      <c r="J416" s="7"/>
      <c r="K416" s="111"/>
      <c r="L416" s="7"/>
      <c r="M416" s="111"/>
      <c r="N416" s="111"/>
      <c r="O416" s="111"/>
      <c r="P416" s="110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>
      <c r="A417" s="7"/>
      <c r="B417" s="7"/>
      <c r="C417" s="7"/>
      <c r="D417" s="7"/>
      <c r="E417" s="7"/>
      <c r="F417" s="7"/>
      <c r="G417" s="7"/>
      <c r="H417" s="7"/>
      <c r="I417" s="110"/>
      <c r="J417" s="7"/>
      <c r="K417" s="111"/>
      <c r="L417" s="7"/>
      <c r="M417" s="111"/>
      <c r="N417" s="111"/>
      <c r="O417" s="111"/>
      <c r="P417" s="110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>
      <c r="A418" s="7"/>
      <c r="B418" s="7"/>
      <c r="C418" s="7"/>
      <c r="D418" s="7"/>
      <c r="E418" s="7"/>
      <c r="F418" s="7"/>
      <c r="G418" s="7"/>
      <c r="H418" s="7"/>
      <c r="I418" s="110"/>
      <c r="J418" s="7"/>
      <c r="K418" s="111"/>
      <c r="L418" s="7"/>
      <c r="M418" s="111"/>
      <c r="N418" s="111"/>
      <c r="O418" s="111"/>
      <c r="P418" s="110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>
      <c r="A419" s="7"/>
      <c r="B419" s="7"/>
      <c r="C419" s="7"/>
      <c r="D419" s="7"/>
      <c r="E419" s="7"/>
      <c r="F419" s="7"/>
      <c r="G419" s="7"/>
      <c r="H419" s="7"/>
      <c r="I419" s="110"/>
      <c r="J419" s="7"/>
      <c r="K419" s="111"/>
      <c r="L419" s="7"/>
      <c r="M419" s="111"/>
      <c r="N419" s="111"/>
      <c r="O419" s="111"/>
      <c r="P419" s="110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>
      <c r="A420" s="7"/>
      <c r="B420" s="7"/>
      <c r="C420" s="7"/>
      <c r="D420" s="7"/>
      <c r="E420" s="7"/>
      <c r="F420" s="7"/>
      <c r="G420" s="7"/>
      <c r="H420" s="7"/>
      <c r="I420" s="110"/>
      <c r="J420" s="7"/>
      <c r="K420" s="111"/>
      <c r="L420" s="7"/>
      <c r="M420" s="111"/>
      <c r="N420" s="111"/>
      <c r="O420" s="111"/>
      <c r="P420" s="110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>
      <c r="A421" s="7"/>
      <c r="B421" s="7"/>
      <c r="C421" s="7"/>
      <c r="D421" s="7"/>
      <c r="E421" s="7"/>
      <c r="F421" s="7"/>
      <c r="G421" s="7"/>
      <c r="H421" s="7"/>
      <c r="I421" s="110"/>
      <c r="J421" s="7"/>
      <c r="K421" s="111"/>
      <c r="L421" s="7"/>
      <c r="M421" s="111"/>
      <c r="N421" s="111"/>
      <c r="O421" s="111"/>
      <c r="P421" s="110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>
      <c r="A422" s="7"/>
      <c r="B422" s="7"/>
      <c r="C422" s="7"/>
      <c r="D422" s="7"/>
      <c r="E422" s="7"/>
      <c r="F422" s="7"/>
      <c r="G422" s="7"/>
      <c r="H422" s="7"/>
      <c r="I422" s="110"/>
      <c r="J422" s="7"/>
      <c r="K422" s="111"/>
      <c r="L422" s="7"/>
      <c r="M422" s="111"/>
      <c r="N422" s="111"/>
      <c r="O422" s="111"/>
      <c r="P422" s="110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>
      <c r="A423" s="7"/>
      <c r="B423" s="7"/>
      <c r="C423" s="7"/>
      <c r="D423" s="7"/>
      <c r="E423" s="7"/>
      <c r="F423" s="7"/>
      <c r="G423" s="7"/>
      <c r="H423" s="7"/>
      <c r="I423" s="110"/>
      <c r="J423" s="7"/>
      <c r="K423" s="111"/>
      <c r="L423" s="7"/>
      <c r="M423" s="111"/>
      <c r="N423" s="111"/>
      <c r="O423" s="111"/>
      <c r="P423" s="110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>
      <c r="A424" s="7"/>
      <c r="B424" s="7"/>
      <c r="C424" s="7"/>
      <c r="D424" s="7"/>
      <c r="E424" s="7"/>
      <c r="F424" s="7"/>
      <c r="G424" s="7"/>
      <c r="H424" s="7"/>
      <c r="I424" s="110"/>
      <c r="J424" s="7"/>
      <c r="K424" s="111"/>
      <c r="L424" s="7"/>
      <c r="M424" s="111"/>
      <c r="N424" s="111"/>
      <c r="O424" s="111"/>
      <c r="P424" s="110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>
      <c r="A425" s="7"/>
      <c r="B425" s="7"/>
      <c r="C425" s="7"/>
      <c r="D425" s="7"/>
      <c r="E425" s="7"/>
      <c r="F425" s="7"/>
      <c r="G425" s="7"/>
      <c r="H425" s="7"/>
      <c r="I425" s="110"/>
      <c r="J425" s="7"/>
      <c r="K425" s="111"/>
      <c r="L425" s="7"/>
      <c r="M425" s="111"/>
      <c r="N425" s="111"/>
      <c r="O425" s="111"/>
      <c r="P425" s="110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>
      <c r="A426" s="7"/>
      <c r="B426" s="7"/>
      <c r="C426" s="7"/>
      <c r="D426" s="7"/>
      <c r="E426" s="7"/>
      <c r="F426" s="7"/>
      <c r="G426" s="7"/>
      <c r="H426" s="7"/>
      <c r="I426" s="110"/>
      <c r="J426" s="7"/>
      <c r="K426" s="111"/>
      <c r="L426" s="7"/>
      <c r="M426" s="111"/>
      <c r="N426" s="111"/>
      <c r="O426" s="111"/>
      <c r="P426" s="110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>
      <c r="A427" s="7"/>
      <c r="B427" s="7"/>
      <c r="C427" s="7"/>
      <c r="D427" s="7"/>
      <c r="E427" s="7"/>
      <c r="F427" s="7"/>
      <c r="G427" s="7"/>
      <c r="H427" s="7"/>
      <c r="I427" s="110"/>
      <c r="J427" s="7"/>
      <c r="K427" s="111"/>
      <c r="L427" s="7"/>
      <c r="M427" s="111"/>
      <c r="N427" s="111"/>
      <c r="O427" s="111"/>
      <c r="P427" s="110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>
      <c r="A428" s="7"/>
      <c r="B428" s="7"/>
      <c r="C428" s="7"/>
      <c r="D428" s="7"/>
      <c r="E428" s="7"/>
      <c r="F428" s="7"/>
      <c r="G428" s="7"/>
      <c r="H428" s="7"/>
      <c r="I428" s="110"/>
      <c r="J428" s="7"/>
      <c r="K428" s="111"/>
      <c r="L428" s="7"/>
      <c r="M428" s="111"/>
      <c r="N428" s="111"/>
      <c r="O428" s="111"/>
      <c r="P428" s="110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>
      <c r="A429" s="7"/>
      <c r="B429" s="7"/>
      <c r="C429" s="7"/>
      <c r="D429" s="7"/>
      <c r="E429" s="7"/>
      <c r="F429" s="7"/>
      <c r="G429" s="7"/>
      <c r="H429" s="7"/>
      <c r="I429" s="110"/>
      <c r="J429" s="7"/>
      <c r="K429" s="111"/>
      <c r="L429" s="7"/>
      <c r="M429" s="111"/>
      <c r="N429" s="111"/>
      <c r="O429" s="111"/>
      <c r="P429" s="110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>
      <c r="A430" s="7"/>
      <c r="B430" s="7"/>
      <c r="C430" s="7"/>
      <c r="D430" s="7"/>
      <c r="E430" s="7"/>
      <c r="F430" s="7"/>
      <c r="G430" s="7"/>
      <c r="H430" s="7"/>
      <c r="I430" s="110"/>
      <c r="J430" s="7"/>
      <c r="K430" s="111"/>
      <c r="L430" s="7"/>
      <c r="M430" s="111"/>
      <c r="N430" s="111"/>
      <c r="O430" s="111"/>
      <c r="P430" s="110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>
      <c r="A431" s="7"/>
      <c r="B431" s="7"/>
      <c r="C431" s="7"/>
      <c r="D431" s="7"/>
      <c r="E431" s="7"/>
      <c r="F431" s="7"/>
      <c r="G431" s="7"/>
      <c r="H431" s="7"/>
      <c r="I431" s="110"/>
      <c r="J431" s="7"/>
      <c r="K431" s="111"/>
      <c r="L431" s="7"/>
      <c r="M431" s="111"/>
      <c r="N431" s="111"/>
      <c r="O431" s="111"/>
      <c r="P431" s="110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>
      <c r="A432" s="7"/>
      <c r="B432" s="7"/>
      <c r="C432" s="7"/>
      <c r="D432" s="7"/>
      <c r="E432" s="7"/>
      <c r="F432" s="7"/>
      <c r="G432" s="7"/>
      <c r="H432" s="7"/>
      <c r="I432" s="110"/>
      <c r="J432" s="7"/>
      <c r="K432" s="111"/>
      <c r="L432" s="7"/>
      <c r="M432" s="111"/>
      <c r="N432" s="111"/>
      <c r="O432" s="111"/>
      <c r="P432" s="110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>
      <c r="A433" s="7"/>
      <c r="B433" s="7"/>
      <c r="C433" s="7"/>
      <c r="D433" s="7"/>
      <c r="E433" s="7"/>
      <c r="F433" s="7"/>
      <c r="G433" s="7"/>
      <c r="H433" s="7"/>
      <c r="I433" s="110"/>
      <c r="J433" s="7"/>
      <c r="K433" s="111"/>
      <c r="L433" s="7"/>
      <c r="M433" s="111"/>
      <c r="N433" s="111"/>
      <c r="O433" s="111"/>
      <c r="P433" s="110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>
      <c r="A434" s="7"/>
      <c r="B434" s="7"/>
      <c r="C434" s="7"/>
      <c r="D434" s="7"/>
      <c r="E434" s="7"/>
      <c r="F434" s="7"/>
      <c r="G434" s="7"/>
      <c r="H434" s="7"/>
      <c r="I434" s="110"/>
      <c r="J434" s="7"/>
      <c r="K434" s="111"/>
      <c r="L434" s="7"/>
      <c r="M434" s="111"/>
      <c r="N434" s="111"/>
      <c r="O434" s="111"/>
      <c r="P434" s="110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>
      <c r="A435" s="7"/>
      <c r="B435" s="7"/>
      <c r="C435" s="7"/>
      <c r="D435" s="7"/>
      <c r="E435" s="7"/>
      <c r="F435" s="7"/>
      <c r="G435" s="7"/>
      <c r="H435" s="7"/>
      <c r="I435" s="110"/>
      <c r="J435" s="7"/>
      <c r="K435" s="111"/>
      <c r="L435" s="7"/>
      <c r="M435" s="111"/>
      <c r="N435" s="111"/>
      <c r="O435" s="111"/>
      <c r="P435" s="110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>
      <c r="A436" s="7"/>
      <c r="B436" s="7"/>
      <c r="C436" s="7"/>
      <c r="D436" s="7"/>
      <c r="E436" s="7"/>
      <c r="F436" s="7"/>
      <c r="G436" s="7"/>
      <c r="H436" s="7"/>
      <c r="I436" s="110"/>
      <c r="J436" s="7"/>
      <c r="K436" s="111"/>
      <c r="L436" s="7"/>
      <c r="M436" s="111"/>
      <c r="N436" s="111"/>
      <c r="O436" s="111"/>
      <c r="P436" s="110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>
      <c r="A437" s="7"/>
      <c r="B437" s="7"/>
      <c r="C437" s="7"/>
      <c r="D437" s="7"/>
      <c r="E437" s="7"/>
      <c r="F437" s="7"/>
      <c r="G437" s="7"/>
      <c r="H437" s="7"/>
      <c r="I437" s="110"/>
      <c r="J437" s="7"/>
      <c r="K437" s="111"/>
      <c r="L437" s="7"/>
      <c r="M437" s="111"/>
      <c r="N437" s="111"/>
      <c r="O437" s="111"/>
      <c r="P437" s="110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>
      <c r="A438" s="7"/>
      <c r="B438" s="7"/>
      <c r="C438" s="7"/>
      <c r="D438" s="7"/>
      <c r="E438" s="7"/>
      <c r="F438" s="7"/>
      <c r="G438" s="7"/>
      <c r="H438" s="7"/>
      <c r="I438" s="110"/>
      <c r="J438" s="7"/>
      <c r="K438" s="111"/>
      <c r="L438" s="7"/>
      <c r="M438" s="111"/>
      <c r="N438" s="111"/>
      <c r="O438" s="111"/>
      <c r="P438" s="110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>
      <c r="A439" s="7"/>
      <c r="B439" s="7"/>
      <c r="C439" s="7"/>
      <c r="D439" s="7"/>
      <c r="E439" s="7"/>
      <c r="F439" s="7"/>
      <c r="G439" s="7"/>
      <c r="H439" s="7"/>
      <c r="I439" s="110"/>
      <c r="J439" s="7"/>
      <c r="K439" s="111"/>
      <c r="L439" s="7"/>
      <c r="M439" s="111"/>
      <c r="N439" s="111"/>
      <c r="O439" s="111"/>
      <c r="P439" s="110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>
      <c r="A440" s="7"/>
      <c r="B440" s="7"/>
      <c r="C440" s="7"/>
      <c r="D440" s="7"/>
      <c r="E440" s="7"/>
      <c r="F440" s="7"/>
      <c r="G440" s="7"/>
      <c r="H440" s="7"/>
      <c r="I440" s="110"/>
      <c r="J440" s="7"/>
      <c r="K440" s="111"/>
      <c r="L440" s="7"/>
      <c r="M440" s="111"/>
      <c r="N440" s="111"/>
      <c r="O440" s="111"/>
      <c r="P440" s="110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>
      <c r="A441" s="7"/>
      <c r="B441" s="7"/>
      <c r="C441" s="7"/>
      <c r="D441" s="7"/>
      <c r="E441" s="7"/>
      <c r="F441" s="7"/>
      <c r="G441" s="7"/>
      <c r="H441" s="7"/>
      <c r="I441" s="110"/>
      <c r="J441" s="7"/>
      <c r="K441" s="111"/>
      <c r="L441" s="7"/>
      <c r="M441" s="111"/>
      <c r="N441" s="111"/>
      <c r="O441" s="111"/>
      <c r="P441" s="110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>
      <c r="A442" s="7"/>
      <c r="B442" s="7"/>
      <c r="C442" s="7"/>
      <c r="D442" s="7"/>
      <c r="E442" s="7"/>
      <c r="F442" s="7"/>
      <c r="G442" s="7"/>
      <c r="H442" s="7"/>
      <c r="I442" s="110"/>
      <c r="J442" s="7"/>
      <c r="K442" s="111"/>
      <c r="L442" s="7"/>
      <c r="M442" s="111"/>
      <c r="N442" s="111"/>
      <c r="O442" s="111"/>
      <c r="P442" s="110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>
      <c r="A443" s="7"/>
      <c r="B443" s="7"/>
      <c r="C443" s="7"/>
      <c r="D443" s="7"/>
      <c r="E443" s="7"/>
      <c r="F443" s="7"/>
      <c r="G443" s="7"/>
      <c r="H443" s="7"/>
      <c r="I443" s="110"/>
      <c r="J443" s="7"/>
      <c r="K443" s="111"/>
      <c r="L443" s="7"/>
      <c r="M443" s="111"/>
      <c r="N443" s="111"/>
      <c r="O443" s="111"/>
      <c r="P443" s="110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>
      <c r="A444" s="7"/>
      <c r="B444" s="7"/>
      <c r="C444" s="7"/>
      <c r="D444" s="7"/>
      <c r="E444" s="7"/>
      <c r="F444" s="7"/>
      <c r="G444" s="7"/>
      <c r="H444" s="7"/>
      <c r="I444" s="110"/>
      <c r="J444" s="7"/>
      <c r="K444" s="111"/>
      <c r="L444" s="7"/>
      <c r="M444" s="111"/>
      <c r="N444" s="111"/>
      <c r="O444" s="111"/>
      <c r="P444" s="110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>
      <c r="A445" s="7"/>
      <c r="B445" s="7"/>
      <c r="C445" s="7"/>
      <c r="D445" s="7"/>
      <c r="E445" s="7"/>
      <c r="F445" s="7"/>
      <c r="G445" s="7"/>
      <c r="H445" s="7"/>
      <c r="I445" s="110"/>
      <c r="J445" s="7"/>
      <c r="K445" s="111"/>
      <c r="L445" s="7"/>
      <c r="M445" s="111"/>
      <c r="N445" s="111"/>
      <c r="O445" s="111"/>
      <c r="P445" s="110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>
      <c r="A446" s="7"/>
      <c r="B446" s="7"/>
      <c r="C446" s="7"/>
      <c r="D446" s="7"/>
      <c r="E446" s="7"/>
      <c r="F446" s="7"/>
      <c r="G446" s="7"/>
      <c r="H446" s="7"/>
      <c r="I446" s="110"/>
      <c r="J446" s="7"/>
      <c r="K446" s="111"/>
      <c r="L446" s="7"/>
      <c r="M446" s="111"/>
      <c r="N446" s="111"/>
      <c r="O446" s="111"/>
      <c r="P446" s="110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>
      <c r="A447" s="7"/>
      <c r="B447" s="7"/>
      <c r="C447" s="7"/>
      <c r="D447" s="7"/>
      <c r="E447" s="7"/>
      <c r="F447" s="7"/>
      <c r="G447" s="7"/>
      <c r="H447" s="7"/>
      <c r="I447" s="110"/>
      <c r="J447" s="7"/>
      <c r="K447" s="111"/>
      <c r="L447" s="7"/>
      <c r="M447" s="111"/>
      <c r="N447" s="111"/>
      <c r="O447" s="111"/>
      <c r="P447" s="110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>
      <c r="A448" s="7"/>
      <c r="B448" s="7"/>
      <c r="C448" s="7"/>
      <c r="D448" s="7"/>
      <c r="E448" s="7"/>
      <c r="F448" s="7"/>
      <c r="G448" s="7"/>
      <c r="H448" s="7"/>
      <c r="I448" s="110"/>
      <c r="J448" s="7"/>
      <c r="K448" s="111"/>
      <c r="L448" s="7"/>
      <c r="M448" s="111"/>
      <c r="N448" s="111"/>
      <c r="O448" s="111"/>
      <c r="P448" s="110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>
      <c r="A449" s="7"/>
      <c r="B449" s="7"/>
      <c r="C449" s="7"/>
      <c r="D449" s="7"/>
      <c r="E449" s="7"/>
      <c r="F449" s="7"/>
      <c r="G449" s="7"/>
      <c r="H449" s="7"/>
      <c r="I449" s="110"/>
      <c r="J449" s="7"/>
      <c r="K449" s="111"/>
      <c r="L449" s="7"/>
      <c r="M449" s="111"/>
      <c r="N449" s="111"/>
      <c r="O449" s="111"/>
      <c r="P449" s="110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>
      <c r="A450" s="7"/>
      <c r="B450" s="7"/>
      <c r="C450" s="7"/>
      <c r="D450" s="7"/>
      <c r="E450" s="7"/>
      <c r="F450" s="7"/>
      <c r="G450" s="7"/>
      <c r="H450" s="7"/>
      <c r="I450" s="110"/>
      <c r="J450" s="7"/>
      <c r="K450" s="111"/>
      <c r="L450" s="7"/>
      <c r="M450" s="111"/>
      <c r="N450" s="111"/>
      <c r="O450" s="111"/>
      <c r="P450" s="110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>
      <c r="A451" s="7"/>
      <c r="B451" s="7"/>
      <c r="C451" s="7"/>
      <c r="D451" s="7"/>
      <c r="E451" s="7"/>
      <c r="F451" s="7"/>
      <c r="G451" s="7"/>
      <c r="H451" s="7"/>
      <c r="I451" s="110"/>
      <c r="J451" s="7"/>
      <c r="K451" s="111"/>
      <c r="L451" s="7"/>
      <c r="M451" s="111"/>
      <c r="N451" s="111"/>
      <c r="O451" s="111"/>
      <c r="P451" s="110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>
      <c r="A452" s="7"/>
      <c r="B452" s="7"/>
      <c r="C452" s="7"/>
      <c r="D452" s="7"/>
      <c r="E452" s="7"/>
      <c r="F452" s="7"/>
      <c r="G452" s="7"/>
      <c r="H452" s="7"/>
      <c r="I452" s="110"/>
      <c r="J452" s="7"/>
      <c r="K452" s="111"/>
      <c r="L452" s="7"/>
      <c r="M452" s="111"/>
      <c r="N452" s="111"/>
      <c r="O452" s="111"/>
      <c r="P452" s="110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>
      <c r="A453" s="7"/>
      <c r="B453" s="7"/>
      <c r="C453" s="7"/>
      <c r="D453" s="7"/>
      <c r="E453" s="7"/>
      <c r="F453" s="7"/>
      <c r="G453" s="7"/>
      <c r="H453" s="7"/>
      <c r="I453" s="110"/>
      <c r="J453" s="7"/>
      <c r="K453" s="111"/>
      <c r="L453" s="7"/>
      <c r="M453" s="111"/>
      <c r="N453" s="111"/>
      <c r="O453" s="111"/>
      <c r="P453" s="110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>
      <c r="A454" s="7"/>
      <c r="B454" s="7"/>
      <c r="C454" s="7"/>
      <c r="D454" s="7"/>
      <c r="E454" s="7"/>
      <c r="F454" s="7"/>
      <c r="G454" s="7"/>
      <c r="H454" s="7"/>
      <c r="I454" s="110"/>
      <c r="J454" s="7"/>
      <c r="K454" s="111"/>
      <c r="L454" s="7"/>
      <c r="M454" s="111"/>
      <c r="N454" s="111"/>
      <c r="O454" s="111"/>
      <c r="P454" s="110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>
      <c r="A455" s="7"/>
      <c r="B455" s="7"/>
      <c r="C455" s="7"/>
      <c r="D455" s="7"/>
      <c r="E455" s="7"/>
      <c r="F455" s="7"/>
      <c r="G455" s="7"/>
      <c r="H455" s="7"/>
      <c r="I455" s="110"/>
      <c r="J455" s="7"/>
      <c r="K455" s="111"/>
      <c r="L455" s="7"/>
      <c r="M455" s="111"/>
      <c r="N455" s="111"/>
      <c r="O455" s="111"/>
      <c r="P455" s="110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>
      <c r="A456" s="7"/>
      <c r="B456" s="7"/>
      <c r="C456" s="7"/>
      <c r="D456" s="7"/>
      <c r="E456" s="7"/>
      <c r="F456" s="7"/>
      <c r="G456" s="7"/>
      <c r="H456" s="7"/>
      <c r="I456" s="110"/>
      <c r="J456" s="7"/>
      <c r="K456" s="111"/>
      <c r="L456" s="7"/>
      <c r="M456" s="111"/>
      <c r="N456" s="111"/>
      <c r="O456" s="111"/>
      <c r="P456" s="110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>
      <c r="A457" s="7"/>
      <c r="B457" s="7"/>
      <c r="C457" s="7"/>
      <c r="D457" s="7"/>
      <c r="E457" s="7"/>
      <c r="F457" s="7"/>
      <c r="G457" s="7"/>
      <c r="H457" s="7"/>
      <c r="I457" s="110"/>
      <c r="J457" s="7"/>
      <c r="K457" s="111"/>
      <c r="L457" s="7"/>
      <c r="M457" s="111"/>
      <c r="N457" s="111"/>
      <c r="O457" s="111"/>
      <c r="P457" s="110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>
      <c r="A458" s="7"/>
      <c r="B458" s="7"/>
      <c r="C458" s="7"/>
      <c r="D458" s="7"/>
      <c r="E458" s="7"/>
      <c r="F458" s="7"/>
      <c r="G458" s="7"/>
      <c r="H458" s="7"/>
      <c r="I458" s="110"/>
      <c r="J458" s="7"/>
      <c r="K458" s="111"/>
      <c r="L458" s="7"/>
      <c r="M458" s="111"/>
      <c r="N458" s="111"/>
      <c r="O458" s="111"/>
      <c r="P458" s="110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>
      <c r="A459" s="7"/>
      <c r="B459" s="7"/>
      <c r="C459" s="7"/>
      <c r="D459" s="7"/>
      <c r="E459" s="7"/>
      <c r="F459" s="7"/>
      <c r="G459" s="7"/>
      <c r="H459" s="7"/>
      <c r="I459" s="110"/>
      <c r="J459" s="7"/>
      <c r="K459" s="111"/>
      <c r="L459" s="7"/>
      <c r="M459" s="111"/>
      <c r="N459" s="111"/>
      <c r="O459" s="111"/>
      <c r="P459" s="110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>
      <c r="A460" s="7"/>
      <c r="B460" s="7"/>
      <c r="C460" s="7"/>
      <c r="D460" s="7"/>
      <c r="E460" s="7"/>
      <c r="F460" s="7"/>
      <c r="G460" s="7"/>
      <c r="H460" s="7"/>
      <c r="I460" s="110"/>
      <c r="J460" s="7"/>
      <c r="K460" s="111"/>
      <c r="L460" s="7"/>
      <c r="M460" s="111"/>
      <c r="N460" s="111"/>
      <c r="O460" s="111"/>
      <c r="P460" s="110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>
      <c r="A461" s="7"/>
      <c r="B461" s="7"/>
      <c r="C461" s="7"/>
      <c r="D461" s="7"/>
      <c r="E461" s="7"/>
      <c r="F461" s="7"/>
      <c r="G461" s="7"/>
      <c r="H461" s="7"/>
      <c r="I461" s="110"/>
      <c r="J461" s="7"/>
      <c r="K461" s="111"/>
      <c r="L461" s="7"/>
      <c r="M461" s="111"/>
      <c r="N461" s="111"/>
      <c r="O461" s="111"/>
      <c r="P461" s="110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>
      <c r="A462" s="7"/>
      <c r="B462" s="7"/>
      <c r="C462" s="7"/>
      <c r="D462" s="7"/>
      <c r="E462" s="7"/>
      <c r="F462" s="7"/>
      <c r="G462" s="7"/>
      <c r="H462" s="7"/>
      <c r="I462" s="110"/>
      <c r="J462" s="7"/>
      <c r="K462" s="111"/>
      <c r="L462" s="7"/>
      <c r="M462" s="111"/>
      <c r="N462" s="111"/>
      <c r="O462" s="111"/>
      <c r="P462" s="110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>
      <c r="A463" s="7"/>
      <c r="B463" s="7"/>
      <c r="C463" s="7"/>
      <c r="D463" s="7"/>
      <c r="E463" s="7"/>
      <c r="F463" s="7"/>
      <c r="G463" s="7"/>
      <c r="H463" s="7"/>
      <c r="I463" s="110"/>
      <c r="J463" s="7"/>
      <c r="K463" s="111"/>
      <c r="L463" s="7"/>
      <c r="M463" s="111"/>
      <c r="N463" s="111"/>
      <c r="O463" s="111"/>
      <c r="P463" s="110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>
      <c r="A464" s="7"/>
      <c r="B464" s="7"/>
      <c r="C464" s="7"/>
      <c r="D464" s="7"/>
      <c r="E464" s="7"/>
      <c r="F464" s="7"/>
      <c r="G464" s="7"/>
      <c r="H464" s="7"/>
      <c r="I464" s="110"/>
      <c r="J464" s="7"/>
      <c r="K464" s="111"/>
      <c r="L464" s="7"/>
      <c r="M464" s="111"/>
      <c r="N464" s="111"/>
      <c r="O464" s="111"/>
      <c r="P464" s="110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>
      <c r="A465" s="7"/>
      <c r="B465" s="7"/>
      <c r="C465" s="7"/>
      <c r="D465" s="7"/>
      <c r="E465" s="7"/>
      <c r="F465" s="7"/>
      <c r="G465" s="7"/>
      <c r="H465" s="7"/>
      <c r="I465" s="110"/>
      <c r="J465" s="7"/>
      <c r="K465" s="111"/>
      <c r="L465" s="7"/>
      <c r="M465" s="111"/>
      <c r="N465" s="111"/>
      <c r="O465" s="111"/>
      <c r="P465" s="110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>
      <c r="A466" s="7"/>
      <c r="B466" s="7"/>
      <c r="C466" s="7"/>
      <c r="D466" s="7"/>
      <c r="E466" s="7"/>
      <c r="F466" s="7"/>
      <c r="G466" s="7"/>
      <c r="H466" s="7"/>
      <c r="I466" s="110"/>
      <c r="J466" s="7"/>
      <c r="K466" s="111"/>
      <c r="L466" s="7"/>
      <c r="M466" s="111"/>
      <c r="N466" s="111"/>
      <c r="O466" s="111"/>
      <c r="P466" s="110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>
      <c r="A467" s="7"/>
      <c r="B467" s="7"/>
      <c r="C467" s="7"/>
      <c r="D467" s="7"/>
      <c r="E467" s="7"/>
      <c r="F467" s="7"/>
      <c r="G467" s="7"/>
      <c r="H467" s="7"/>
      <c r="I467" s="110"/>
      <c r="J467" s="7"/>
      <c r="K467" s="111"/>
      <c r="L467" s="7"/>
      <c r="M467" s="111"/>
      <c r="N467" s="111"/>
      <c r="O467" s="111"/>
      <c r="P467" s="110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>
      <c r="A468" s="7"/>
      <c r="B468" s="7"/>
      <c r="C468" s="7"/>
      <c r="D468" s="7"/>
      <c r="E468" s="7"/>
      <c r="F468" s="7"/>
      <c r="G468" s="7"/>
      <c r="H468" s="7"/>
      <c r="I468" s="110"/>
      <c r="J468" s="7"/>
      <c r="K468" s="111"/>
      <c r="L468" s="7"/>
      <c r="M468" s="111"/>
      <c r="N468" s="111"/>
      <c r="O468" s="111"/>
      <c r="P468" s="110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>
      <c r="A469" s="7"/>
      <c r="B469" s="7"/>
      <c r="C469" s="7"/>
      <c r="D469" s="7"/>
      <c r="E469" s="7"/>
      <c r="F469" s="7"/>
      <c r="G469" s="7"/>
      <c r="H469" s="7"/>
      <c r="I469" s="110"/>
      <c r="J469" s="7"/>
      <c r="K469" s="111"/>
      <c r="L469" s="7"/>
      <c r="M469" s="111"/>
      <c r="N469" s="111"/>
      <c r="O469" s="111"/>
      <c r="P469" s="110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>
      <c r="A470" s="7"/>
      <c r="B470" s="7"/>
      <c r="C470" s="7"/>
      <c r="D470" s="7"/>
      <c r="E470" s="7"/>
      <c r="F470" s="7"/>
      <c r="G470" s="7"/>
      <c r="H470" s="7"/>
      <c r="I470" s="110"/>
      <c r="J470" s="7"/>
      <c r="K470" s="111"/>
      <c r="L470" s="7"/>
      <c r="M470" s="111"/>
      <c r="N470" s="111"/>
      <c r="O470" s="111"/>
      <c r="P470" s="110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>
      <c r="A471" s="7"/>
      <c r="B471" s="7"/>
      <c r="C471" s="7"/>
      <c r="D471" s="7"/>
      <c r="E471" s="7"/>
      <c r="F471" s="7"/>
      <c r="G471" s="7"/>
      <c r="H471" s="7"/>
      <c r="I471" s="110"/>
      <c r="J471" s="7"/>
      <c r="K471" s="111"/>
      <c r="L471" s="7"/>
      <c r="M471" s="111"/>
      <c r="N471" s="111"/>
      <c r="O471" s="111"/>
      <c r="P471" s="110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>
      <c r="A472" s="7"/>
      <c r="B472" s="7"/>
      <c r="C472" s="7"/>
      <c r="D472" s="7"/>
      <c r="E472" s="7"/>
      <c r="F472" s="7"/>
      <c r="G472" s="7"/>
      <c r="H472" s="7"/>
      <c r="I472" s="110"/>
      <c r="J472" s="7"/>
      <c r="K472" s="111"/>
      <c r="L472" s="7"/>
      <c r="M472" s="111"/>
      <c r="N472" s="111"/>
      <c r="O472" s="111"/>
      <c r="P472" s="110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>
      <c r="A473" s="7"/>
      <c r="B473" s="7"/>
      <c r="C473" s="7"/>
      <c r="D473" s="7"/>
      <c r="E473" s="7"/>
      <c r="F473" s="7"/>
      <c r="G473" s="7"/>
      <c r="H473" s="7"/>
      <c r="I473" s="110"/>
      <c r="J473" s="7"/>
      <c r="K473" s="111"/>
      <c r="L473" s="7"/>
      <c r="M473" s="111"/>
      <c r="N473" s="111"/>
      <c r="O473" s="111"/>
      <c r="P473" s="110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>
      <c r="A474" s="7"/>
      <c r="B474" s="7"/>
      <c r="C474" s="7"/>
      <c r="D474" s="7"/>
      <c r="E474" s="7"/>
      <c r="F474" s="7"/>
      <c r="G474" s="7"/>
      <c r="H474" s="7"/>
      <c r="I474" s="110"/>
      <c r="J474" s="7"/>
      <c r="K474" s="111"/>
      <c r="L474" s="7"/>
      <c r="M474" s="111"/>
      <c r="N474" s="111"/>
      <c r="O474" s="111"/>
      <c r="P474" s="110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>
      <c r="A475" s="7"/>
      <c r="B475" s="7"/>
      <c r="C475" s="7"/>
      <c r="D475" s="7"/>
      <c r="E475" s="7"/>
      <c r="F475" s="7"/>
      <c r="G475" s="7"/>
      <c r="H475" s="7"/>
      <c r="I475" s="110"/>
      <c r="J475" s="7"/>
      <c r="K475" s="111"/>
      <c r="L475" s="7"/>
      <c r="M475" s="111"/>
      <c r="N475" s="111"/>
      <c r="O475" s="111"/>
      <c r="P475" s="110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>
      <c r="A476" s="7"/>
      <c r="B476" s="7"/>
      <c r="C476" s="7"/>
      <c r="D476" s="7"/>
      <c r="E476" s="7"/>
      <c r="F476" s="7"/>
      <c r="G476" s="7"/>
      <c r="H476" s="7"/>
      <c r="I476" s="110"/>
      <c r="J476" s="7"/>
      <c r="K476" s="111"/>
      <c r="L476" s="7"/>
      <c r="M476" s="111"/>
      <c r="N476" s="111"/>
      <c r="O476" s="111"/>
      <c r="P476" s="110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>
      <c r="A477" s="7"/>
      <c r="B477" s="7"/>
      <c r="C477" s="7"/>
      <c r="D477" s="7"/>
      <c r="E477" s="7"/>
      <c r="F477" s="7"/>
      <c r="G477" s="7"/>
      <c r="H477" s="7"/>
      <c r="I477" s="110"/>
      <c r="J477" s="7"/>
      <c r="K477" s="111"/>
      <c r="L477" s="7"/>
      <c r="M477" s="111"/>
      <c r="N477" s="111"/>
      <c r="O477" s="111"/>
      <c r="P477" s="110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>
      <c r="A478" s="7"/>
      <c r="B478" s="7"/>
      <c r="C478" s="7"/>
      <c r="D478" s="7"/>
      <c r="E478" s="7"/>
      <c r="F478" s="7"/>
      <c r="G478" s="7"/>
      <c r="H478" s="7"/>
      <c r="I478" s="110"/>
      <c r="J478" s="7"/>
      <c r="K478" s="111"/>
      <c r="L478" s="7"/>
      <c r="M478" s="111"/>
      <c r="N478" s="111"/>
      <c r="O478" s="111"/>
      <c r="P478" s="110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>
      <c r="A479" s="7"/>
      <c r="B479" s="7"/>
      <c r="C479" s="7"/>
      <c r="D479" s="7"/>
      <c r="E479" s="7"/>
      <c r="F479" s="7"/>
      <c r="G479" s="7"/>
      <c r="H479" s="7"/>
      <c r="I479" s="110"/>
      <c r="J479" s="7"/>
      <c r="K479" s="111"/>
      <c r="L479" s="7"/>
      <c r="M479" s="111"/>
      <c r="N479" s="111"/>
      <c r="O479" s="111"/>
      <c r="P479" s="110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>
      <c r="A480" s="7"/>
      <c r="B480" s="7"/>
      <c r="C480" s="7"/>
      <c r="D480" s="7"/>
      <c r="E480" s="7"/>
      <c r="F480" s="7"/>
      <c r="G480" s="7"/>
      <c r="H480" s="7"/>
      <c r="I480" s="110"/>
      <c r="J480" s="7"/>
      <c r="K480" s="111"/>
      <c r="L480" s="7"/>
      <c r="M480" s="111"/>
      <c r="N480" s="111"/>
      <c r="O480" s="111"/>
      <c r="P480" s="110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>
      <c r="A481" s="7"/>
      <c r="B481" s="7"/>
      <c r="C481" s="7"/>
      <c r="D481" s="7"/>
      <c r="E481" s="7"/>
      <c r="F481" s="7"/>
      <c r="G481" s="7"/>
      <c r="H481" s="7"/>
      <c r="I481" s="110"/>
      <c r="J481" s="7"/>
      <c r="K481" s="111"/>
      <c r="L481" s="7"/>
      <c r="M481" s="111"/>
      <c r="N481" s="111"/>
      <c r="O481" s="111"/>
      <c r="P481" s="110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>
      <c r="A482" s="7"/>
      <c r="B482" s="7"/>
      <c r="C482" s="7"/>
      <c r="D482" s="7"/>
      <c r="E482" s="7"/>
      <c r="F482" s="7"/>
      <c r="G482" s="7"/>
      <c r="H482" s="7"/>
      <c r="I482" s="110"/>
      <c r="J482" s="7"/>
      <c r="K482" s="111"/>
      <c r="L482" s="7"/>
      <c r="M482" s="111"/>
      <c r="N482" s="111"/>
      <c r="O482" s="111"/>
      <c r="P482" s="110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>
      <c r="A483" s="7"/>
      <c r="B483" s="7"/>
      <c r="C483" s="7"/>
      <c r="D483" s="7"/>
      <c r="E483" s="7"/>
      <c r="F483" s="7"/>
      <c r="G483" s="7"/>
      <c r="H483" s="7"/>
      <c r="I483" s="110"/>
      <c r="J483" s="7"/>
      <c r="K483" s="111"/>
      <c r="L483" s="7"/>
      <c r="M483" s="111"/>
      <c r="N483" s="111"/>
      <c r="O483" s="111"/>
      <c r="P483" s="110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>
      <c r="A484" s="7"/>
      <c r="B484" s="7"/>
      <c r="C484" s="7"/>
      <c r="D484" s="7"/>
      <c r="E484" s="7"/>
      <c r="F484" s="7"/>
      <c r="G484" s="7"/>
      <c r="H484" s="7"/>
      <c r="I484" s="110"/>
      <c r="J484" s="7"/>
      <c r="K484" s="111"/>
      <c r="L484" s="7"/>
      <c r="M484" s="111"/>
      <c r="N484" s="111"/>
      <c r="O484" s="111"/>
      <c r="P484" s="110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>
      <c r="A485" s="7"/>
      <c r="B485" s="7"/>
      <c r="C485" s="7"/>
      <c r="D485" s="7"/>
      <c r="E485" s="7"/>
      <c r="F485" s="7"/>
      <c r="G485" s="7"/>
      <c r="H485" s="7"/>
      <c r="I485" s="110"/>
      <c r="J485" s="7"/>
      <c r="K485" s="111"/>
      <c r="L485" s="7"/>
      <c r="M485" s="111"/>
      <c r="N485" s="111"/>
      <c r="O485" s="111"/>
      <c r="P485" s="110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>
      <c r="A486" s="7"/>
      <c r="B486" s="7"/>
      <c r="C486" s="7"/>
      <c r="D486" s="7"/>
      <c r="E486" s="7"/>
      <c r="F486" s="7"/>
      <c r="G486" s="7"/>
      <c r="H486" s="7"/>
      <c r="I486" s="110"/>
      <c r="J486" s="7"/>
      <c r="K486" s="111"/>
      <c r="L486" s="7"/>
      <c r="M486" s="111"/>
      <c r="N486" s="111"/>
      <c r="O486" s="111"/>
      <c r="P486" s="110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>
      <c r="A487" s="7"/>
      <c r="B487" s="7"/>
      <c r="C487" s="7"/>
      <c r="D487" s="7"/>
      <c r="E487" s="7"/>
      <c r="F487" s="7"/>
      <c r="G487" s="7"/>
      <c r="H487" s="7"/>
      <c r="I487" s="110"/>
      <c r="J487" s="7"/>
      <c r="K487" s="111"/>
      <c r="L487" s="7"/>
      <c r="M487" s="111"/>
      <c r="N487" s="111"/>
      <c r="O487" s="111"/>
      <c r="P487" s="110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>
      <c r="A488" s="7"/>
      <c r="B488" s="7"/>
      <c r="C488" s="7"/>
      <c r="D488" s="7"/>
      <c r="E488" s="7"/>
      <c r="F488" s="7"/>
      <c r="G488" s="7"/>
      <c r="H488" s="7"/>
      <c r="I488" s="110"/>
      <c r="J488" s="7"/>
      <c r="K488" s="111"/>
      <c r="L488" s="7"/>
      <c r="M488" s="111"/>
      <c r="N488" s="111"/>
      <c r="O488" s="111"/>
      <c r="P488" s="110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>
      <c r="A489" s="7"/>
      <c r="B489" s="7"/>
      <c r="C489" s="7"/>
      <c r="D489" s="7"/>
      <c r="E489" s="7"/>
      <c r="F489" s="7"/>
      <c r="G489" s="7"/>
      <c r="H489" s="7"/>
      <c r="I489" s="110"/>
      <c r="J489" s="7"/>
      <c r="K489" s="111"/>
      <c r="L489" s="7"/>
      <c r="M489" s="111"/>
      <c r="N489" s="111"/>
      <c r="O489" s="111"/>
      <c r="P489" s="110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>
      <c r="A490" s="7"/>
      <c r="B490" s="7"/>
      <c r="C490" s="7"/>
      <c r="D490" s="7"/>
      <c r="E490" s="7"/>
      <c r="F490" s="7"/>
      <c r="G490" s="7"/>
      <c r="H490" s="7"/>
      <c r="I490" s="110"/>
      <c r="J490" s="7"/>
      <c r="K490" s="111"/>
      <c r="L490" s="7"/>
      <c r="M490" s="111"/>
      <c r="N490" s="111"/>
      <c r="O490" s="111"/>
      <c r="P490" s="110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>
      <c r="A491" s="7"/>
      <c r="B491" s="7"/>
      <c r="C491" s="7"/>
      <c r="D491" s="7"/>
      <c r="E491" s="7"/>
      <c r="F491" s="7"/>
      <c r="G491" s="7"/>
      <c r="H491" s="7"/>
      <c r="I491" s="110"/>
      <c r="J491" s="7"/>
      <c r="K491" s="111"/>
      <c r="L491" s="7"/>
      <c r="M491" s="111"/>
      <c r="N491" s="111"/>
      <c r="O491" s="111"/>
      <c r="P491" s="110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>
      <c r="A492" s="7"/>
      <c r="B492" s="7"/>
      <c r="C492" s="7"/>
      <c r="D492" s="7"/>
      <c r="E492" s="7"/>
      <c r="F492" s="7"/>
      <c r="G492" s="7"/>
      <c r="H492" s="7"/>
      <c r="I492" s="110"/>
      <c r="J492" s="7"/>
      <c r="K492" s="111"/>
      <c r="L492" s="7"/>
      <c r="M492" s="111"/>
      <c r="N492" s="111"/>
      <c r="O492" s="111"/>
      <c r="P492" s="110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>
      <c r="A493" s="7"/>
      <c r="B493" s="7"/>
      <c r="C493" s="7"/>
      <c r="D493" s="7"/>
      <c r="E493" s="7"/>
      <c r="F493" s="7"/>
      <c r="G493" s="7"/>
      <c r="H493" s="7"/>
      <c r="I493" s="110"/>
      <c r="J493" s="7"/>
      <c r="K493" s="111"/>
      <c r="L493" s="7"/>
      <c r="M493" s="111"/>
      <c r="N493" s="111"/>
      <c r="O493" s="111"/>
      <c r="P493" s="110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>
      <c r="A494" s="7"/>
      <c r="B494" s="7"/>
      <c r="C494" s="7"/>
      <c r="D494" s="7"/>
      <c r="E494" s="7"/>
      <c r="F494" s="7"/>
      <c r="G494" s="7"/>
      <c r="H494" s="7"/>
      <c r="I494" s="110"/>
      <c r="J494" s="7"/>
      <c r="K494" s="111"/>
      <c r="L494" s="7"/>
      <c r="M494" s="111"/>
      <c r="N494" s="111"/>
      <c r="O494" s="111"/>
      <c r="P494" s="110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>
      <c r="A495" s="7"/>
      <c r="B495" s="7"/>
      <c r="C495" s="7"/>
      <c r="D495" s="7"/>
      <c r="E495" s="7"/>
      <c r="F495" s="7"/>
      <c r="G495" s="7"/>
      <c r="H495" s="7"/>
      <c r="I495" s="110"/>
      <c r="J495" s="7"/>
      <c r="K495" s="111"/>
      <c r="L495" s="7"/>
      <c r="M495" s="111"/>
      <c r="N495" s="111"/>
      <c r="O495" s="111"/>
      <c r="P495" s="110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>
      <c r="A496" s="7"/>
      <c r="B496" s="7"/>
      <c r="C496" s="7"/>
      <c r="D496" s="7"/>
      <c r="E496" s="7"/>
      <c r="F496" s="7"/>
      <c r="G496" s="7"/>
      <c r="H496" s="7"/>
      <c r="I496" s="110"/>
      <c r="J496" s="7"/>
      <c r="K496" s="111"/>
      <c r="L496" s="7"/>
      <c r="M496" s="111"/>
      <c r="N496" s="111"/>
      <c r="O496" s="111"/>
      <c r="P496" s="110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>
      <c r="A497" s="7"/>
      <c r="B497" s="7"/>
      <c r="C497" s="7"/>
      <c r="D497" s="7"/>
      <c r="E497" s="7"/>
      <c r="F497" s="7"/>
      <c r="G497" s="7"/>
      <c r="H497" s="7"/>
      <c r="I497" s="110"/>
      <c r="J497" s="7"/>
      <c r="K497" s="111"/>
      <c r="L497" s="7"/>
      <c r="M497" s="111"/>
      <c r="N497" s="111"/>
      <c r="O497" s="111"/>
      <c r="P497" s="110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>
      <c r="A498" s="7"/>
      <c r="B498" s="7"/>
      <c r="C498" s="7"/>
      <c r="D498" s="7"/>
      <c r="E498" s="7"/>
      <c r="F498" s="7"/>
      <c r="G498" s="7"/>
      <c r="H498" s="7"/>
      <c r="I498" s="110"/>
      <c r="J498" s="7"/>
      <c r="K498" s="111"/>
      <c r="L498" s="7"/>
      <c r="M498" s="111"/>
      <c r="N498" s="111"/>
      <c r="O498" s="111"/>
      <c r="P498" s="110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>
      <c r="A499" s="7"/>
      <c r="B499" s="7"/>
      <c r="C499" s="7"/>
      <c r="D499" s="7"/>
      <c r="E499" s="7"/>
      <c r="F499" s="7"/>
      <c r="G499" s="7"/>
      <c r="H499" s="7"/>
      <c r="I499" s="110"/>
      <c r="J499" s="7"/>
      <c r="K499" s="111"/>
      <c r="L499" s="7"/>
      <c r="M499" s="111"/>
      <c r="N499" s="111"/>
      <c r="O499" s="111"/>
      <c r="P499" s="110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>
      <c r="A500" s="7"/>
      <c r="B500" s="7"/>
      <c r="C500" s="7"/>
      <c r="D500" s="7"/>
      <c r="E500" s="7"/>
      <c r="F500" s="7"/>
      <c r="G500" s="7"/>
      <c r="H500" s="7"/>
      <c r="I500" s="110"/>
      <c r="J500" s="7"/>
      <c r="K500" s="111"/>
      <c r="L500" s="7"/>
      <c r="M500" s="111"/>
      <c r="N500" s="111"/>
      <c r="O500" s="111"/>
      <c r="P500" s="110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>
      <c r="A501" s="7"/>
      <c r="B501" s="7"/>
      <c r="C501" s="7"/>
      <c r="D501" s="7"/>
      <c r="E501" s="7"/>
      <c r="F501" s="7"/>
      <c r="G501" s="7"/>
      <c r="H501" s="7"/>
      <c r="I501" s="110"/>
      <c r="J501" s="7"/>
      <c r="K501" s="111"/>
      <c r="L501" s="7"/>
      <c r="M501" s="111"/>
      <c r="N501" s="111"/>
      <c r="O501" s="111"/>
      <c r="P501" s="110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>
      <c r="A502" s="7"/>
      <c r="B502" s="7"/>
      <c r="C502" s="7"/>
      <c r="D502" s="7"/>
      <c r="E502" s="7"/>
      <c r="F502" s="7"/>
      <c r="G502" s="7"/>
      <c r="H502" s="7"/>
      <c r="I502" s="110"/>
      <c r="J502" s="7"/>
      <c r="K502" s="111"/>
      <c r="L502" s="7"/>
      <c r="M502" s="111"/>
      <c r="N502" s="111"/>
      <c r="O502" s="111"/>
      <c r="P502" s="110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>
      <c r="A503" s="7"/>
      <c r="B503" s="7"/>
      <c r="C503" s="7"/>
      <c r="D503" s="7"/>
      <c r="E503" s="7"/>
      <c r="F503" s="7"/>
      <c r="G503" s="7"/>
      <c r="H503" s="7"/>
      <c r="I503" s="110"/>
      <c r="J503" s="7"/>
      <c r="K503" s="111"/>
      <c r="L503" s="7"/>
      <c r="M503" s="111"/>
      <c r="N503" s="111"/>
      <c r="O503" s="111"/>
      <c r="P503" s="110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>
      <c r="A504" s="7"/>
      <c r="B504" s="7"/>
      <c r="C504" s="7"/>
      <c r="D504" s="7"/>
      <c r="E504" s="7"/>
      <c r="F504" s="7"/>
      <c r="G504" s="7"/>
      <c r="H504" s="7"/>
      <c r="I504" s="110"/>
      <c r="J504" s="7"/>
      <c r="K504" s="111"/>
      <c r="L504" s="7"/>
      <c r="M504" s="111"/>
      <c r="N504" s="111"/>
      <c r="O504" s="111"/>
      <c r="P504" s="110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>
      <c r="A505" s="7"/>
      <c r="B505" s="7"/>
      <c r="C505" s="7"/>
      <c r="D505" s="7"/>
      <c r="E505" s="7"/>
      <c r="F505" s="7"/>
      <c r="G505" s="7"/>
      <c r="H505" s="7"/>
      <c r="I505" s="110"/>
      <c r="J505" s="7"/>
      <c r="K505" s="111"/>
      <c r="L505" s="7"/>
      <c r="M505" s="111"/>
      <c r="N505" s="111"/>
      <c r="O505" s="111"/>
      <c r="P505" s="110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>
      <c r="A506" s="7"/>
      <c r="B506" s="7"/>
      <c r="C506" s="7"/>
      <c r="D506" s="7"/>
      <c r="E506" s="7"/>
      <c r="F506" s="7"/>
      <c r="G506" s="7"/>
      <c r="H506" s="7"/>
      <c r="I506" s="110"/>
      <c r="J506" s="7"/>
      <c r="K506" s="111"/>
      <c r="L506" s="7"/>
      <c r="M506" s="111"/>
      <c r="N506" s="111"/>
      <c r="O506" s="111"/>
      <c r="P506" s="110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>
      <c r="A507" s="7"/>
      <c r="B507" s="7"/>
      <c r="C507" s="7"/>
      <c r="D507" s="7"/>
      <c r="E507" s="7"/>
      <c r="F507" s="7"/>
      <c r="G507" s="7"/>
      <c r="H507" s="7"/>
      <c r="I507" s="110"/>
      <c r="J507" s="7"/>
      <c r="K507" s="111"/>
      <c r="L507" s="7"/>
      <c r="M507" s="111"/>
      <c r="N507" s="111"/>
      <c r="O507" s="111"/>
      <c r="P507" s="110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>
      <c r="A508" s="7"/>
      <c r="B508" s="7"/>
      <c r="C508" s="7"/>
      <c r="D508" s="7"/>
      <c r="E508" s="7"/>
      <c r="F508" s="7"/>
      <c r="G508" s="7"/>
      <c r="H508" s="7"/>
      <c r="I508" s="110"/>
      <c r="J508" s="7"/>
      <c r="K508" s="111"/>
      <c r="L508" s="7"/>
      <c r="M508" s="111"/>
      <c r="N508" s="111"/>
      <c r="O508" s="111"/>
      <c r="P508" s="110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>
      <c r="A509" s="7"/>
      <c r="B509" s="7"/>
      <c r="C509" s="7"/>
      <c r="D509" s="7"/>
      <c r="E509" s="7"/>
      <c r="F509" s="7"/>
      <c r="G509" s="7"/>
      <c r="H509" s="7"/>
      <c r="I509" s="110"/>
      <c r="J509" s="7"/>
      <c r="K509" s="111"/>
      <c r="L509" s="7"/>
      <c r="M509" s="111"/>
      <c r="N509" s="111"/>
      <c r="O509" s="111"/>
      <c r="P509" s="110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>
      <c r="A510" s="7"/>
      <c r="B510" s="7"/>
      <c r="C510" s="7"/>
      <c r="D510" s="7"/>
      <c r="E510" s="7"/>
      <c r="F510" s="7"/>
      <c r="G510" s="7"/>
      <c r="H510" s="7"/>
      <c r="I510" s="110"/>
      <c r="J510" s="7"/>
      <c r="K510" s="111"/>
      <c r="L510" s="7"/>
      <c r="M510" s="111"/>
      <c r="N510" s="111"/>
      <c r="O510" s="111"/>
      <c r="P510" s="110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>
      <c r="A511" s="7"/>
      <c r="B511" s="7"/>
      <c r="C511" s="7"/>
      <c r="D511" s="7"/>
      <c r="E511" s="7"/>
      <c r="F511" s="7"/>
      <c r="G511" s="7"/>
      <c r="H511" s="7"/>
      <c r="I511" s="110"/>
      <c r="J511" s="7"/>
      <c r="K511" s="111"/>
      <c r="L511" s="7"/>
      <c r="M511" s="111"/>
      <c r="N511" s="111"/>
      <c r="O511" s="111"/>
      <c r="P511" s="110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>
      <c r="A512" s="7"/>
      <c r="B512" s="7"/>
      <c r="C512" s="7"/>
      <c r="D512" s="7"/>
      <c r="E512" s="7"/>
      <c r="F512" s="7"/>
      <c r="G512" s="7"/>
      <c r="H512" s="7"/>
      <c r="I512" s="110"/>
      <c r="J512" s="7"/>
      <c r="K512" s="111"/>
      <c r="L512" s="7"/>
      <c r="M512" s="111"/>
      <c r="N512" s="111"/>
      <c r="O512" s="111"/>
      <c r="P512" s="110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>
      <c r="A513" s="7"/>
      <c r="B513" s="7"/>
      <c r="C513" s="7"/>
      <c r="D513" s="7"/>
      <c r="E513" s="7"/>
      <c r="F513" s="7"/>
      <c r="G513" s="7"/>
      <c r="H513" s="7"/>
      <c r="I513" s="110"/>
      <c r="J513" s="7"/>
      <c r="K513" s="111"/>
      <c r="L513" s="7"/>
      <c r="M513" s="111"/>
      <c r="N513" s="111"/>
      <c r="O513" s="111"/>
      <c r="P513" s="110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>
      <c r="A514" s="7"/>
      <c r="B514" s="7"/>
      <c r="C514" s="7"/>
      <c r="D514" s="7"/>
      <c r="E514" s="7"/>
      <c r="F514" s="7"/>
      <c r="G514" s="7"/>
      <c r="H514" s="7"/>
      <c r="I514" s="110"/>
      <c r="J514" s="7"/>
      <c r="K514" s="111"/>
      <c r="L514" s="7"/>
      <c r="M514" s="111"/>
      <c r="N514" s="111"/>
      <c r="O514" s="111"/>
      <c r="P514" s="110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>
      <c r="A515" s="7"/>
      <c r="B515" s="7"/>
      <c r="C515" s="7"/>
      <c r="D515" s="7"/>
      <c r="E515" s="7"/>
      <c r="F515" s="7"/>
      <c r="G515" s="7"/>
      <c r="H515" s="7"/>
      <c r="I515" s="110"/>
      <c r="J515" s="7"/>
      <c r="K515" s="111"/>
      <c r="L515" s="7"/>
      <c r="M515" s="111"/>
      <c r="N515" s="111"/>
      <c r="O515" s="111"/>
      <c r="P515" s="110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>
      <c r="A516" s="7"/>
      <c r="B516" s="7"/>
      <c r="C516" s="7"/>
      <c r="D516" s="7"/>
      <c r="E516" s="7"/>
      <c r="F516" s="7"/>
      <c r="G516" s="7"/>
      <c r="H516" s="7"/>
      <c r="I516" s="110"/>
      <c r="J516" s="7"/>
      <c r="K516" s="111"/>
      <c r="L516" s="7"/>
      <c r="M516" s="111"/>
      <c r="N516" s="111"/>
      <c r="O516" s="111"/>
      <c r="P516" s="110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>
      <c r="A517" s="7"/>
      <c r="B517" s="7"/>
      <c r="C517" s="7"/>
      <c r="D517" s="7"/>
      <c r="E517" s="7"/>
      <c r="F517" s="7"/>
      <c r="G517" s="7"/>
      <c r="H517" s="7"/>
      <c r="I517" s="110"/>
      <c r="J517" s="7"/>
      <c r="K517" s="111"/>
      <c r="L517" s="7"/>
      <c r="M517" s="111"/>
      <c r="N517" s="111"/>
      <c r="O517" s="111"/>
      <c r="P517" s="110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>
      <c r="A518" s="7"/>
      <c r="B518" s="7"/>
      <c r="C518" s="7"/>
      <c r="D518" s="7"/>
      <c r="E518" s="7"/>
      <c r="F518" s="7"/>
      <c r="G518" s="7"/>
      <c r="H518" s="7"/>
      <c r="I518" s="110"/>
      <c r="J518" s="7"/>
      <c r="K518" s="111"/>
      <c r="L518" s="7"/>
      <c r="M518" s="111"/>
      <c r="N518" s="111"/>
      <c r="O518" s="111"/>
      <c r="P518" s="110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>
      <c r="A519" s="7"/>
      <c r="B519" s="7"/>
      <c r="C519" s="7"/>
      <c r="D519" s="7"/>
      <c r="E519" s="7"/>
      <c r="F519" s="7"/>
      <c r="G519" s="7"/>
      <c r="H519" s="7"/>
      <c r="I519" s="110"/>
      <c r="J519" s="7"/>
      <c r="K519" s="111"/>
      <c r="L519" s="7"/>
      <c r="M519" s="111"/>
      <c r="N519" s="111"/>
      <c r="O519" s="111"/>
      <c r="P519" s="110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>
      <c r="A520" s="7"/>
      <c r="B520" s="7"/>
      <c r="C520" s="7"/>
      <c r="D520" s="7"/>
      <c r="E520" s="7"/>
      <c r="F520" s="7"/>
      <c r="G520" s="7"/>
      <c r="H520" s="7"/>
      <c r="I520" s="110"/>
      <c r="J520" s="7"/>
      <c r="K520" s="111"/>
      <c r="L520" s="7"/>
      <c r="M520" s="111"/>
      <c r="N520" s="111"/>
      <c r="O520" s="111"/>
      <c r="P520" s="110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>
      <c r="A521" s="7"/>
      <c r="B521" s="7"/>
      <c r="C521" s="7"/>
      <c r="D521" s="7"/>
      <c r="E521" s="7"/>
      <c r="F521" s="7"/>
      <c r="G521" s="7"/>
      <c r="H521" s="7"/>
      <c r="I521" s="110"/>
      <c r="J521" s="7"/>
      <c r="K521" s="111"/>
      <c r="L521" s="7"/>
      <c r="M521" s="111"/>
      <c r="N521" s="111"/>
      <c r="O521" s="111"/>
      <c r="P521" s="110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>
      <c r="A522" s="7"/>
      <c r="B522" s="7"/>
      <c r="C522" s="7"/>
      <c r="D522" s="7"/>
      <c r="E522" s="7"/>
      <c r="F522" s="7"/>
      <c r="G522" s="7"/>
      <c r="H522" s="7"/>
      <c r="I522" s="110"/>
      <c r="J522" s="7"/>
      <c r="K522" s="111"/>
      <c r="L522" s="7"/>
      <c r="M522" s="111"/>
      <c r="N522" s="111"/>
      <c r="O522" s="111"/>
      <c r="P522" s="110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>
      <c r="A523" s="7"/>
      <c r="B523" s="7"/>
      <c r="C523" s="7"/>
      <c r="D523" s="7"/>
      <c r="E523" s="7"/>
      <c r="F523" s="7"/>
      <c r="G523" s="7"/>
      <c r="H523" s="7"/>
      <c r="I523" s="110"/>
      <c r="J523" s="7"/>
      <c r="K523" s="111"/>
      <c r="L523" s="7"/>
      <c r="M523" s="111"/>
      <c r="N523" s="111"/>
      <c r="O523" s="111"/>
      <c r="P523" s="110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>
      <c r="A524" s="7"/>
      <c r="B524" s="7"/>
      <c r="C524" s="7"/>
      <c r="D524" s="7"/>
      <c r="E524" s="7"/>
      <c r="F524" s="7"/>
      <c r="G524" s="7"/>
      <c r="H524" s="7"/>
      <c r="I524" s="110"/>
      <c r="J524" s="7"/>
      <c r="K524" s="111"/>
      <c r="L524" s="7"/>
      <c r="M524" s="111"/>
      <c r="N524" s="111"/>
      <c r="O524" s="111"/>
      <c r="P524" s="110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>
      <c r="A525" s="7"/>
      <c r="B525" s="7"/>
      <c r="C525" s="7"/>
      <c r="D525" s="7"/>
      <c r="E525" s="7"/>
      <c r="F525" s="7"/>
      <c r="G525" s="7"/>
      <c r="H525" s="7"/>
      <c r="I525" s="110"/>
      <c r="J525" s="7"/>
      <c r="K525" s="111"/>
      <c r="L525" s="7"/>
      <c r="M525" s="111"/>
      <c r="N525" s="111"/>
      <c r="O525" s="111"/>
      <c r="P525" s="110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>
      <c r="A526" s="91"/>
      <c r="B526" s="91"/>
      <c r="C526" s="91"/>
      <c r="D526" s="91"/>
      <c r="E526" s="91"/>
      <c r="F526" s="91"/>
      <c r="G526" s="91"/>
      <c r="H526" s="91"/>
      <c r="I526" s="626"/>
      <c r="J526" s="91"/>
      <c r="K526" s="627"/>
      <c r="L526" s="91"/>
      <c r="M526" s="627"/>
      <c r="N526" s="627"/>
      <c r="O526" s="627"/>
      <c r="P526" s="110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>
      <c r="A527" s="91"/>
      <c r="B527" s="91"/>
      <c r="C527" s="91"/>
      <c r="D527" s="91"/>
      <c r="E527" s="91"/>
      <c r="F527" s="91"/>
      <c r="G527" s="91"/>
      <c r="H527" s="91"/>
      <c r="I527" s="626"/>
      <c r="J527" s="91"/>
      <c r="K527" s="627"/>
      <c r="L527" s="91"/>
      <c r="M527" s="627"/>
      <c r="N527" s="627"/>
      <c r="O527" s="627"/>
      <c r="P527" s="110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>
      <c r="A528" s="91"/>
      <c r="B528" s="91"/>
      <c r="C528" s="91"/>
      <c r="D528" s="91"/>
      <c r="E528" s="91"/>
      <c r="F528" s="91"/>
      <c r="G528" s="91"/>
      <c r="H528" s="91"/>
      <c r="I528" s="626"/>
      <c r="J528" s="91"/>
      <c r="K528" s="627"/>
      <c r="L528" s="91"/>
      <c r="M528" s="627"/>
      <c r="N528" s="627"/>
      <c r="O528" s="627"/>
      <c r="P528" s="110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>
      <c r="A529" s="91"/>
      <c r="B529" s="91"/>
      <c r="C529" s="91"/>
      <c r="D529" s="91"/>
      <c r="E529" s="91"/>
      <c r="F529" s="91"/>
      <c r="G529" s="91"/>
      <c r="H529" s="91"/>
      <c r="I529" s="626"/>
      <c r="J529" s="91"/>
      <c r="K529" s="627"/>
      <c r="L529" s="91"/>
      <c r="M529" s="627"/>
      <c r="N529" s="627"/>
      <c r="O529" s="627"/>
      <c r="P529" s="110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>
      <c r="A530" s="91"/>
      <c r="B530" s="91"/>
      <c r="C530" s="91"/>
      <c r="D530" s="91"/>
      <c r="E530" s="91"/>
      <c r="F530" s="91"/>
      <c r="G530" s="91"/>
      <c r="H530" s="91"/>
      <c r="I530" s="626"/>
      <c r="J530" s="91"/>
      <c r="K530" s="627"/>
      <c r="L530" s="91"/>
      <c r="M530" s="627"/>
      <c r="N530" s="627"/>
      <c r="O530" s="627"/>
      <c r="P530" s="110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>
      <c r="A531" s="91"/>
      <c r="B531" s="91"/>
      <c r="C531" s="91"/>
      <c r="D531" s="91"/>
      <c r="E531" s="91"/>
      <c r="F531" s="91"/>
      <c r="G531" s="91"/>
      <c r="H531" s="91"/>
      <c r="I531" s="626"/>
      <c r="J531" s="91"/>
      <c r="K531" s="627"/>
      <c r="L531" s="91"/>
      <c r="M531" s="627"/>
      <c r="N531" s="627"/>
      <c r="O531" s="627"/>
      <c r="P531" s="110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>
      <c r="A532" s="91"/>
      <c r="B532" s="91"/>
      <c r="C532" s="91"/>
      <c r="D532" s="91"/>
      <c r="E532" s="91"/>
      <c r="F532" s="91"/>
      <c r="G532" s="91"/>
      <c r="H532" s="91"/>
      <c r="I532" s="626"/>
      <c r="J532" s="91"/>
      <c r="K532" s="627"/>
      <c r="L532" s="91"/>
      <c r="M532" s="627"/>
      <c r="N532" s="627"/>
      <c r="O532" s="627"/>
      <c r="P532" s="110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>
      <c r="A533" s="91"/>
      <c r="B533" s="91"/>
      <c r="C533" s="91"/>
      <c r="D533" s="91"/>
      <c r="E533" s="91"/>
      <c r="F533" s="91"/>
      <c r="G533" s="91"/>
      <c r="H533" s="91"/>
      <c r="I533" s="626"/>
      <c r="J533" s="91"/>
      <c r="K533" s="627"/>
      <c r="L533" s="91"/>
      <c r="M533" s="627"/>
      <c r="N533" s="627"/>
      <c r="O533" s="627"/>
      <c r="P533" s="110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28"/>
      <c r="J534" s="6"/>
      <c r="K534" s="629"/>
      <c r="L534" s="6"/>
      <c r="M534" s="629"/>
      <c r="N534" s="629"/>
      <c r="O534" s="629"/>
      <c r="P534" s="630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28"/>
      <c r="J535" s="6"/>
      <c r="K535" s="629"/>
      <c r="L535" s="6"/>
      <c r="M535" s="629"/>
      <c r="N535" s="629"/>
      <c r="O535" s="629"/>
      <c r="P535" s="630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28"/>
      <c r="J536" s="6"/>
      <c r="K536" s="629"/>
      <c r="L536" s="6"/>
      <c r="M536" s="629"/>
      <c r="N536" s="629"/>
      <c r="O536" s="629"/>
      <c r="P536" s="630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28"/>
      <c r="J537" s="6"/>
      <c r="K537" s="629"/>
      <c r="L537" s="6"/>
      <c r="M537" s="629"/>
      <c r="N537" s="629"/>
      <c r="O537" s="629"/>
      <c r="P537" s="630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28"/>
      <c r="J538" s="6"/>
      <c r="K538" s="629"/>
      <c r="L538" s="6"/>
      <c r="M538" s="629"/>
      <c r="N538" s="629"/>
      <c r="O538" s="629"/>
      <c r="P538" s="630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28"/>
      <c r="J539" s="6"/>
      <c r="K539" s="629"/>
      <c r="L539" s="6"/>
      <c r="M539" s="629"/>
      <c r="N539" s="629"/>
      <c r="O539" s="629"/>
      <c r="P539" s="630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28"/>
      <c r="J540" s="6"/>
      <c r="K540" s="629"/>
      <c r="L540" s="6"/>
      <c r="M540" s="629"/>
      <c r="N540" s="629"/>
      <c r="O540" s="629"/>
      <c r="P540" s="630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28"/>
      <c r="J541" s="6"/>
      <c r="K541" s="629"/>
      <c r="L541" s="6"/>
      <c r="M541" s="629"/>
      <c r="N541" s="629"/>
      <c r="O541" s="629"/>
      <c r="P541" s="630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28"/>
      <c r="J542" s="6"/>
      <c r="K542" s="629"/>
      <c r="L542" s="6"/>
      <c r="M542" s="629"/>
      <c r="N542" s="629"/>
      <c r="O542" s="629"/>
      <c r="P542" s="630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28"/>
      <c r="J543" s="6"/>
      <c r="K543" s="629"/>
      <c r="L543" s="6"/>
      <c r="M543" s="629"/>
      <c r="N543" s="629"/>
      <c r="O543" s="629"/>
      <c r="P543" s="630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28"/>
      <c r="J544" s="6"/>
      <c r="K544" s="629"/>
      <c r="L544" s="6"/>
      <c r="M544" s="629"/>
      <c r="N544" s="629"/>
      <c r="O544" s="629"/>
      <c r="P544" s="630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28"/>
      <c r="J545" s="6"/>
      <c r="K545" s="629"/>
      <c r="L545" s="6"/>
      <c r="M545" s="629"/>
      <c r="N545" s="629"/>
      <c r="O545" s="629"/>
      <c r="P545" s="630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28"/>
      <c r="J546" s="6"/>
      <c r="K546" s="629"/>
      <c r="L546" s="6"/>
      <c r="M546" s="629"/>
      <c r="N546" s="629"/>
      <c r="O546" s="629"/>
      <c r="P546" s="630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28"/>
      <c r="J547" s="6"/>
      <c r="K547" s="629"/>
      <c r="L547" s="6"/>
      <c r="M547" s="629"/>
      <c r="N547" s="629"/>
      <c r="O547" s="629"/>
      <c r="P547" s="630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28"/>
      <c r="J548" s="6"/>
      <c r="K548" s="629"/>
      <c r="L548" s="6"/>
      <c r="M548" s="629"/>
      <c r="N548" s="629"/>
      <c r="O548" s="629"/>
      <c r="P548" s="630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28"/>
      <c r="J549" s="6"/>
      <c r="K549" s="629"/>
      <c r="L549" s="6"/>
      <c r="M549" s="629"/>
      <c r="N549" s="629"/>
      <c r="O549" s="629"/>
      <c r="P549" s="630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28"/>
      <c r="J550" s="6"/>
      <c r="K550" s="629"/>
      <c r="L550" s="6"/>
      <c r="M550" s="629"/>
      <c r="N550" s="629"/>
      <c r="O550" s="629"/>
      <c r="P550" s="630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28"/>
      <c r="J551" s="6"/>
      <c r="K551" s="629"/>
      <c r="L551" s="6"/>
      <c r="M551" s="629"/>
      <c r="N551" s="629"/>
      <c r="O551" s="629"/>
      <c r="P551" s="630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28"/>
      <c r="J552" s="6"/>
      <c r="K552" s="629"/>
      <c r="L552" s="6"/>
      <c r="M552" s="629"/>
      <c r="N552" s="629"/>
      <c r="O552" s="629"/>
      <c r="P552" s="630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28"/>
      <c r="J553" s="6"/>
      <c r="K553" s="629"/>
      <c r="L553" s="6"/>
      <c r="M553" s="629"/>
      <c r="N553" s="629"/>
      <c r="O553" s="629"/>
      <c r="P553" s="630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28"/>
      <c r="J554" s="6"/>
      <c r="K554" s="629"/>
      <c r="L554" s="6"/>
      <c r="M554" s="629"/>
      <c r="N554" s="629"/>
      <c r="O554" s="629"/>
      <c r="P554" s="630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28"/>
      <c r="J555" s="6"/>
      <c r="K555" s="629"/>
      <c r="L555" s="6"/>
      <c r="M555" s="629"/>
      <c r="N555" s="629"/>
      <c r="O555" s="629"/>
      <c r="P555" s="630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28"/>
      <c r="J556" s="6"/>
      <c r="K556" s="629"/>
      <c r="L556" s="6"/>
      <c r="M556" s="629"/>
      <c r="N556" s="629"/>
      <c r="O556" s="629"/>
      <c r="P556" s="630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28"/>
      <c r="J557" s="6"/>
      <c r="K557" s="629"/>
      <c r="L557" s="6"/>
      <c r="M557" s="629"/>
      <c r="N557" s="629"/>
      <c r="O557" s="629"/>
      <c r="P557" s="630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28"/>
      <c r="J558" s="6"/>
      <c r="K558" s="629"/>
      <c r="L558" s="6"/>
      <c r="M558" s="629"/>
      <c r="N558" s="629"/>
      <c r="O558" s="629"/>
      <c r="P558" s="630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28"/>
      <c r="J559" s="6"/>
      <c r="K559" s="629"/>
      <c r="L559" s="6"/>
      <c r="M559" s="629"/>
      <c r="N559" s="629"/>
      <c r="O559" s="629"/>
      <c r="P559" s="630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28"/>
      <c r="J560" s="6"/>
      <c r="K560" s="629"/>
      <c r="L560" s="6"/>
      <c r="M560" s="629"/>
      <c r="N560" s="629"/>
      <c r="O560" s="629"/>
      <c r="P560" s="630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28"/>
      <c r="J561" s="6"/>
      <c r="K561" s="629"/>
      <c r="L561" s="6"/>
      <c r="M561" s="629"/>
      <c r="N561" s="629"/>
      <c r="O561" s="629"/>
      <c r="P561" s="630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28"/>
      <c r="J562" s="6"/>
      <c r="K562" s="629"/>
      <c r="L562" s="6"/>
      <c r="M562" s="629"/>
      <c r="N562" s="629"/>
      <c r="O562" s="629"/>
      <c r="P562" s="630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28"/>
      <c r="J563" s="6"/>
      <c r="K563" s="629"/>
      <c r="L563" s="6"/>
      <c r="M563" s="629"/>
      <c r="N563" s="629"/>
      <c r="O563" s="629"/>
      <c r="P563" s="630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28"/>
      <c r="J564" s="6"/>
      <c r="K564" s="629"/>
      <c r="L564" s="6"/>
      <c r="M564" s="629"/>
      <c r="N564" s="629"/>
      <c r="O564" s="629"/>
      <c r="P564" s="630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28"/>
      <c r="J565" s="6"/>
      <c r="K565" s="629"/>
      <c r="L565" s="6"/>
      <c r="M565" s="629"/>
      <c r="N565" s="629"/>
      <c r="O565" s="629"/>
      <c r="P565" s="630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28"/>
      <c r="J566" s="6"/>
      <c r="K566" s="629"/>
      <c r="L566" s="6"/>
      <c r="M566" s="629"/>
      <c r="N566" s="629"/>
      <c r="O566" s="629"/>
      <c r="P566" s="630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28"/>
      <c r="J567" s="6"/>
      <c r="K567" s="629"/>
      <c r="L567" s="6"/>
      <c r="M567" s="629"/>
      <c r="N567" s="629"/>
      <c r="O567" s="629"/>
      <c r="P567" s="630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28"/>
      <c r="J568" s="6"/>
      <c r="K568" s="629"/>
      <c r="L568" s="6"/>
      <c r="M568" s="629"/>
      <c r="N568" s="629"/>
      <c r="O568" s="629"/>
      <c r="P568" s="630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28"/>
      <c r="J569" s="6"/>
      <c r="K569" s="629"/>
      <c r="L569" s="6"/>
      <c r="M569" s="629"/>
      <c r="N569" s="629"/>
      <c r="O569" s="629"/>
      <c r="P569" s="630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28"/>
      <c r="J570" s="6"/>
      <c r="K570" s="629"/>
      <c r="L570" s="6"/>
      <c r="M570" s="629"/>
      <c r="N570" s="629"/>
      <c r="O570" s="629"/>
      <c r="P570" s="630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28"/>
      <c r="J571" s="6"/>
      <c r="K571" s="629"/>
      <c r="L571" s="6"/>
      <c r="M571" s="629"/>
      <c r="N571" s="629"/>
      <c r="O571" s="629"/>
      <c r="P571" s="630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28"/>
      <c r="J572" s="6"/>
      <c r="K572" s="629"/>
      <c r="L572" s="6"/>
      <c r="M572" s="629"/>
      <c r="N572" s="629"/>
      <c r="O572" s="629"/>
      <c r="P572" s="630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28"/>
      <c r="J573" s="6"/>
      <c r="K573" s="629"/>
      <c r="L573" s="6"/>
      <c r="M573" s="629"/>
      <c r="N573" s="629"/>
      <c r="O573" s="629"/>
      <c r="P573" s="630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28"/>
      <c r="J574" s="6"/>
      <c r="K574" s="629"/>
      <c r="L574" s="6"/>
      <c r="M574" s="629"/>
      <c r="N574" s="629"/>
      <c r="O574" s="629"/>
      <c r="P574" s="630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28"/>
      <c r="J575" s="6"/>
      <c r="K575" s="629"/>
      <c r="L575" s="6"/>
      <c r="M575" s="629"/>
      <c r="N575" s="629"/>
      <c r="O575" s="629"/>
      <c r="P575" s="630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28"/>
      <c r="J576" s="6"/>
      <c r="K576" s="629"/>
      <c r="L576" s="6"/>
      <c r="M576" s="629"/>
      <c r="N576" s="629"/>
      <c r="O576" s="629"/>
      <c r="P576" s="630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28"/>
      <c r="J577" s="6"/>
      <c r="K577" s="629"/>
      <c r="L577" s="6"/>
      <c r="M577" s="629"/>
      <c r="N577" s="629"/>
      <c r="O577" s="629"/>
      <c r="P577" s="630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28"/>
      <c r="J578" s="6"/>
      <c r="K578" s="629"/>
      <c r="L578" s="6"/>
      <c r="M578" s="629"/>
      <c r="N578" s="629"/>
      <c r="O578" s="629"/>
      <c r="P578" s="630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28"/>
      <c r="J579" s="6"/>
      <c r="K579" s="629"/>
      <c r="L579" s="6"/>
      <c r="M579" s="629"/>
      <c r="N579" s="629"/>
      <c r="O579" s="629"/>
      <c r="P579" s="630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28"/>
      <c r="J580" s="6"/>
      <c r="K580" s="629"/>
      <c r="L580" s="6"/>
      <c r="M580" s="629"/>
      <c r="N580" s="629"/>
      <c r="O580" s="629"/>
      <c r="P580" s="630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28"/>
      <c r="J581" s="6"/>
      <c r="K581" s="629"/>
      <c r="L581" s="6"/>
      <c r="M581" s="629"/>
      <c r="N581" s="629"/>
      <c r="O581" s="629"/>
      <c r="P581" s="630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28"/>
      <c r="J582" s="6"/>
      <c r="K582" s="629"/>
      <c r="L582" s="6"/>
      <c r="M582" s="629"/>
      <c r="N582" s="629"/>
      <c r="O582" s="629"/>
      <c r="P582" s="630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28"/>
      <c r="J583" s="6"/>
      <c r="K583" s="629"/>
      <c r="L583" s="6"/>
      <c r="M583" s="629"/>
      <c r="N583" s="629"/>
      <c r="O583" s="629"/>
      <c r="P583" s="630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28"/>
      <c r="J584" s="6"/>
      <c r="K584" s="629"/>
      <c r="L584" s="6"/>
      <c r="M584" s="629"/>
      <c r="N584" s="629"/>
      <c r="O584" s="629"/>
      <c r="P584" s="630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28"/>
      <c r="J585" s="6"/>
      <c r="K585" s="629"/>
      <c r="L585" s="6"/>
      <c r="M585" s="629"/>
      <c r="N585" s="629"/>
      <c r="O585" s="629"/>
      <c r="P585" s="630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28"/>
      <c r="J586" s="6"/>
      <c r="K586" s="629"/>
      <c r="L586" s="6"/>
      <c r="M586" s="629"/>
      <c r="N586" s="629"/>
      <c r="O586" s="629"/>
      <c r="P586" s="630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28"/>
      <c r="J587" s="6"/>
      <c r="K587" s="629"/>
      <c r="L587" s="6"/>
      <c r="M587" s="629"/>
      <c r="N587" s="629"/>
      <c r="O587" s="629"/>
      <c r="P587" s="630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28"/>
      <c r="J588" s="6"/>
      <c r="K588" s="629"/>
      <c r="L588" s="6"/>
      <c r="M588" s="629"/>
      <c r="N588" s="629"/>
      <c r="O588" s="629"/>
      <c r="P588" s="630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28"/>
      <c r="J589" s="6"/>
      <c r="K589" s="629"/>
      <c r="L589" s="6"/>
      <c r="M589" s="629"/>
      <c r="N589" s="629"/>
      <c r="O589" s="629"/>
      <c r="P589" s="630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28"/>
      <c r="J590" s="6"/>
      <c r="K590" s="629"/>
      <c r="L590" s="6"/>
      <c r="M590" s="629"/>
      <c r="N590" s="629"/>
      <c r="O590" s="629"/>
      <c r="P590" s="630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28"/>
      <c r="J591" s="6"/>
      <c r="K591" s="629"/>
      <c r="L591" s="6"/>
      <c r="M591" s="629"/>
      <c r="N591" s="629"/>
      <c r="O591" s="629"/>
      <c r="P591" s="630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28"/>
      <c r="J592" s="6"/>
      <c r="K592" s="629"/>
      <c r="L592" s="6"/>
      <c r="M592" s="629"/>
      <c r="N592" s="629"/>
      <c r="O592" s="629"/>
      <c r="P592" s="630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28"/>
      <c r="J593" s="6"/>
      <c r="K593" s="629"/>
      <c r="L593" s="6"/>
      <c r="M593" s="629"/>
      <c r="N593" s="629"/>
      <c r="O593" s="629"/>
      <c r="P593" s="630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28"/>
      <c r="J594" s="6"/>
      <c r="K594" s="629"/>
      <c r="L594" s="6"/>
      <c r="M594" s="629"/>
      <c r="N594" s="629"/>
      <c r="O594" s="629"/>
      <c r="P594" s="630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28"/>
      <c r="J595" s="6"/>
      <c r="K595" s="629"/>
      <c r="L595" s="6"/>
      <c r="M595" s="629"/>
      <c r="N595" s="629"/>
      <c r="O595" s="629"/>
      <c r="P595" s="630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28"/>
      <c r="J596" s="6"/>
      <c r="K596" s="629"/>
      <c r="L596" s="6"/>
      <c r="M596" s="629"/>
      <c r="N596" s="629"/>
      <c r="O596" s="629"/>
      <c r="P596" s="630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28"/>
      <c r="J597" s="6"/>
      <c r="K597" s="629"/>
      <c r="L597" s="6"/>
      <c r="M597" s="629"/>
      <c r="N597" s="629"/>
      <c r="O597" s="629"/>
      <c r="P597" s="630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28"/>
      <c r="J598" s="6"/>
      <c r="K598" s="629"/>
      <c r="L598" s="6"/>
      <c r="M598" s="629"/>
      <c r="N598" s="629"/>
      <c r="O598" s="629"/>
      <c r="P598" s="630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28"/>
      <c r="J599" s="6"/>
      <c r="K599" s="629"/>
      <c r="L599" s="6"/>
      <c r="M599" s="629"/>
      <c r="N599" s="629"/>
      <c r="O599" s="629"/>
      <c r="P599" s="630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28"/>
      <c r="J600" s="6"/>
      <c r="K600" s="629"/>
      <c r="L600" s="6"/>
      <c r="M600" s="629"/>
      <c r="N600" s="629"/>
      <c r="O600" s="629"/>
      <c r="P600" s="630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28"/>
      <c r="J601" s="6"/>
      <c r="K601" s="629"/>
      <c r="L601" s="6"/>
      <c r="M601" s="629"/>
      <c r="N601" s="629"/>
      <c r="O601" s="629"/>
      <c r="P601" s="630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28"/>
      <c r="J602" s="6"/>
      <c r="K602" s="629"/>
      <c r="L602" s="6"/>
      <c r="M602" s="629"/>
      <c r="N602" s="629"/>
      <c r="O602" s="629"/>
      <c r="P602" s="630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28"/>
      <c r="J603" s="6"/>
      <c r="K603" s="629"/>
      <c r="L603" s="6"/>
      <c r="M603" s="629"/>
      <c r="N603" s="629"/>
      <c r="O603" s="629"/>
      <c r="P603" s="630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28"/>
      <c r="J604" s="6"/>
      <c r="K604" s="629"/>
      <c r="L604" s="6"/>
      <c r="M604" s="629"/>
      <c r="N604" s="629"/>
      <c r="O604" s="629"/>
      <c r="P604" s="630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28"/>
      <c r="J605" s="6"/>
      <c r="K605" s="629"/>
      <c r="L605" s="6"/>
      <c r="M605" s="629"/>
      <c r="N605" s="629"/>
      <c r="O605" s="629"/>
      <c r="P605" s="630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28"/>
      <c r="J606" s="6"/>
      <c r="K606" s="629"/>
      <c r="L606" s="6"/>
      <c r="M606" s="629"/>
      <c r="N606" s="629"/>
      <c r="O606" s="629"/>
      <c r="P606" s="630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28"/>
      <c r="J607" s="6"/>
      <c r="K607" s="629"/>
      <c r="L607" s="6"/>
      <c r="M607" s="629"/>
      <c r="N607" s="629"/>
      <c r="O607" s="629"/>
      <c r="P607" s="630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28"/>
      <c r="J608" s="6"/>
      <c r="K608" s="629"/>
      <c r="L608" s="6"/>
      <c r="M608" s="629"/>
      <c r="N608" s="629"/>
      <c r="O608" s="629"/>
      <c r="P608" s="630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28"/>
      <c r="J609" s="6"/>
      <c r="K609" s="629"/>
      <c r="L609" s="6"/>
      <c r="M609" s="629"/>
      <c r="N609" s="629"/>
      <c r="O609" s="629"/>
      <c r="P609" s="630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28"/>
      <c r="J610" s="6"/>
      <c r="K610" s="629"/>
      <c r="L610" s="6"/>
      <c r="M610" s="629"/>
      <c r="N610" s="629"/>
      <c r="O610" s="629"/>
      <c r="P610" s="630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28"/>
      <c r="J611" s="6"/>
      <c r="K611" s="629"/>
      <c r="L611" s="6"/>
      <c r="M611" s="629"/>
      <c r="N611" s="629"/>
      <c r="O611" s="629"/>
      <c r="P611" s="630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28"/>
      <c r="J612" s="6"/>
      <c r="K612" s="629"/>
      <c r="L612" s="6"/>
      <c r="M612" s="629"/>
      <c r="N612" s="629"/>
      <c r="O612" s="629"/>
      <c r="P612" s="630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28"/>
      <c r="J613" s="6"/>
      <c r="K613" s="629"/>
      <c r="L613" s="6"/>
      <c r="M613" s="629"/>
      <c r="N613" s="629"/>
      <c r="O613" s="629"/>
      <c r="P613" s="630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28"/>
      <c r="J614" s="6"/>
      <c r="K614" s="629"/>
      <c r="L614" s="6"/>
      <c r="M614" s="629"/>
      <c r="N614" s="629"/>
      <c r="O614" s="629"/>
      <c r="P614" s="630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28"/>
      <c r="J615" s="6"/>
      <c r="K615" s="629"/>
      <c r="L615" s="6"/>
      <c r="M615" s="629"/>
      <c r="N615" s="629"/>
      <c r="O615" s="629"/>
      <c r="P615" s="630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28"/>
      <c r="J616" s="6"/>
      <c r="K616" s="629"/>
      <c r="L616" s="6"/>
      <c r="M616" s="629"/>
      <c r="N616" s="629"/>
      <c r="O616" s="629"/>
      <c r="P616" s="630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28"/>
      <c r="J617" s="6"/>
      <c r="K617" s="629"/>
      <c r="L617" s="6"/>
      <c r="M617" s="629"/>
      <c r="N617" s="629"/>
      <c r="O617" s="629"/>
      <c r="P617" s="630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28"/>
      <c r="J618" s="6"/>
      <c r="K618" s="629"/>
      <c r="L618" s="6"/>
      <c r="M618" s="629"/>
      <c r="N618" s="629"/>
      <c r="O618" s="629"/>
      <c r="P618" s="630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28"/>
      <c r="J619" s="6"/>
      <c r="K619" s="629"/>
      <c r="L619" s="6"/>
      <c r="M619" s="629"/>
      <c r="N619" s="629"/>
      <c r="O619" s="629"/>
      <c r="P619" s="630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28"/>
      <c r="J620" s="6"/>
      <c r="K620" s="629"/>
      <c r="L620" s="6"/>
      <c r="M620" s="629"/>
      <c r="N620" s="629"/>
      <c r="O620" s="629"/>
      <c r="P620" s="630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28"/>
      <c r="J621" s="6"/>
      <c r="K621" s="629"/>
      <c r="L621" s="6"/>
      <c r="M621" s="629"/>
      <c r="N621" s="629"/>
      <c r="O621" s="629"/>
      <c r="P621" s="630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28"/>
      <c r="J622" s="6"/>
      <c r="K622" s="629"/>
      <c r="L622" s="6"/>
      <c r="M622" s="629"/>
      <c r="N622" s="629"/>
      <c r="O622" s="629"/>
      <c r="P622" s="630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28"/>
      <c r="J623" s="6"/>
      <c r="K623" s="629"/>
      <c r="L623" s="6"/>
      <c r="M623" s="629"/>
      <c r="N623" s="629"/>
      <c r="O623" s="629"/>
      <c r="P623" s="630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28"/>
      <c r="J624" s="6"/>
      <c r="K624" s="629"/>
      <c r="L624" s="6"/>
      <c r="M624" s="629"/>
      <c r="N624" s="629"/>
      <c r="O624" s="629"/>
      <c r="P624" s="630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28"/>
      <c r="J625" s="6"/>
      <c r="K625" s="629"/>
      <c r="L625" s="6"/>
      <c r="M625" s="629"/>
      <c r="N625" s="629"/>
      <c r="O625" s="629"/>
      <c r="P625" s="630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28"/>
      <c r="J626" s="6"/>
      <c r="K626" s="629"/>
      <c r="L626" s="6"/>
      <c r="M626" s="629"/>
      <c r="N626" s="629"/>
      <c r="O626" s="629"/>
      <c r="P626" s="630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28"/>
      <c r="J627" s="6"/>
      <c r="K627" s="629"/>
      <c r="L627" s="6"/>
      <c r="M627" s="629"/>
      <c r="N627" s="629"/>
      <c r="O627" s="629"/>
      <c r="P627" s="630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28"/>
      <c r="J628" s="6"/>
      <c r="K628" s="629"/>
      <c r="L628" s="6"/>
      <c r="M628" s="629"/>
      <c r="N628" s="629"/>
      <c r="O628" s="629"/>
      <c r="P628" s="630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28"/>
      <c r="J629" s="6"/>
      <c r="K629" s="629"/>
      <c r="L629" s="6"/>
      <c r="M629" s="629"/>
      <c r="N629" s="629"/>
      <c r="O629" s="629"/>
      <c r="P629" s="630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28"/>
      <c r="J630" s="6"/>
      <c r="K630" s="629"/>
      <c r="L630" s="6"/>
      <c r="M630" s="629"/>
      <c r="N630" s="629"/>
      <c r="O630" s="629"/>
      <c r="P630" s="630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28"/>
      <c r="J631" s="6"/>
      <c r="K631" s="629"/>
      <c r="L631" s="6"/>
      <c r="M631" s="629"/>
      <c r="N631" s="629"/>
      <c r="O631" s="629"/>
      <c r="P631" s="630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28"/>
      <c r="J632" s="6"/>
      <c r="K632" s="629"/>
      <c r="L632" s="6"/>
      <c r="M632" s="629"/>
      <c r="N632" s="629"/>
      <c r="O632" s="629"/>
      <c r="P632" s="630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28"/>
      <c r="J633" s="6"/>
      <c r="K633" s="629"/>
      <c r="L633" s="6"/>
      <c r="M633" s="629"/>
      <c r="N633" s="629"/>
      <c r="O633" s="629"/>
      <c r="P633" s="630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28"/>
      <c r="J634" s="6"/>
      <c r="K634" s="629"/>
      <c r="L634" s="6"/>
      <c r="M634" s="629"/>
      <c r="N634" s="629"/>
      <c r="O634" s="629"/>
      <c r="P634" s="630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28"/>
      <c r="J635" s="6"/>
      <c r="K635" s="629"/>
      <c r="L635" s="6"/>
      <c r="M635" s="629"/>
      <c r="N635" s="629"/>
      <c r="O635" s="629"/>
      <c r="P635" s="630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28"/>
      <c r="J636" s="6"/>
      <c r="K636" s="629"/>
      <c r="L636" s="6"/>
      <c r="M636" s="629"/>
      <c r="N636" s="629"/>
      <c r="O636" s="629"/>
      <c r="P636" s="630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28"/>
      <c r="J637" s="6"/>
      <c r="K637" s="629"/>
      <c r="L637" s="6"/>
      <c r="M637" s="629"/>
      <c r="N637" s="629"/>
      <c r="O637" s="629"/>
      <c r="P637" s="630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28"/>
      <c r="J638" s="6"/>
      <c r="K638" s="629"/>
      <c r="L638" s="6"/>
      <c r="M638" s="629"/>
      <c r="N638" s="629"/>
      <c r="O638" s="629"/>
      <c r="P638" s="630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28"/>
      <c r="J639" s="6"/>
      <c r="K639" s="629"/>
      <c r="L639" s="6"/>
      <c r="M639" s="629"/>
      <c r="N639" s="629"/>
      <c r="O639" s="629"/>
      <c r="P639" s="630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28"/>
      <c r="J640" s="6"/>
      <c r="K640" s="629"/>
      <c r="L640" s="6"/>
      <c r="M640" s="629"/>
      <c r="N640" s="629"/>
      <c r="O640" s="629"/>
      <c r="P640" s="630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28"/>
      <c r="J641" s="6"/>
      <c r="K641" s="629"/>
      <c r="L641" s="6"/>
      <c r="M641" s="629"/>
      <c r="N641" s="629"/>
      <c r="O641" s="629"/>
      <c r="P641" s="630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28"/>
      <c r="J642" s="6"/>
      <c r="K642" s="629"/>
      <c r="L642" s="6"/>
      <c r="M642" s="629"/>
      <c r="N642" s="629"/>
      <c r="O642" s="629"/>
      <c r="P642" s="630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28"/>
      <c r="J643" s="6"/>
      <c r="K643" s="629"/>
      <c r="L643" s="6"/>
      <c r="M643" s="629"/>
      <c r="N643" s="629"/>
      <c r="O643" s="629"/>
      <c r="P643" s="630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28"/>
      <c r="J644" s="6"/>
      <c r="K644" s="629"/>
      <c r="L644" s="6"/>
      <c r="M644" s="629"/>
      <c r="N644" s="629"/>
      <c r="O644" s="629"/>
      <c r="P644" s="630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28"/>
      <c r="J645" s="6"/>
      <c r="K645" s="629"/>
      <c r="L645" s="6"/>
      <c r="M645" s="629"/>
      <c r="N645" s="629"/>
      <c r="O645" s="629"/>
      <c r="P645" s="630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28"/>
      <c r="J646" s="6"/>
      <c r="K646" s="629"/>
      <c r="L646" s="6"/>
      <c r="M646" s="629"/>
      <c r="N646" s="629"/>
      <c r="O646" s="629"/>
      <c r="P646" s="630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28"/>
      <c r="J647" s="6"/>
      <c r="K647" s="629"/>
      <c r="L647" s="6"/>
      <c r="M647" s="629"/>
      <c r="N647" s="629"/>
      <c r="O647" s="629"/>
      <c r="P647" s="630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28"/>
      <c r="J648" s="6"/>
      <c r="K648" s="629"/>
      <c r="L648" s="6"/>
      <c r="M648" s="629"/>
      <c r="N648" s="629"/>
      <c r="O648" s="629"/>
      <c r="P648" s="630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28"/>
      <c r="J649" s="6"/>
      <c r="K649" s="629"/>
      <c r="L649" s="6"/>
      <c r="M649" s="629"/>
      <c r="N649" s="629"/>
      <c r="O649" s="629"/>
      <c r="P649" s="630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28"/>
      <c r="J650" s="6"/>
      <c r="K650" s="629"/>
      <c r="L650" s="6"/>
      <c r="M650" s="629"/>
      <c r="N650" s="629"/>
      <c r="O650" s="629"/>
      <c r="P650" s="630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28"/>
      <c r="J651" s="6"/>
      <c r="K651" s="629"/>
      <c r="L651" s="6"/>
      <c r="M651" s="629"/>
      <c r="N651" s="629"/>
      <c r="O651" s="629"/>
      <c r="P651" s="630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28"/>
      <c r="J652" s="6"/>
      <c r="K652" s="629"/>
      <c r="L652" s="6"/>
      <c r="M652" s="629"/>
      <c r="N652" s="629"/>
      <c r="O652" s="629"/>
      <c r="P652" s="630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28"/>
      <c r="J653" s="6"/>
      <c r="K653" s="629"/>
      <c r="L653" s="6"/>
      <c r="M653" s="629"/>
      <c r="N653" s="629"/>
      <c r="O653" s="629"/>
      <c r="P653" s="630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28"/>
      <c r="J654" s="6"/>
      <c r="K654" s="629"/>
      <c r="L654" s="6"/>
      <c r="M654" s="629"/>
      <c r="N654" s="629"/>
      <c r="O654" s="629"/>
      <c r="P654" s="630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28"/>
      <c r="J655" s="6"/>
      <c r="K655" s="629"/>
      <c r="L655" s="6"/>
      <c r="M655" s="629"/>
      <c r="N655" s="629"/>
      <c r="O655" s="629"/>
      <c r="P655" s="630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28"/>
      <c r="J656" s="6"/>
      <c r="K656" s="629"/>
      <c r="L656" s="6"/>
      <c r="M656" s="629"/>
      <c r="N656" s="629"/>
      <c r="O656" s="629"/>
      <c r="P656" s="630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28"/>
      <c r="J657" s="6"/>
      <c r="K657" s="629"/>
      <c r="L657" s="6"/>
      <c r="M657" s="629"/>
      <c r="N657" s="629"/>
      <c r="O657" s="629"/>
      <c r="P657" s="630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28"/>
      <c r="J658" s="6"/>
      <c r="K658" s="629"/>
      <c r="L658" s="6"/>
      <c r="M658" s="629"/>
      <c r="N658" s="629"/>
      <c r="O658" s="629"/>
      <c r="P658" s="630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28"/>
      <c r="J659" s="6"/>
      <c r="K659" s="629"/>
      <c r="L659" s="6"/>
      <c r="M659" s="629"/>
      <c r="N659" s="629"/>
      <c r="O659" s="629"/>
      <c r="P659" s="630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28"/>
      <c r="J660" s="6"/>
      <c r="K660" s="629"/>
      <c r="L660" s="6"/>
      <c r="M660" s="629"/>
      <c r="N660" s="629"/>
      <c r="O660" s="629"/>
      <c r="P660" s="630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28"/>
      <c r="J661" s="6"/>
      <c r="K661" s="629"/>
      <c r="L661" s="6"/>
      <c r="M661" s="629"/>
      <c r="N661" s="629"/>
      <c r="O661" s="629"/>
      <c r="P661" s="630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28"/>
      <c r="J662" s="6"/>
      <c r="K662" s="629"/>
      <c r="L662" s="6"/>
      <c r="M662" s="629"/>
      <c r="N662" s="629"/>
      <c r="O662" s="629"/>
      <c r="P662" s="630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28"/>
      <c r="J663" s="6"/>
      <c r="K663" s="629"/>
      <c r="L663" s="6"/>
      <c r="M663" s="629"/>
      <c r="N663" s="629"/>
      <c r="O663" s="629"/>
      <c r="P663" s="630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28"/>
      <c r="J664" s="6"/>
      <c r="K664" s="629"/>
      <c r="L664" s="6"/>
      <c r="M664" s="629"/>
      <c r="N664" s="629"/>
      <c r="O664" s="629"/>
      <c r="P664" s="630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28"/>
      <c r="J665" s="6"/>
      <c r="K665" s="629"/>
      <c r="L665" s="6"/>
      <c r="M665" s="629"/>
      <c r="N665" s="629"/>
      <c r="O665" s="629"/>
      <c r="P665" s="630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28"/>
      <c r="J666" s="6"/>
      <c r="K666" s="629"/>
      <c r="L666" s="6"/>
      <c r="M666" s="629"/>
      <c r="N666" s="629"/>
      <c r="O666" s="629"/>
      <c r="P666" s="630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28"/>
      <c r="J667" s="6"/>
      <c r="K667" s="629"/>
      <c r="L667" s="6"/>
      <c r="M667" s="629"/>
      <c r="N667" s="629"/>
      <c r="O667" s="629"/>
      <c r="P667" s="630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28"/>
      <c r="J668" s="6"/>
      <c r="K668" s="629"/>
      <c r="L668" s="6"/>
      <c r="M668" s="629"/>
      <c r="N668" s="629"/>
      <c r="O668" s="629"/>
      <c r="P668" s="630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28"/>
      <c r="J669" s="6"/>
      <c r="K669" s="629"/>
      <c r="L669" s="6"/>
      <c r="M669" s="629"/>
      <c r="N669" s="629"/>
      <c r="O669" s="629"/>
      <c r="P669" s="630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28"/>
      <c r="J670" s="6"/>
      <c r="K670" s="629"/>
      <c r="L670" s="6"/>
      <c r="M670" s="629"/>
      <c r="N670" s="629"/>
      <c r="O670" s="629"/>
      <c r="P670" s="630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28"/>
      <c r="J671" s="6"/>
      <c r="K671" s="629"/>
      <c r="L671" s="6"/>
      <c r="M671" s="629"/>
      <c r="N671" s="629"/>
      <c r="O671" s="629"/>
      <c r="P671" s="630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28"/>
      <c r="J672" s="6"/>
      <c r="K672" s="629"/>
      <c r="L672" s="6"/>
      <c r="M672" s="629"/>
      <c r="N672" s="629"/>
      <c r="O672" s="629"/>
      <c r="P672" s="630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28"/>
      <c r="J673" s="6"/>
      <c r="K673" s="629"/>
      <c r="L673" s="6"/>
      <c r="M673" s="629"/>
      <c r="N673" s="629"/>
      <c r="O673" s="629"/>
      <c r="P673" s="630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28"/>
      <c r="J674" s="6"/>
      <c r="K674" s="629"/>
      <c r="L674" s="6"/>
      <c r="M674" s="629"/>
      <c r="N674" s="629"/>
      <c r="O674" s="629"/>
      <c r="P674" s="630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28"/>
      <c r="J675" s="6"/>
      <c r="K675" s="629"/>
      <c r="L675" s="6"/>
      <c r="M675" s="629"/>
      <c r="N675" s="629"/>
      <c r="O675" s="629"/>
      <c r="P675" s="630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28"/>
      <c r="J676" s="6"/>
      <c r="K676" s="629"/>
      <c r="L676" s="6"/>
      <c r="M676" s="629"/>
      <c r="N676" s="629"/>
      <c r="O676" s="629"/>
      <c r="P676" s="630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28"/>
      <c r="J677" s="6"/>
      <c r="K677" s="629"/>
      <c r="L677" s="6"/>
      <c r="M677" s="629"/>
      <c r="N677" s="629"/>
      <c r="O677" s="629"/>
      <c r="P677" s="630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28"/>
      <c r="J678" s="6"/>
      <c r="K678" s="629"/>
      <c r="L678" s="6"/>
      <c r="M678" s="629"/>
      <c r="N678" s="629"/>
      <c r="O678" s="629"/>
      <c r="P678" s="630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28"/>
      <c r="J679" s="6"/>
      <c r="K679" s="629"/>
      <c r="L679" s="6"/>
      <c r="M679" s="629"/>
      <c r="N679" s="629"/>
      <c r="O679" s="629"/>
      <c r="P679" s="630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28"/>
      <c r="J680" s="6"/>
      <c r="K680" s="629"/>
      <c r="L680" s="6"/>
      <c r="M680" s="629"/>
      <c r="N680" s="629"/>
      <c r="O680" s="629"/>
      <c r="P680" s="630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28"/>
      <c r="J681" s="6"/>
      <c r="K681" s="629"/>
      <c r="L681" s="6"/>
      <c r="M681" s="629"/>
      <c r="N681" s="629"/>
      <c r="O681" s="629"/>
      <c r="P681" s="630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28"/>
      <c r="J682" s="6"/>
      <c r="K682" s="629"/>
      <c r="L682" s="6"/>
      <c r="M682" s="629"/>
      <c r="N682" s="629"/>
      <c r="O682" s="629"/>
      <c r="P682" s="630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28"/>
      <c r="J683" s="6"/>
      <c r="K683" s="629"/>
      <c r="L683" s="6"/>
      <c r="M683" s="629"/>
      <c r="N683" s="629"/>
      <c r="O683" s="629"/>
      <c r="P683" s="630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28"/>
      <c r="J684" s="6"/>
      <c r="K684" s="629"/>
      <c r="L684" s="6"/>
      <c r="M684" s="629"/>
      <c r="N684" s="629"/>
      <c r="O684" s="629"/>
      <c r="P684" s="630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28"/>
      <c r="J685" s="6"/>
      <c r="K685" s="629"/>
      <c r="L685" s="6"/>
      <c r="M685" s="629"/>
      <c r="N685" s="629"/>
      <c r="O685" s="629"/>
      <c r="P685" s="630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28"/>
      <c r="J686" s="6"/>
      <c r="K686" s="629"/>
      <c r="L686" s="6"/>
      <c r="M686" s="629"/>
      <c r="N686" s="629"/>
      <c r="O686" s="629"/>
      <c r="P686" s="630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28"/>
      <c r="J687" s="6"/>
      <c r="K687" s="629"/>
      <c r="L687" s="6"/>
      <c r="M687" s="629"/>
      <c r="N687" s="629"/>
      <c r="O687" s="629"/>
      <c r="P687" s="630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28"/>
      <c r="J688" s="6"/>
      <c r="K688" s="629"/>
      <c r="L688" s="6"/>
      <c r="M688" s="629"/>
      <c r="N688" s="629"/>
      <c r="O688" s="629"/>
      <c r="P688" s="630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28"/>
      <c r="J689" s="6"/>
      <c r="K689" s="629"/>
      <c r="L689" s="6"/>
      <c r="M689" s="629"/>
      <c r="N689" s="629"/>
      <c r="O689" s="629"/>
      <c r="P689" s="630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28"/>
      <c r="J690" s="6"/>
      <c r="K690" s="629"/>
      <c r="L690" s="6"/>
      <c r="M690" s="629"/>
      <c r="N690" s="629"/>
      <c r="O690" s="629"/>
      <c r="P690" s="630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28"/>
      <c r="J691" s="6"/>
      <c r="K691" s="629"/>
      <c r="L691" s="6"/>
      <c r="M691" s="629"/>
      <c r="N691" s="629"/>
      <c r="O691" s="629"/>
      <c r="P691" s="630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28"/>
      <c r="J692" s="6"/>
      <c r="K692" s="629"/>
      <c r="L692" s="6"/>
      <c r="M692" s="629"/>
      <c r="N692" s="629"/>
      <c r="O692" s="629"/>
      <c r="P692" s="630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28"/>
      <c r="J693" s="6"/>
      <c r="K693" s="629"/>
      <c r="L693" s="6"/>
      <c r="M693" s="629"/>
      <c r="N693" s="629"/>
      <c r="O693" s="629"/>
      <c r="P693" s="630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28"/>
      <c r="J694" s="6"/>
      <c r="K694" s="629"/>
      <c r="L694" s="6"/>
      <c r="M694" s="629"/>
      <c r="N694" s="629"/>
      <c r="O694" s="629"/>
      <c r="P694" s="630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28"/>
      <c r="J695" s="6"/>
      <c r="K695" s="629"/>
      <c r="L695" s="6"/>
      <c r="M695" s="629"/>
      <c r="N695" s="629"/>
      <c r="O695" s="629"/>
      <c r="P695" s="630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28"/>
      <c r="J696" s="6"/>
      <c r="K696" s="629"/>
      <c r="L696" s="6"/>
      <c r="M696" s="629"/>
      <c r="N696" s="629"/>
      <c r="O696" s="629"/>
      <c r="P696" s="630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28"/>
      <c r="J697" s="6"/>
      <c r="K697" s="629"/>
      <c r="L697" s="6"/>
      <c r="M697" s="629"/>
      <c r="N697" s="629"/>
      <c r="O697" s="629"/>
      <c r="P697" s="630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28"/>
      <c r="J698" s="6"/>
      <c r="K698" s="629"/>
      <c r="L698" s="6"/>
      <c r="M698" s="629"/>
      <c r="N698" s="629"/>
      <c r="O698" s="629"/>
      <c r="P698" s="630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28"/>
      <c r="J699" s="6"/>
      <c r="K699" s="629"/>
      <c r="L699" s="6"/>
      <c r="M699" s="629"/>
      <c r="N699" s="629"/>
      <c r="O699" s="629"/>
      <c r="P699" s="630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28"/>
      <c r="J700" s="6"/>
      <c r="K700" s="629"/>
      <c r="L700" s="6"/>
      <c r="M700" s="629"/>
      <c r="N700" s="629"/>
      <c r="O700" s="629"/>
      <c r="P700" s="630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28"/>
      <c r="J701" s="6"/>
      <c r="K701" s="629"/>
      <c r="L701" s="6"/>
      <c r="M701" s="629"/>
      <c r="N701" s="629"/>
      <c r="O701" s="629"/>
      <c r="P701" s="630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28"/>
      <c r="J702" s="6"/>
      <c r="K702" s="629"/>
      <c r="L702" s="6"/>
      <c r="M702" s="629"/>
      <c r="N702" s="629"/>
      <c r="O702" s="629"/>
      <c r="P702" s="630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28"/>
      <c r="J703" s="6"/>
      <c r="K703" s="629"/>
      <c r="L703" s="6"/>
      <c r="M703" s="629"/>
      <c r="N703" s="629"/>
      <c r="O703" s="629"/>
      <c r="P703" s="630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28"/>
      <c r="J704" s="6"/>
      <c r="K704" s="629"/>
      <c r="L704" s="6"/>
      <c r="M704" s="629"/>
      <c r="N704" s="629"/>
      <c r="O704" s="629"/>
      <c r="P704" s="630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28"/>
      <c r="J705" s="6"/>
      <c r="K705" s="629"/>
      <c r="L705" s="6"/>
      <c r="M705" s="629"/>
      <c r="N705" s="629"/>
      <c r="O705" s="629"/>
      <c r="P705" s="630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28"/>
      <c r="J706" s="6"/>
      <c r="K706" s="629"/>
      <c r="L706" s="6"/>
      <c r="M706" s="629"/>
      <c r="N706" s="629"/>
      <c r="O706" s="629"/>
      <c r="P706" s="630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28"/>
      <c r="J707" s="6"/>
      <c r="K707" s="629"/>
      <c r="L707" s="6"/>
      <c r="M707" s="629"/>
      <c r="N707" s="629"/>
      <c r="O707" s="629"/>
      <c r="P707" s="630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28"/>
      <c r="J708" s="6"/>
      <c r="K708" s="629"/>
      <c r="L708" s="6"/>
      <c r="M708" s="629"/>
      <c r="N708" s="629"/>
      <c r="O708" s="629"/>
      <c r="P708" s="630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28"/>
      <c r="J709" s="6"/>
      <c r="K709" s="629"/>
      <c r="L709" s="6"/>
      <c r="M709" s="629"/>
      <c r="N709" s="629"/>
      <c r="O709" s="629"/>
      <c r="P709" s="630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28"/>
      <c r="J710" s="6"/>
      <c r="K710" s="629"/>
      <c r="L710" s="6"/>
      <c r="M710" s="629"/>
      <c r="N710" s="629"/>
      <c r="O710" s="629"/>
      <c r="P710" s="630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28"/>
      <c r="J711" s="6"/>
      <c r="K711" s="629"/>
      <c r="L711" s="6"/>
      <c r="M711" s="629"/>
      <c r="N711" s="629"/>
      <c r="O711" s="629"/>
      <c r="P711" s="630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28"/>
      <c r="J712" s="6"/>
      <c r="K712" s="629"/>
      <c r="L712" s="6"/>
      <c r="M712" s="629"/>
      <c r="N712" s="629"/>
      <c r="O712" s="629"/>
      <c r="P712" s="630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28"/>
      <c r="J713" s="6"/>
      <c r="K713" s="629"/>
      <c r="L713" s="6"/>
      <c r="M713" s="629"/>
      <c r="N713" s="629"/>
      <c r="O713" s="629"/>
      <c r="P713" s="630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28"/>
      <c r="J714" s="6"/>
      <c r="K714" s="629"/>
      <c r="L714" s="6"/>
      <c r="M714" s="629"/>
      <c r="N714" s="629"/>
      <c r="O714" s="629"/>
      <c r="P714" s="630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28"/>
      <c r="J715" s="6"/>
      <c r="K715" s="629"/>
      <c r="L715" s="6"/>
      <c r="M715" s="629"/>
      <c r="N715" s="629"/>
      <c r="O715" s="629"/>
      <c r="P715" s="630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28"/>
      <c r="J716" s="6"/>
      <c r="K716" s="629"/>
      <c r="L716" s="6"/>
      <c r="M716" s="629"/>
      <c r="N716" s="629"/>
      <c r="O716" s="629"/>
      <c r="P716" s="630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28"/>
      <c r="J717" s="6"/>
      <c r="K717" s="629"/>
      <c r="L717" s="6"/>
      <c r="M717" s="629"/>
      <c r="N717" s="629"/>
      <c r="O717" s="629"/>
      <c r="P717" s="630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28"/>
      <c r="J718" s="6"/>
      <c r="K718" s="629"/>
      <c r="L718" s="6"/>
      <c r="M718" s="629"/>
      <c r="N718" s="629"/>
      <c r="O718" s="629"/>
      <c r="P718" s="630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28"/>
      <c r="J719" s="6"/>
      <c r="K719" s="629"/>
      <c r="L719" s="6"/>
      <c r="M719" s="629"/>
      <c r="N719" s="629"/>
      <c r="O719" s="629"/>
      <c r="P719" s="630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28"/>
      <c r="J720" s="6"/>
      <c r="K720" s="629"/>
      <c r="L720" s="6"/>
      <c r="M720" s="629"/>
      <c r="N720" s="629"/>
      <c r="O720" s="629"/>
      <c r="P720" s="630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28"/>
      <c r="J721" s="6"/>
      <c r="K721" s="629"/>
      <c r="L721" s="6"/>
      <c r="M721" s="629"/>
      <c r="N721" s="629"/>
      <c r="O721" s="629"/>
      <c r="P721" s="630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28"/>
      <c r="J722" s="6"/>
      <c r="K722" s="629"/>
      <c r="L722" s="6"/>
      <c r="M722" s="629"/>
      <c r="N722" s="629"/>
      <c r="O722" s="629"/>
      <c r="P722" s="630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28"/>
      <c r="J723" s="6"/>
      <c r="K723" s="629"/>
      <c r="L723" s="6"/>
      <c r="M723" s="629"/>
      <c r="N723" s="629"/>
      <c r="O723" s="629"/>
      <c r="P723" s="630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28"/>
      <c r="J724" s="6"/>
      <c r="K724" s="629"/>
      <c r="L724" s="6"/>
      <c r="M724" s="629"/>
      <c r="N724" s="629"/>
      <c r="O724" s="629"/>
      <c r="P724" s="630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28"/>
      <c r="J725" s="6"/>
      <c r="K725" s="629"/>
      <c r="L725" s="6"/>
      <c r="M725" s="629"/>
      <c r="N725" s="629"/>
      <c r="O725" s="629"/>
      <c r="P725" s="630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28"/>
      <c r="J726" s="6"/>
      <c r="K726" s="629"/>
      <c r="L726" s="6"/>
      <c r="M726" s="629"/>
      <c r="N726" s="629"/>
      <c r="O726" s="629"/>
      <c r="P726" s="630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28"/>
      <c r="J727" s="6"/>
      <c r="K727" s="629"/>
      <c r="L727" s="6"/>
      <c r="M727" s="629"/>
      <c r="N727" s="629"/>
      <c r="O727" s="629"/>
      <c r="P727" s="630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28"/>
      <c r="J728" s="6"/>
      <c r="K728" s="629"/>
      <c r="L728" s="6"/>
      <c r="M728" s="629"/>
      <c r="N728" s="629"/>
      <c r="O728" s="629"/>
      <c r="P728" s="630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28"/>
      <c r="J729" s="6"/>
      <c r="K729" s="629"/>
      <c r="L729" s="6"/>
      <c r="M729" s="629"/>
      <c r="N729" s="629"/>
      <c r="O729" s="629"/>
      <c r="P729" s="630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28"/>
      <c r="J730" s="6"/>
      <c r="K730" s="629"/>
      <c r="L730" s="6"/>
      <c r="M730" s="629"/>
      <c r="N730" s="629"/>
      <c r="O730" s="629"/>
      <c r="P730" s="630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28"/>
      <c r="J731" s="6"/>
      <c r="K731" s="629"/>
      <c r="L731" s="6"/>
      <c r="M731" s="629"/>
      <c r="N731" s="629"/>
      <c r="O731" s="629"/>
      <c r="P731" s="630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28"/>
      <c r="J732" s="6"/>
      <c r="K732" s="629"/>
      <c r="L732" s="6"/>
      <c r="M732" s="629"/>
      <c r="N732" s="629"/>
      <c r="O732" s="629"/>
      <c r="P732" s="630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28"/>
      <c r="J733" s="6"/>
      <c r="K733" s="629"/>
      <c r="L733" s="6"/>
      <c r="M733" s="629"/>
      <c r="N733" s="629"/>
      <c r="O733" s="629"/>
      <c r="P733" s="630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28"/>
      <c r="J734" s="6"/>
      <c r="K734" s="629"/>
      <c r="L734" s="6"/>
      <c r="M734" s="629"/>
      <c r="N734" s="629"/>
      <c r="O734" s="629"/>
      <c r="P734" s="630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28"/>
      <c r="J735" s="6"/>
      <c r="K735" s="629"/>
      <c r="L735" s="6"/>
      <c r="M735" s="629"/>
      <c r="N735" s="629"/>
      <c r="O735" s="629"/>
      <c r="P735" s="630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28"/>
      <c r="J736" s="6"/>
      <c r="K736" s="629"/>
      <c r="L736" s="6"/>
      <c r="M736" s="629"/>
      <c r="N736" s="629"/>
      <c r="O736" s="629"/>
      <c r="P736" s="630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28"/>
      <c r="J737" s="6"/>
      <c r="K737" s="629"/>
      <c r="L737" s="6"/>
      <c r="M737" s="629"/>
      <c r="N737" s="629"/>
      <c r="O737" s="629"/>
      <c r="P737" s="630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28"/>
      <c r="J738" s="6"/>
      <c r="K738" s="629"/>
      <c r="L738" s="6"/>
      <c r="M738" s="629"/>
      <c r="N738" s="629"/>
      <c r="O738" s="629"/>
      <c r="P738" s="630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28"/>
      <c r="J739" s="6"/>
      <c r="K739" s="629"/>
      <c r="L739" s="6"/>
      <c r="M739" s="629"/>
      <c r="N739" s="629"/>
      <c r="O739" s="629"/>
      <c r="P739" s="630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28"/>
      <c r="J740" s="6"/>
      <c r="K740" s="629"/>
      <c r="L740" s="6"/>
      <c r="M740" s="629"/>
      <c r="N740" s="629"/>
      <c r="O740" s="629"/>
      <c r="P740" s="630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28"/>
      <c r="J741" s="6"/>
      <c r="K741" s="629"/>
      <c r="L741" s="6"/>
      <c r="M741" s="629"/>
      <c r="N741" s="629"/>
      <c r="O741" s="629"/>
      <c r="P741" s="630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28"/>
      <c r="J742" s="6"/>
      <c r="K742" s="629"/>
      <c r="L742" s="6"/>
      <c r="M742" s="629"/>
      <c r="N742" s="629"/>
      <c r="O742" s="629"/>
      <c r="P742" s="630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28"/>
      <c r="J743" s="6"/>
      <c r="K743" s="629"/>
      <c r="L743" s="6"/>
      <c r="M743" s="629"/>
      <c r="N743" s="629"/>
      <c r="O743" s="629"/>
      <c r="P743" s="630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28"/>
      <c r="J744" s="6"/>
      <c r="K744" s="629"/>
      <c r="L744" s="6"/>
      <c r="M744" s="629"/>
      <c r="N744" s="629"/>
      <c r="O744" s="629"/>
      <c r="P744" s="630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28"/>
      <c r="J745" s="6"/>
      <c r="K745" s="629"/>
      <c r="L745" s="6"/>
      <c r="M745" s="629"/>
      <c r="N745" s="629"/>
      <c r="O745" s="629"/>
      <c r="P745" s="630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28"/>
      <c r="J746" s="6"/>
      <c r="K746" s="629"/>
      <c r="L746" s="6"/>
      <c r="M746" s="629"/>
      <c r="N746" s="629"/>
      <c r="O746" s="629"/>
      <c r="P746" s="630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28"/>
      <c r="J747" s="6"/>
      <c r="K747" s="629"/>
      <c r="L747" s="6"/>
      <c r="M747" s="629"/>
      <c r="N747" s="629"/>
      <c r="O747" s="629"/>
      <c r="P747" s="630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28"/>
      <c r="J748" s="6"/>
      <c r="K748" s="629"/>
      <c r="L748" s="6"/>
      <c r="M748" s="629"/>
      <c r="N748" s="629"/>
      <c r="O748" s="629"/>
      <c r="P748" s="630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28"/>
      <c r="J749" s="6"/>
      <c r="K749" s="629"/>
      <c r="L749" s="6"/>
      <c r="M749" s="629"/>
      <c r="N749" s="629"/>
      <c r="O749" s="629"/>
      <c r="P749" s="630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28"/>
      <c r="J750" s="6"/>
      <c r="K750" s="629"/>
      <c r="L750" s="6"/>
      <c r="M750" s="629"/>
      <c r="N750" s="629"/>
      <c r="O750" s="629"/>
      <c r="P750" s="630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28"/>
      <c r="J751" s="6"/>
      <c r="K751" s="629"/>
      <c r="L751" s="6"/>
      <c r="M751" s="629"/>
      <c r="N751" s="629"/>
      <c r="O751" s="629"/>
      <c r="P751" s="630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28"/>
      <c r="J752" s="6"/>
      <c r="K752" s="629"/>
      <c r="L752" s="6"/>
      <c r="M752" s="629"/>
      <c r="N752" s="629"/>
      <c r="O752" s="629"/>
      <c r="P752" s="630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28"/>
      <c r="J753" s="6"/>
      <c r="K753" s="629"/>
      <c r="L753" s="6"/>
      <c r="M753" s="629"/>
      <c r="N753" s="629"/>
      <c r="O753" s="629"/>
      <c r="P753" s="630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28"/>
      <c r="J754" s="6"/>
      <c r="K754" s="629"/>
      <c r="L754" s="6"/>
      <c r="M754" s="629"/>
      <c r="N754" s="629"/>
      <c r="O754" s="629"/>
      <c r="P754" s="630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28"/>
      <c r="J755" s="6"/>
      <c r="K755" s="629"/>
      <c r="L755" s="6"/>
      <c r="M755" s="629"/>
      <c r="N755" s="629"/>
      <c r="O755" s="629"/>
      <c r="P755" s="630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28"/>
      <c r="J756" s="6"/>
      <c r="K756" s="629"/>
      <c r="L756" s="6"/>
      <c r="M756" s="629"/>
      <c r="N756" s="629"/>
      <c r="O756" s="629"/>
      <c r="P756" s="630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28"/>
      <c r="J757" s="6"/>
      <c r="K757" s="629"/>
      <c r="L757" s="6"/>
      <c r="M757" s="629"/>
      <c r="N757" s="629"/>
      <c r="O757" s="629"/>
      <c r="P757" s="630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28"/>
      <c r="J758" s="6"/>
      <c r="K758" s="629"/>
      <c r="L758" s="6"/>
      <c r="M758" s="629"/>
      <c r="N758" s="629"/>
      <c r="O758" s="629"/>
      <c r="P758" s="630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28"/>
      <c r="J759" s="6"/>
      <c r="K759" s="629"/>
      <c r="L759" s="6"/>
      <c r="M759" s="629"/>
      <c r="N759" s="629"/>
      <c r="O759" s="629"/>
      <c r="P759" s="630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28"/>
      <c r="J760" s="6"/>
      <c r="K760" s="629"/>
      <c r="L760" s="6"/>
      <c r="M760" s="629"/>
      <c r="N760" s="629"/>
      <c r="O760" s="629"/>
      <c r="P760" s="630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28"/>
      <c r="J761" s="6"/>
      <c r="K761" s="629"/>
      <c r="L761" s="6"/>
      <c r="M761" s="629"/>
      <c r="N761" s="629"/>
      <c r="O761" s="629"/>
      <c r="P761" s="630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28"/>
      <c r="J762" s="6"/>
      <c r="K762" s="629"/>
      <c r="L762" s="6"/>
      <c r="M762" s="629"/>
      <c r="N762" s="629"/>
      <c r="O762" s="629"/>
      <c r="P762" s="630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28"/>
      <c r="J763" s="6"/>
      <c r="K763" s="629"/>
      <c r="L763" s="6"/>
      <c r="M763" s="629"/>
      <c r="N763" s="629"/>
      <c r="O763" s="629"/>
      <c r="P763" s="630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28"/>
      <c r="J764" s="6"/>
      <c r="K764" s="629"/>
      <c r="L764" s="6"/>
      <c r="M764" s="629"/>
      <c r="N764" s="629"/>
      <c r="O764" s="629"/>
      <c r="P764" s="630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28"/>
      <c r="J765" s="6"/>
      <c r="K765" s="629"/>
      <c r="L765" s="6"/>
      <c r="M765" s="629"/>
      <c r="N765" s="629"/>
      <c r="O765" s="629"/>
      <c r="P765" s="630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28"/>
      <c r="J766" s="6"/>
      <c r="K766" s="629"/>
      <c r="L766" s="6"/>
      <c r="M766" s="629"/>
      <c r="N766" s="629"/>
      <c r="O766" s="629"/>
      <c r="P766" s="630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28"/>
      <c r="J767" s="6"/>
      <c r="K767" s="629"/>
      <c r="L767" s="6"/>
      <c r="M767" s="629"/>
      <c r="N767" s="629"/>
      <c r="O767" s="629"/>
      <c r="P767" s="630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28"/>
      <c r="J768" s="6"/>
      <c r="K768" s="629"/>
      <c r="L768" s="6"/>
      <c r="M768" s="629"/>
      <c r="N768" s="629"/>
      <c r="O768" s="629"/>
      <c r="P768" s="630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28"/>
      <c r="J769" s="6"/>
      <c r="K769" s="629"/>
      <c r="L769" s="6"/>
      <c r="M769" s="629"/>
      <c r="N769" s="629"/>
      <c r="O769" s="629"/>
      <c r="P769" s="630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28"/>
      <c r="J770" s="6"/>
      <c r="K770" s="629"/>
      <c r="L770" s="6"/>
      <c r="M770" s="629"/>
      <c r="N770" s="629"/>
      <c r="O770" s="629"/>
      <c r="P770" s="630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28"/>
      <c r="J771" s="6"/>
      <c r="K771" s="629"/>
      <c r="L771" s="6"/>
      <c r="M771" s="629"/>
      <c r="N771" s="629"/>
      <c r="O771" s="629"/>
      <c r="P771" s="630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28"/>
      <c r="J772" s="6"/>
      <c r="K772" s="629"/>
      <c r="L772" s="6"/>
      <c r="M772" s="629"/>
      <c r="N772" s="629"/>
      <c r="O772" s="629"/>
      <c r="P772" s="630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28"/>
      <c r="J773" s="6"/>
      <c r="K773" s="629"/>
      <c r="L773" s="6"/>
      <c r="M773" s="629"/>
      <c r="N773" s="629"/>
      <c r="O773" s="629"/>
      <c r="P773" s="630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28"/>
      <c r="J774" s="6"/>
      <c r="K774" s="629"/>
      <c r="L774" s="6"/>
      <c r="M774" s="629"/>
      <c r="N774" s="629"/>
      <c r="O774" s="629"/>
      <c r="P774" s="630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28"/>
      <c r="J775" s="6"/>
      <c r="K775" s="629"/>
      <c r="L775" s="6"/>
      <c r="M775" s="629"/>
      <c r="N775" s="629"/>
      <c r="O775" s="629"/>
      <c r="P775" s="630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28"/>
      <c r="J776" s="6"/>
      <c r="K776" s="629"/>
      <c r="L776" s="6"/>
      <c r="M776" s="629"/>
      <c r="N776" s="629"/>
      <c r="O776" s="629"/>
      <c r="P776" s="630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28"/>
      <c r="J777" s="6"/>
      <c r="K777" s="629"/>
      <c r="L777" s="6"/>
      <c r="M777" s="629"/>
      <c r="N777" s="629"/>
      <c r="O777" s="629"/>
      <c r="P777" s="630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28"/>
      <c r="J778" s="6"/>
      <c r="K778" s="629"/>
      <c r="L778" s="6"/>
      <c r="M778" s="629"/>
      <c r="N778" s="629"/>
      <c r="O778" s="629"/>
      <c r="P778" s="630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28"/>
      <c r="J779" s="6"/>
      <c r="K779" s="629"/>
      <c r="L779" s="6"/>
      <c r="M779" s="629"/>
      <c r="N779" s="629"/>
      <c r="O779" s="629"/>
      <c r="P779" s="630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28"/>
      <c r="J780" s="6"/>
      <c r="K780" s="629"/>
      <c r="L780" s="6"/>
      <c r="M780" s="629"/>
      <c r="N780" s="629"/>
      <c r="O780" s="629"/>
      <c r="P780" s="630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28"/>
      <c r="J781" s="6"/>
      <c r="K781" s="629"/>
      <c r="L781" s="6"/>
      <c r="M781" s="629"/>
      <c r="N781" s="629"/>
      <c r="O781" s="629"/>
      <c r="P781" s="630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28"/>
      <c r="J782" s="6"/>
      <c r="K782" s="629"/>
      <c r="L782" s="6"/>
      <c r="M782" s="629"/>
      <c r="N782" s="629"/>
      <c r="O782" s="629"/>
      <c r="P782" s="630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28"/>
      <c r="J783" s="6"/>
      <c r="K783" s="629"/>
      <c r="L783" s="6"/>
      <c r="M783" s="629"/>
      <c r="N783" s="629"/>
      <c r="O783" s="629"/>
      <c r="P783" s="630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28"/>
      <c r="J784" s="6"/>
      <c r="K784" s="629"/>
      <c r="L784" s="6"/>
      <c r="M784" s="629"/>
      <c r="N784" s="629"/>
      <c r="O784" s="629"/>
      <c r="P784" s="630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28"/>
      <c r="J785" s="6"/>
      <c r="K785" s="629"/>
      <c r="L785" s="6"/>
      <c r="M785" s="629"/>
      <c r="N785" s="629"/>
      <c r="O785" s="629"/>
      <c r="P785" s="630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28"/>
      <c r="J786" s="6"/>
      <c r="K786" s="629"/>
      <c r="L786" s="6"/>
      <c r="M786" s="629"/>
      <c r="N786" s="629"/>
      <c r="O786" s="629"/>
      <c r="P786" s="630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28"/>
      <c r="J787" s="6"/>
      <c r="K787" s="629"/>
      <c r="L787" s="6"/>
      <c r="M787" s="629"/>
      <c r="N787" s="629"/>
      <c r="O787" s="629"/>
      <c r="P787" s="630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28"/>
      <c r="J788" s="6"/>
      <c r="K788" s="629"/>
      <c r="L788" s="6"/>
      <c r="M788" s="629"/>
      <c r="N788" s="629"/>
      <c r="O788" s="629"/>
      <c r="P788" s="630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28"/>
      <c r="J789" s="6"/>
      <c r="K789" s="629"/>
      <c r="L789" s="6"/>
      <c r="M789" s="629"/>
      <c r="N789" s="629"/>
      <c r="O789" s="629"/>
      <c r="P789" s="630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28"/>
      <c r="J790" s="6"/>
      <c r="K790" s="629"/>
      <c r="L790" s="6"/>
      <c r="M790" s="629"/>
      <c r="N790" s="629"/>
      <c r="O790" s="629"/>
      <c r="P790" s="630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28"/>
      <c r="J791" s="6"/>
      <c r="K791" s="629"/>
      <c r="L791" s="6"/>
      <c r="M791" s="629"/>
      <c r="N791" s="629"/>
      <c r="O791" s="629"/>
      <c r="P791" s="630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28"/>
      <c r="J792" s="6"/>
      <c r="K792" s="629"/>
      <c r="L792" s="6"/>
      <c r="M792" s="629"/>
      <c r="N792" s="629"/>
      <c r="O792" s="629"/>
      <c r="P792" s="630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28"/>
      <c r="J793" s="6"/>
      <c r="K793" s="629"/>
      <c r="L793" s="6"/>
      <c r="M793" s="629"/>
      <c r="N793" s="629"/>
      <c r="O793" s="629"/>
      <c r="P793" s="630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28"/>
      <c r="J794" s="6"/>
      <c r="K794" s="629"/>
      <c r="L794" s="6"/>
      <c r="M794" s="629"/>
      <c r="N794" s="629"/>
      <c r="O794" s="629"/>
      <c r="P794" s="630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28"/>
      <c r="J795" s="6"/>
      <c r="K795" s="629"/>
      <c r="L795" s="6"/>
      <c r="M795" s="629"/>
      <c r="N795" s="629"/>
      <c r="O795" s="629"/>
      <c r="P795" s="630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28"/>
      <c r="J796" s="6"/>
      <c r="K796" s="629"/>
      <c r="L796" s="6"/>
      <c r="M796" s="629"/>
      <c r="N796" s="629"/>
      <c r="O796" s="629"/>
      <c r="P796" s="630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28"/>
      <c r="J797" s="6"/>
      <c r="K797" s="629"/>
      <c r="L797" s="6"/>
      <c r="M797" s="629"/>
      <c r="N797" s="629"/>
      <c r="O797" s="629"/>
      <c r="P797" s="630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28"/>
      <c r="J798" s="6"/>
      <c r="K798" s="629"/>
      <c r="L798" s="6"/>
      <c r="M798" s="629"/>
      <c r="N798" s="629"/>
      <c r="O798" s="629"/>
      <c r="P798" s="630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28"/>
      <c r="J799" s="6"/>
      <c r="K799" s="629"/>
      <c r="L799" s="6"/>
      <c r="M799" s="629"/>
      <c r="N799" s="629"/>
      <c r="O799" s="629"/>
      <c r="P799" s="630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28"/>
      <c r="J800" s="6"/>
      <c r="K800" s="629"/>
      <c r="L800" s="6"/>
      <c r="M800" s="629"/>
      <c r="N800" s="629"/>
      <c r="O800" s="629"/>
      <c r="P800" s="630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28"/>
      <c r="J801" s="6"/>
      <c r="K801" s="629"/>
      <c r="L801" s="6"/>
      <c r="M801" s="629"/>
      <c r="N801" s="629"/>
      <c r="O801" s="629"/>
      <c r="P801" s="630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28"/>
      <c r="J802" s="6"/>
      <c r="K802" s="629"/>
      <c r="L802" s="6"/>
      <c r="M802" s="629"/>
      <c r="N802" s="629"/>
      <c r="O802" s="629"/>
      <c r="P802" s="630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28"/>
      <c r="J803" s="6"/>
      <c r="K803" s="629"/>
      <c r="L803" s="6"/>
      <c r="M803" s="629"/>
      <c r="N803" s="629"/>
      <c r="O803" s="629"/>
      <c r="P803" s="630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28"/>
      <c r="J804" s="6"/>
      <c r="K804" s="629"/>
      <c r="L804" s="6"/>
      <c r="M804" s="629"/>
      <c r="N804" s="629"/>
      <c r="O804" s="629"/>
      <c r="P804" s="630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28"/>
      <c r="J805" s="6"/>
      <c r="K805" s="629"/>
      <c r="L805" s="6"/>
      <c r="M805" s="629"/>
      <c r="N805" s="629"/>
      <c r="O805" s="629"/>
      <c r="P805" s="630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28"/>
      <c r="J806" s="6"/>
      <c r="K806" s="629"/>
      <c r="L806" s="6"/>
      <c r="M806" s="629"/>
      <c r="N806" s="629"/>
      <c r="O806" s="629"/>
      <c r="P806" s="630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28"/>
      <c r="J807" s="6"/>
      <c r="K807" s="629"/>
      <c r="L807" s="6"/>
      <c r="M807" s="629"/>
      <c r="N807" s="629"/>
      <c r="O807" s="629"/>
      <c r="P807" s="630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28"/>
      <c r="J808" s="6"/>
      <c r="K808" s="629"/>
      <c r="L808" s="6"/>
      <c r="M808" s="629"/>
      <c r="N808" s="629"/>
      <c r="O808" s="629"/>
      <c r="P808" s="630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28"/>
      <c r="J809" s="6"/>
      <c r="K809" s="629"/>
      <c r="L809" s="6"/>
      <c r="M809" s="629"/>
      <c r="N809" s="629"/>
      <c r="O809" s="629"/>
      <c r="P809" s="630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28"/>
      <c r="J810" s="6"/>
      <c r="K810" s="629"/>
      <c r="L810" s="6"/>
      <c r="M810" s="629"/>
      <c r="N810" s="629"/>
      <c r="O810" s="629"/>
      <c r="P810" s="630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28"/>
      <c r="J811" s="6"/>
      <c r="K811" s="629"/>
      <c r="L811" s="6"/>
      <c r="M811" s="629"/>
      <c r="N811" s="629"/>
      <c r="O811" s="629"/>
      <c r="P811" s="630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28"/>
      <c r="J812" s="6"/>
      <c r="K812" s="629"/>
      <c r="L812" s="6"/>
      <c r="M812" s="629"/>
      <c r="N812" s="629"/>
      <c r="O812" s="629"/>
      <c r="P812" s="630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28"/>
      <c r="J813" s="6"/>
      <c r="K813" s="629"/>
      <c r="L813" s="6"/>
      <c r="M813" s="629"/>
      <c r="N813" s="629"/>
      <c r="O813" s="629"/>
      <c r="P813" s="630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28"/>
      <c r="J814" s="6"/>
      <c r="K814" s="629"/>
      <c r="L814" s="6"/>
      <c r="M814" s="629"/>
      <c r="N814" s="629"/>
      <c r="O814" s="629"/>
      <c r="P814" s="630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28"/>
      <c r="J815" s="6"/>
      <c r="K815" s="629"/>
      <c r="L815" s="6"/>
      <c r="M815" s="629"/>
      <c r="N815" s="629"/>
      <c r="O815" s="629"/>
      <c r="P815" s="630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28"/>
      <c r="J816" s="6"/>
      <c r="K816" s="629"/>
      <c r="L816" s="6"/>
      <c r="M816" s="629"/>
      <c r="N816" s="629"/>
      <c r="O816" s="629"/>
      <c r="P816" s="630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28"/>
      <c r="J817" s="6"/>
      <c r="K817" s="629"/>
      <c r="L817" s="6"/>
      <c r="M817" s="629"/>
      <c r="N817" s="629"/>
      <c r="O817" s="629"/>
      <c r="P817" s="630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28"/>
      <c r="J818" s="6"/>
      <c r="K818" s="629"/>
      <c r="L818" s="6"/>
      <c r="M818" s="629"/>
      <c r="N818" s="629"/>
      <c r="O818" s="629"/>
      <c r="P818" s="630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28"/>
      <c r="J819" s="6"/>
      <c r="K819" s="629"/>
      <c r="L819" s="6"/>
      <c r="M819" s="629"/>
      <c r="N819" s="629"/>
      <c r="O819" s="629"/>
      <c r="P819" s="630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28"/>
      <c r="J820" s="6"/>
      <c r="K820" s="629"/>
      <c r="L820" s="6"/>
      <c r="M820" s="629"/>
      <c r="N820" s="629"/>
      <c r="O820" s="629"/>
      <c r="P820" s="630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28"/>
      <c r="J821" s="6"/>
      <c r="K821" s="629"/>
      <c r="L821" s="6"/>
      <c r="M821" s="629"/>
      <c r="N821" s="629"/>
      <c r="O821" s="629"/>
      <c r="P821" s="630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28"/>
      <c r="J822" s="6"/>
      <c r="K822" s="629"/>
      <c r="L822" s="6"/>
      <c r="M822" s="629"/>
      <c r="N822" s="629"/>
      <c r="O822" s="629"/>
      <c r="P822" s="630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28"/>
      <c r="J823" s="6"/>
      <c r="K823" s="629"/>
      <c r="L823" s="6"/>
      <c r="M823" s="629"/>
      <c r="N823" s="629"/>
      <c r="O823" s="629"/>
      <c r="P823" s="630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28"/>
      <c r="J824" s="6"/>
      <c r="K824" s="629"/>
      <c r="L824" s="6"/>
      <c r="M824" s="629"/>
      <c r="N824" s="629"/>
      <c r="O824" s="629"/>
      <c r="P824" s="630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28"/>
      <c r="J825" s="6"/>
      <c r="K825" s="629"/>
      <c r="L825" s="6"/>
      <c r="M825" s="629"/>
      <c r="N825" s="629"/>
      <c r="O825" s="629"/>
      <c r="P825" s="630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28"/>
      <c r="J826" s="6"/>
      <c r="K826" s="629"/>
      <c r="L826" s="6"/>
      <c r="M826" s="629"/>
      <c r="N826" s="629"/>
      <c r="O826" s="629"/>
      <c r="P826" s="630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28"/>
      <c r="J827" s="6"/>
      <c r="K827" s="629"/>
      <c r="L827" s="6"/>
      <c r="M827" s="629"/>
      <c r="N827" s="629"/>
      <c r="O827" s="629"/>
      <c r="P827" s="630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28"/>
      <c r="J828" s="6"/>
      <c r="K828" s="629"/>
      <c r="L828" s="6"/>
      <c r="M828" s="629"/>
      <c r="N828" s="629"/>
      <c r="O828" s="629"/>
      <c r="P828" s="630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28"/>
      <c r="J829" s="6"/>
      <c r="K829" s="629"/>
      <c r="L829" s="6"/>
      <c r="M829" s="629"/>
      <c r="N829" s="629"/>
      <c r="O829" s="629"/>
      <c r="P829" s="630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28"/>
      <c r="J830" s="6"/>
      <c r="K830" s="629"/>
      <c r="L830" s="6"/>
      <c r="M830" s="629"/>
      <c r="N830" s="629"/>
      <c r="O830" s="629"/>
      <c r="P830" s="630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28"/>
      <c r="J831" s="6"/>
      <c r="K831" s="629"/>
      <c r="L831" s="6"/>
      <c r="M831" s="629"/>
      <c r="N831" s="629"/>
      <c r="O831" s="629"/>
      <c r="P831" s="630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28"/>
      <c r="J832" s="6"/>
      <c r="K832" s="629"/>
      <c r="L832" s="6"/>
      <c r="M832" s="629"/>
      <c r="N832" s="629"/>
      <c r="O832" s="629"/>
      <c r="P832" s="630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28"/>
      <c r="J833" s="6"/>
      <c r="K833" s="629"/>
      <c r="L833" s="6"/>
      <c r="M833" s="629"/>
      <c r="N833" s="629"/>
      <c r="O833" s="629"/>
      <c r="P833" s="630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28"/>
      <c r="J834" s="6"/>
      <c r="K834" s="629"/>
      <c r="L834" s="6"/>
      <c r="M834" s="629"/>
      <c r="N834" s="629"/>
      <c r="O834" s="629"/>
      <c r="P834" s="630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28"/>
      <c r="J835" s="6"/>
      <c r="K835" s="629"/>
      <c r="L835" s="6"/>
      <c r="M835" s="629"/>
      <c r="N835" s="629"/>
      <c r="O835" s="629"/>
      <c r="P835" s="630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28"/>
      <c r="J836" s="6"/>
      <c r="K836" s="629"/>
      <c r="L836" s="6"/>
      <c r="M836" s="629"/>
      <c r="N836" s="629"/>
      <c r="O836" s="629"/>
      <c r="P836" s="630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28"/>
      <c r="J837" s="6"/>
      <c r="K837" s="629"/>
      <c r="L837" s="6"/>
      <c r="M837" s="629"/>
      <c r="N837" s="629"/>
      <c r="O837" s="629"/>
      <c r="P837" s="630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28"/>
      <c r="J838" s="6"/>
      <c r="K838" s="629"/>
      <c r="L838" s="6"/>
      <c r="M838" s="629"/>
      <c r="N838" s="629"/>
      <c r="O838" s="629"/>
      <c r="P838" s="630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28"/>
      <c r="J839" s="6"/>
      <c r="K839" s="629"/>
      <c r="L839" s="6"/>
      <c r="M839" s="629"/>
      <c r="N839" s="629"/>
      <c r="O839" s="629"/>
      <c r="P839" s="630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28"/>
      <c r="J840" s="6"/>
      <c r="K840" s="629"/>
      <c r="L840" s="6"/>
      <c r="M840" s="629"/>
      <c r="N840" s="629"/>
      <c r="O840" s="629"/>
      <c r="P840" s="630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28"/>
      <c r="J841" s="6"/>
      <c r="K841" s="629"/>
      <c r="L841" s="6"/>
      <c r="M841" s="629"/>
      <c r="N841" s="629"/>
      <c r="O841" s="629"/>
      <c r="P841" s="630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28"/>
      <c r="J842" s="6"/>
      <c r="K842" s="629"/>
      <c r="L842" s="6"/>
      <c r="M842" s="629"/>
      <c r="N842" s="629"/>
      <c r="O842" s="629"/>
      <c r="P842" s="630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28"/>
      <c r="J843" s="6"/>
      <c r="K843" s="629"/>
      <c r="L843" s="6"/>
      <c r="M843" s="629"/>
      <c r="N843" s="629"/>
      <c r="O843" s="629"/>
      <c r="P843" s="630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28"/>
      <c r="J844" s="6"/>
      <c r="K844" s="629"/>
      <c r="L844" s="6"/>
      <c r="M844" s="629"/>
      <c r="N844" s="629"/>
      <c r="O844" s="629"/>
      <c r="P844" s="630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28"/>
      <c r="J845" s="6"/>
      <c r="K845" s="629"/>
      <c r="L845" s="6"/>
      <c r="M845" s="629"/>
      <c r="N845" s="629"/>
      <c r="O845" s="629"/>
      <c r="P845" s="630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28"/>
      <c r="J846" s="6"/>
      <c r="K846" s="629"/>
      <c r="L846" s="6"/>
      <c r="M846" s="629"/>
      <c r="N846" s="629"/>
      <c r="O846" s="629"/>
      <c r="P846" s="630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28"/>
      <c r="J847" s="6"/>
      <c r="K847" s="629"/>
      <c r="L847" s="6"/>
      <c r="M847" s="629"/>
      <c r="N847" s="629"/>
      <c r="O847" s="629"/>
      <c r="P847" s="630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28"/>
      <c r="J848" s="6"/>
      <c r="K848" s="629"/>
      <c r="L848" s="6"/>
      <c r="M848" s="629"/>
      <c r="N848" s="629"/>
      <c r="O848" s="629"/>
      <c r="P848" s="630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28"/>
      <c r="J849" s="6"/>
      <c r="K849" s="629"/>
      <c r="L849" s="6"/>
      <c r="M849" s="629"/>
      <c r="N849" s="629"/>
      <c r="O849" s="629"/>
      <c r="P849" s="630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28"/>
      <c r="J850" s="6"/>
      <c r="K850" s="629"/>
      <c r="L850" s="6"/>
      <c r="M850" s="629"/>
      <c r="N850" s="629"/>
      <c r="O850" s="629"/>
      <c r="P850" s="630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28"/>
      <c r="J851" s="6"/>
      <c r="K851" s="629"/>
      <c r="L851" s="6"/>
      <c r="M851" s="629"/>
      <c r="N851" s="629"/>
      <c r="O851" s="629"/>
      <c r="P851" s="630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28"/>
      <c r="J852" s="6"/>
      <c r="K852" s="629"/>
      <c r="L852" s="6"/>
      <c r="M852" s="629"/>
      <c r="N852" s="629"/>
      <c r="O852" s="629"/>
      <c r="P852" s="630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28"/>
      <c r="J853" s="6"/>
      <c r="K853" s="629"/>
      <c r="L853" s="6"/>
      <c r="M853" s="629"/>
      <c r="N853" s="629"/>
      <c r="O853" s="629"/>
      <c r="P853" s="630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28"/>
      <c r="J854" s="6"/>
      <c r="K854" s="629"/>
      <c r="L854" s="6"/>
      <c r="M854" s="629"/>
      <c r="N854" s="629"/>
      <c r="O854" s="629"/>
      <c r="P854" s="630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28"/>
      <c r="J855" s="6"/>
      <c r="K855" s="629"/>
      <c r="L855" s="6"/>
      <c r="M855" s="629"/>
      <c r="N855" s="629"/>
      <c r="O855" s="629"/>
      <c r="P855" s="630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28"/>
      <c r="J856" s="6"/>
      <c r="K856" s="629"/>
      <c r="L856" s="6"/>
      <c r="M856" s="629"/>
      <c r="N856" s="629"/>
      <c r="O856" s="629"/>
      <c r="P856" s="630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28"/>
      <c r="J857" s="6"/>
      <c r="K857" s="629"/>
      <c r="L857" s="6"/>
      <c r="M857" s="629"/>
      <c r="N857" s="629"/>
      <c r="O857" s="629"/>
      <c r="P857" s="630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28"/>
      <c r="J858" s="6"/>
      <c r="K858" s="629"/>
      <c r="L858" s="6"/>
      <c r="M858" s="629"/>
      <c r="N858" s="629"/>
      <c r="O858" s="629"/>
      <c r="P858" s="630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28"/>
      <c r="J859" s="6"/>
      <c r="K859" s="629"/>
      <c r="L859" s="6"/>
      <c r="M859" s="629"/>
      <c r="N859" s="629"/>
      <c r="O859" s="629"/>
      <c r="P859" s="630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28"/>
      <c r="J860" s="6"/>
      <c r="K860" s="629"/>
      <c r="L860" s="6"/>
      <c r="M860" s="629"/>
      <c r="N860" s="629"/>
      <c r="O860" s="629"/>
      <c r="P860" s="630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28"/>
      <c r="J861" s="6"/>
      <c r="K861" s="629"/>
      <c r="L861" s="6"/>
      <c r="M861" s="629"/>
      <c r="N861" s="629"/>
      <c r="O861" s="629"/>
      <c r="P861" s="630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28"/>
      <c r="J862" s="6"/>
      <c r="K862" s="629"/>
      <c r="L862" s="6"/>
      <c r="M862" s="629"/>
      <c r="N862" s="629"/>
      <c r="O862" s="629"/>
      <c r="P862" s="630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28"/>
      <c r="J863" s="6"/>
      <c r="K863" s="629"/>
      <c r="L863" s="6"/>
      <c r="M863" s="629"/>
      <c r="N863" s="629"/>
      <c r="O863" s="629"/>
      <c r="P863" s="630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28"/>
      <c r="J864" s="6"/>
      <c r="K864" s="629"/>
      <c r="L864" s="6"/>
      <c r="M864" s="629"/>
      <c r="N864" s="629"/>
      <c r="O864" s="629"/>
      <c r="P864" s="630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28"/>
      <c r="J865" s="6"/>
      <c r="K865" s="629"/>
      <c r="L865" s="6"/>
      <c r="M865" s="629"/>
      <c r="N865" s="629"/>
      <c r="O865" s="629"/>
      <c r="P865" s="630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28"/>
      <c r="J866" s="6"/>
      <c r="K866" s="629"/>
      <c r="L866" s="6"/>
      <c r="M866" s="629"/>
      <c r="N866" s="629"/>
      <c r="O866" s="629"/>
      <c r="P866" s="630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28"/>
      <c r="J867" s="6"/>
      <c r="K867" s="629"/>
      <c r="L867" s="6"/>
      <c r="M867" s="629"/>
      <c r="N867" s="629"/>
      <c r="O867" s="629"/>
      <c r="P867" s="630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28"/>
      <c r="J868" s="6"/>
      <c r="K868" s="629"/>
      <c r="L868" s="6"/>
      <c r="M868" s="629"/>
      <c r="N868" s="629"/>
      <c r="O868" s="629"/>
      <c r="P868" s="630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28"/>
      <c r="J869" s="6"/>
      <c r="K869" s="629"/>
      <c r="L869" s="6"/>
      <c r="M869" s="629"/>
      <c r="N869" s="629"/>
      <c r="O869" s="629"/>
      <c r="P869" s="630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28"/>
      <c r="J870" s="6"/>
      <c r="K870" s="629"/>
      <c r="L870" s="6"/>
      <c r="M870" s="629"/>
      <c r="N870" s="629"/>
      <c r="O870" s="629"/>
      <c r="P870" s="630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28"/>
      <c r="J871" s="6"/>
      <c r="K871" s="629"/>
      <c r="L871" s="6"/>
      <c r="M871" s="629"/>
      <c r="N871" s="629"/>
      <c r="O871" s="629"/>
      <c r="P871" s="630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28"/>
      <c r="J872" s="6"/>
      <c r="K872" s="629"/>
      <c r="L872" s="6"/>
      <c r="M872" s="629"/>
      <c r="N872" s="629"/>
      <c r="O872" s="629"/>
      <c r="P872" s="630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28"/>
      <c r="J873" s="6"/>
      <c r="K873" s="629"/>
      <c r="L873" s="6"/>
      <c r="M873" s="629"/>
      <c r="N873" s="629"/>
      <c r="O873" s="629"/>
      <c r="P873" s="630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28"/>
      <c r="J874" s="6"/>
      <c r="K874" s="629"/>
      <c r="L874" s="6"/>
      <c r="M874" s="629"/>
      <c r="N874" s="629"/>
      <c r="O874" s="629"/>
      <c r="P874" s="630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28"/>
      <c r="J875" s="6"/>
      <c r="K875" s="629"/>
      <c r="L875" s="6"/>
      <c r="M875" s="629"/>
      <c r="N875" s="629"/>
      <c r="O875" s="629"/>
      <c r="P875" s="630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28"/>
      <c r="J876" s="6"/>
      <c r="K876" s="629"/>
      <c r="L876" s="6"/>
      <c r="M876" s="629"/>
      <c r="N876" s="629"/>
      <c r="O876" s="629"/>
      <c r="P876" s="630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28"/>
      <c r="J877" s="6"/>
      <c r="K877" s="629"/>
      <c r="L877" s="6"/>
      <c r="M877" s="629"/>
      <c r="N877" s="629"/>
      <c r="O877" s="629"/>
      <c r="P877" s="630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28"/>
      <c r="J878" s="6"/>
      <c r="K878" s="629"/>
      <c r="L878" s="6"/>
      <c r="M878" s="629"/>
      <c r="N878" s="629"/>
      <c r="O878" s="629"/>
      <c r="P878" s="630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28"/>
      <c r="J879" s="6"/>
      <c r="K879" s="629"/>
      <c r="L879" s="6"/>
      <c r="M879" s="629"/>
      <c r="N879" s="629"/>
      <c r="O879" s="629"/>
      <c r="P879" s="630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28"/>
      <c r="J880" s="6"/>
      <c r="K880" s="629"/>
      <c r="L880" s="6"/>
      <c r="M880" s="629"/>
      <c r="N880" s="629"/>
      <c r="O880" s="629"/>
      <c r="P880" s="630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28"/>
      <c r="J881" s="6"/>
      <c r="K881" s="629"/>
      <c r="L881" s="6"/>
      <c r="M881" s="629"/>
      <c r="N881" s="629"/>
      <c r="O881" s="629"/>
      <c r="P881" s="630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28"/>
      <c r="J882" s="6"/>
      <c r="K882" s="629"/>
      <c r="L882" s="6"/>
      <c r="M882" s="629"/>
      <c r="N882" s="629"/>
      <c r="O882" s="629"/>
      <c r="P882" s="630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28"/>
      <c r="J883" s="6"/>
      <c r="K883" s="629"/>
      <c r="L883" s="6"/>
      <c r="M883" s="629"/>
      <c r="N883" s="629"/>
      <c r="O883" s="629"/>
      <c r="P883" s="630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28"/>
      <c r="J884" s="6"/>
      <c r="K884" s="629"/>
      <c r="L884" s="6"/>
      <c r="M884" s="629"/>
      <c r="N884" s="629"/>
      <c r="O884" s="629"/>
      <c r="P884" s="630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28"/>
      <c r="J885" s="6"/>
      <c r="K885" s="629"/>
      <c r="L885" s="6"/>
      <c r="M885" s="629"/>
      <c r="N885" s="629"/>
      <c r="O885" s="629"/>
      <c r="P885" s="630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28"/>
      <c r="J886" s="6"/>
      <c r="K886" s="629"/>
      <c r="L886" s="6"/>
      <c r="M886" s="629"/>
      <c r="N886" s="629"/>
      <c r="O886" s="629"/>
      <c r="P886" s="630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28"/>
      <c r="J887" s="6"/>
      <c r="K887" s="629"/>
      <c r="L887" s="6"/>
      <c r="M887" s="629"/>
      <c r="N887" s="629"/>
      <c r="O887" s="629"/>
      <c r="P887" s="630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28"/>
      <c r="J888" s="6"/>
      <c r="K888" s="629"/>
      <c r="L888" s="6"/>
      <c r="M888" s="629"/>
      <c r="N888" s="629"/>
      <c r="O888" s="629"/>
      <c r="P888" s="630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28"/>
      <c r="J889" s="6"/>
      <c r="K889" s="629"/>
      <c r="L889" s="6"/>
      <c r="M889" s="629"/>
      <c r="N889" s="629"/>
      <c r="O889" s="629"/>
      <c r="P889" s="630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28"/>
      <c r="J890" s="6"/>
      <c r="K890" s="629"/>
      <c r="L890" s="6"/>
      <c r="M890" s="629"/>
      <c r="N890" s="629"/>
      <c r="O890" s="629"/>
      <c r="P890" s="630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28"/>
      <c r="J891" s="6"/>
      <c r="K891" s="629"/>
      <c r="L891" s="6"/>
      <c r="M891" s="629"/>
      <c r="N891" s="629"/>
      <c r="O891" s="629"/>
      <c r="P891" s="630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28"/>
      <c r="J892" s="6"/>
      <c r="K892" s="629"/>
      <c r="L892" s="6"/>
      <c r="M892" s="629"/>
      <c r="N892" s="629"/>
      <c r="O892" s="629"/>
      <c r="P892" s="630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28"/>
      <c r="J893" s="6"/>
      <c r="K893" s="629"/>
      <c r="L893" s="6"/>
      <c r="M893" s="629"/>
      <c r="N893" s="629"/>
      <c r="O893" s="629"/>
      <c r="P893" s="630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28"/>
      <c r="J894" s="6"/>
      <c r="K894" s="629"/>
      <c r="L894" s="6"/>
      <c r="M894" s="629"/>
      <c r="N894" s="629"/>
      <c r="O894" s="629"/>
      <c r="P894" s="630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28"/>
      <c r="J895" s="6"/>
      <c r="K895" s="629"/>
      <c r="L895" s="6"/>
      <c r="M895" s="629"/>
      <c r="N895" s="629"/>
      <c r="O895" s="629"/>
      <c r="P895" s="630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28"/>
      <c r="J896" s="6"/>
      <c r="K896" s="629"/>
      <c r="L896" s="6"/>
      <c r="M896" s="629"/>
      <c r="N896" s="629"/>
      <c r="O896" s="629"/>
      <c r="P896" s="630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28"/>
      <c r="J897" s="6"/>
      <c r="K897" s="629"/>
      <c r="L897" s="6"/>
      <c r="M897" s="629"/>
      <c r="N897" s="629"/>
      <c r="O897" s="629"/>
      <c r="P897" s="630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28"/>
      <c r="J898" s="6"/>
      <c r="K898" s="629"/>
      <c r="L898" s="6"/>
      <c r="M898" s="629"/>
      <c r="N898" s="629"/>
      <c r="O898" s="629"/>
      <c r="P898" s="630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28"/>
      <c r="J899" s="6"/>
      <c r="K899" s="629"/>
      <c r="L899" s="6"/>
      <c r="M899" s="629"/>
      <c r="N899" s="629"/>
      <c r="O899" s="629"/>
      <c r="P899" s="630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28"/>
      <c r="J900" s="6"/>
      <c r="K900" s="629"/>
      <c r="L900" s="6"/>
      <c r="M900" s="629"/>
      <c r="N900" s="629"/>
      <c r="O900" s="629"/>
      <c r="P900" s="630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28"/>
      <c r="J901" s="6"/>
      <c r="K901" s="629"/>
      <c r="L901" s="6"/>
      <c r="M901" s="629"/>
      <c r="N901" s="629"/>
      <c r="O901" s="629"/>
      <c r="P901" s="630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28"/>
      <c r="J902" s="6"/>
      <c r="K902" s="629"/>
      <c r="L902" s="6"/>
      <c r="M902" s="629"/>
      <c r="N902" s="629"/>
      <c r="O902" s="629"/>
      <c r="P902" s="630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28"/>
      <c r="J903" s="6"/>
      <c r="K903" s="629"/>
      <c r="L903" s="6"/>
      <c r="M903" s="629"/>
      <c r="N903" s="629"/>
      <c r="O903" s="629"/>
      <c r="P903" s="630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28"/>
      <c r="J904" s="6"/>
      <c r="K904" s="629"/>
      <c r="L904" s="6"/>
      <c r="M904" s="629"/>
      <c r="N904" s="629"/>
      <c r="O904" s="629"/>
      <c r="P904" s="630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28"/>
      <c r="J905" s="6"/>
      <c r="K905" s="629"/>
      <c r="L905" s="6"/>
      <c r="M905" s="629"/>
      <c r="N905" s="629"/>
      <c r="O905" s="629"/>
      <c r="P905" s="630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28"/>
      <c r="J906" s="6"/>
      <c r="K906" s="629"/>
      <c r="L906" s="6"/>
      <c r="M906" s="629"/>
      <c r="N906" s="629"/>
      <c r="O906" s="629"/>
      <c r="P906" s="630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28"/>
      <c r="J907" s="6"/>
      <c r="K907" s="629"/>
      <c r="L907" s="6"/>
      <c r="M907" s="629"/>
      <c r="N907" s="629"/>
      <c r="O907" s="629"/>
      <c r="P907" s="630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28"/>
      <c r="J908" s="6"/>
      <c r="K908" s="629"/>
      <c r="L908" s="6"/>
      <c r="M908" s="629"/>
      <c r="N908" s="629"/>
      <c r="O908" s="629"/>
      <c r="P908" s="630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28"/>
      <c r="J909" s="6"/>
      <c r="K909" s="629"/>
      <c r="L909" s="6"/>
      <c r="M909" s="629"/>
      <c r="N909" s="629"/>
      <c r="O909" s="629"/>
      <c r="P909" s="630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28"/>
      <c r="J910" s="6"/>
      <c r="K910" s="629"/>
      <c r="L910" s="6"/>
      <c r="M910" s="629"/>
      <c r="N910" s="629"/>
      <c r="O910" s="629"/>
      <c r="P910" s="630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28"/>
      <c r="J911" s="6"/>
      <c r="K911" s="629"/>
      <c r="L911" s="6"/>
      <c r="M911" s="629"/>
      <c r="N911" s="629"/>
      <c r="O911" s="629"/>
      <c r="P911" s="630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28"/>
      <c r="J912" s="6"/>
      <c r="K912" s="629"/>
      <c r="L912" s="6"/>
      <c r="M912" s="629"/>
      <c r="N912" s="629"/>
      <c r="O912" s="629"/>
      <c r="P912" s="630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28"/>
      <c r="J913" s="6"/>
      <c r="K913" s="629"/>
      <c r="L913" s="6"/>
      <c r="M913" s="629"/>
      <c r="N913" s="629"/>
      <c r="O913" s="629"/>
      <c r="P913" s="630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28"/>
      <c r="J914" s="6"/>
      <c r="K914" s="629"/>
      <c r="L914" s="6"/>
      <c r="M914" s="629"/>
      <c r="N914" s="629"/>
      <c r="O914" s="629"/>
      <c r="P914" s="630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28"/>
      <c r="J915" s="6"/>
      <c r="K915" s="629"/>
      <c r="L915" s="6"/>
      <c r="M915" s="629"/>
      <c r="N915" s="629"/>
      <c r="O915" s="629"/>
      <c r="P915" s="630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28"/>
      <c r="J916" s="6"/>
      <c r="K916" s="629"/>
      <c r="L916" s="6"/>
      <c r="M916" s="629"/>
      <c r="N916" s="629"/>
      <c r="O916" s="629"/>
      <c r="P916" s="630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28"/>
      <c r="J917" s="6"/>
      <c r="K917" s="629"/>
      <c r="L917" s="6"/>
      <c r="M917" s="629"/>
      <c r="N917" s="629"/>
      <c r="O917" s="629"/>
      <c r="P917" s="630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28"/>
      <c r="J918" s="6"/>
      <c r="K918" s="629"/>
      <c r="L918" s="6"/>
      <c r="M918" s="629"/>
      <c r="N918" s="629"/>
      <c r="O918" s="629"/>
      <c r="P918" s="630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28"/>
      <c r="J919" s="6"/>
      <c r="K919" s="629"/>
      <c r="L919" s="6"/>
      <c r="M919" s="629"/>
      <c r="N919" s="629"/>
      <c r="O919" s="629"/>
      <c r="P919" s="630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28"/>
      <c r="J920" s="6"/>
      <c r="K920" s="629"/>
      <c r="L920" s="6"/>
      <c r="M920" s="629"/>
      <c r="N920" s="629"/>
      <c r="O920" s="629"/>
      <c r="P920" s="630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28"/>
      <c r="J921" s="6"/>
      <c r="K921" s="629"/>
      <c r="L921" s="6"/>
      <c r="M921" s="629"/>
      <c r="N921" s="629"/>
      <c r="O921" s="629"/>
      <c r="P921" s="630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28"/>
      <c r="J922" s="6"/>
      <c r="K922" s="629"/>
      <c r="L922" s="6"/>
      <c r="M922" s="629"/>
      <c r="N922" s="629"/>
      <c r="O922" s="629"/>
      <c r="P922" s="630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28"/>
      <c r="J923" s="6"/>
      <c r="K923" s="629"/>
      <c r="L923" s="6"/>
      <c r="M923" s="629"/>
      <c r="N923" s="629"/>
      <c r="O923" s="629"/>
      <c r="P923" s="630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28"/>
      <c r="J924" s="6"/>
      <c r="K924" s="629"/>
      <c r="L924" s="6"/>
      <c r="M924" s="629"/>
      <c r="N924" s="629"/>
      <c r="O924" s="629"/>
      <c r="P924" s="630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28"/>
      <c r="J925" s="6"/>
      <c r="K925" s="629"/>
      <c r="L925" s="6"/>
      <c r="M925" s="629"/>
      <c r="N925" s="629"/>
      <c r="O925" s="629"/>
      <c r="P925" s="630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28"/>
      <c r="J926" s="6"/>
      <c r="K926" s="629"/>
      <c r="L926" s="6"/>
      <c r="M926" s="629"/>
      <c r="N926" s="629"/>
      <c r="O926" s="629"/>
      <c r="P926" s="630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28"/>
      <c r="J927" s="6"/>
      <c r="K927" s="629"/>
      <c r="L927" s="6"/>
      <c r="M927" s="629"/>
      <c r="N927" s="629"/>
      <c r="O927" s="629"/>
      <c r="P927" s="630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28"/>
      <c r="J928" s="6"/>
      <c r="K928" s="629"/>
      <c r="L928" s="6"/>
      <c r="M928" s="629"/>
      <c r="N928" s="629"/>
      <c r="O928" s="629"/>
      <c r="P928" s="630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28"/>
      <c r="J929" s="6"/>
      <c r="K929" s="629"/>
      <c r="L929" s="6"/>
      <c r="M929" s="629"/>
      <c r="N929" s="629"/>
      <c r="O929" s="629"/>
      <c r="P929" s="630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28"/>
      <c r="J930" s="6"/>
      <c r="K930" s="629"/>
      <c r="L930" s="6"/>
      <c r="M930" s="629"/>
      <c r="N930" s="629"/>
      <c r="O930" s="629"/>
      <c r="P930" s="630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28"/>
      <c r="J931" s="6"/>
      <c r="K931" s="629"/>
      <c r="L931" s="6"/>
      <c r="M931" s="629"/>
      <c r="N931" s="629"/>
      <c r="O931" s="629"/>
      <c r="P931" s="630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28"/>
      <c r="J932" s="6"/>
      <c r="K932" s="629"/>
      <c r="L932" s="6"/>
      <c r="M932" s="629"/>
      <c r="N932" s="629"/>
      <c r="O932" s="629"/>
      <c r="P932" s="630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28"/>
      <c r="J933" s="6"/>
      <c r="K933" s="629"/>
      <c r="L933" s="6"/>
      <c r="M933" s="629"/>
      <c r="N933" s="629"/>
      <c r="O933" s="629"/>
      <c r="P933" s="630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28"/>
      <c r="J934" s="6"/>
      <c r="K934" s="629"/>
      <c r="L934" s="6"/>
      <c r="M934" s="629"/>
      <c r="N934" s="629"/>
      <c r="O934" s="629"/>
      <c r="P934" s="630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28"/>
      <c r="J935" s="6"/>
      <c r="K935" s="629"/>
      <c r="L935" s="6"/>
      <c r="M935" s="629"/>
      <c r="N935" s="629"/>
      <c r="O935" s="629"/>
      <c r="P935" s="630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28"/>
      <c r="J936" s="6"/>
      <c r="K936" s="629"/>
      <c r="L936" s="6"/>
      <c r="M936" s="629"/>
      <c r="N936" s="629"/>
      <c r="O936" s="629"/>
      <c r="P936" s="630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28"/>
      <c r="J937" s="6"/>
      <c r="K937" s="629"/>
      <c r="L937" s="6"/>
      <c r="M937" s="629"/>
      <c r="N937" s="629"/>
      <c r="O937" s="629"/>
      <c r="P937" s="630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28"/>
      <c r="J938" s="6"/>
      <c r="K938" s="629"/>
      <c r="L938" s="6"/>
      <c r="M938" s="629"/>
      <c r="N938" s="629"/>
      <c r="O938" s="629"/>
      <c r="P938" s="630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28"/>
      <c r="J939" s="6"/>
      <c r="K939" s="629"/>
      <c r="L939" s="6"/>
      <c r="M939" s="629"/>
      <c r="N939" s="629"/>
      <c r="O939" s="629"/>
      <c r="P939" s="630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28"/>
      <c r="J940" s="6"/>
      <c r="K940" s="629"/>
      <c r="L940" s="6"/>
      <c r="M940" s="629"/>
      <c r="N940" s="629"/>
      <c r="O940" s="629"/>
      <c r="P940" s="630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28"/>
      <c r="J941" s="6"/>
      <c r="K941" s="629"/>
      <c r="L941" s="6"/>
      <c r="M941" s="629"/>
      <c r="N941" s="629"/>
      <c r="O941" s="629"/>
      <c r="P941" s="630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28"/>
      <c r="J942" s="6"/>
      <c r="K942" s="629"/>
      <c r="L942" s="6"/>
      <c r="M942" s="629"/>
      <c r="N942" s="629"/>
      <c r="O942" s="629"/>
      <c r="P942" s="630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28"/>
      <c r="J943" s="6"/>
      <c r="K943" s="629"/>
      <c r="L943" s="6"/>
      <c r="M943" s="629"/>
      <c r="N943" s="629"/>
      <c r="O943" s="629"/>
      <c r="P943" s="630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28"/>
      <c r="J944" s="6"/>
      <c r="K944" s="629"/>
      <c r="L944" s="6"/>
      <c r="M944" s="629"/>
      <c r="N944" s="629"/>
      <c r="O944" s="629"/>
      <c r="P944" s="630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28"/>
      <c r="J945" s="6"/>
      <c r="K945" s="629"/>
      <c r="L945" s="6"/>
      <c r="M945" s="629"/>
      <c r="N945" s="629"/>
      <c r="O945" s="629"/>
      <c r="P945" s="630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28"/>
      <c r="J946" s="6"/>
      <c r="K946" s="629"/>
      <c r="L946" s="6"/>
      <c r="M946" s="629"/>
      <c r="N946" s="629"/>
      <c r="O946" s="629"/>
      <c r="P946" s="630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28"/>
      <c r="J947" s="6"/>
      <c r="K947" s="629"/>
      <c r="L947" s="6"/>
      <c r="M947" s="629"/>
      <c r="N947" s="629"/>
      <c r="O947" s="629"/>
      <c r="P947" s="630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28"/>
      <c r="J948" s="6"/>
      <c r="K948" s="629"/>
      <c r="L948" s="6"/>
      <c r="M948" s="629"/>
      <c r="N948" s="629"/>
      <c r="O948" s="629"/>
      <c r="P948" s="630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28"/>
      <c r="J949" s="6"/>
      <c r="K949" s="629"/>
      <c r="L949" s="6"/>
      <c r="M949" s="629"/>
      <c r="N949" s="629"/>
      <c r="O949" s="629"/>
      <c r="P949" s="630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28"/>
      <c r="J950" s="6"/>
      <c r="K950" s="629"/>
      <c r="L950" s="6"/>
      <c r="M950" s="629"/>
      <c r="N950" s="629"/>
      <c r="O950" s="629"/>
      <c r="P950" s="630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28"/>
      <c r="J951" s="6"/>
      <c r="K951" s="629"/>
      <c r="L951" s="6"/>
      <c r="M951" s="629"/>
      <c r="N951" s="629"/>
      <c r="O951" s="629"/>
      <c r="P951" s="630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28"/>
      <c r="J952" s="6"/>
      <c r="K952" s="629"/>
      <c r="L952" s="6"/>
      <c r="M952" s="629"/>
      <c r="N952" s="629"/>
      <c r="O952" s="629"/>
      <c r="P952" s="630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28"/>
      <c r="J953" s="6"/>
      <c r="K953" s="629"/>
      <c r="L953" s="6"/>
      <c r="M953" s="629"/>
      <c r="N953" s="629"/>
      <c r="O953" s="629"/>
      <c r="P953" s="630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28"/>
      <c r="J954" s="6"/>
      <c r="K954" s="629"/>
      <c r="L954" s="6"/>
      <c r="M954" s="629"/>
      <c r="N954" s="629"/>
      <c r="O954" s="629"/>
      <c r="P954" s="630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28"/>
      <c r="J955" s="6"/>
      <c r="K955" s="629"/>
      <c r="L955" s="6"/>
      <c r="M955" s="629"/>
      <c r="N955" s="629"/>
      <c r="O955" s="629"/>
      <c r="P955" s="630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28"/>
      <c r="J956" s="6"/>
      <c r="K956" s="629"/>
      <c r="L956" s="6"/>
      <c r="M956" s="629"/>
      <c r="N956" s="629"/>
      <c r="O956" s="629"/>
      <c r="P956" s="630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28"/>
      <c r="J957" s="6"/>
      <c r="K957" s="629"/>
      <c r="L957" s="6"/>
      <c r="M957" s="629"/>
      <c r="N957" s="629"/>
      <c r="O957" s="629"/>
      <c r="P957" s="630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28"/>
      <c r="J958" s="6"/>
      <c r="K958" s="629"/>
      <c r="L958" s="6"/>
      <c r="M958" s="629"/>
      <c r="N958" s="629"/>
      <c r="O958" s="629"/>
      <c r="P958" s="630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28"/>
      <c r="J959" s="6"/>
      <c r="K959" s="629"/>
      <c r="L959" s="6"/>
      <c r="M959" s="629"/>
      <c r="N959" s="629"/>
      <c r="O959" s="629"/>
      <c r="P959" s="630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28"/>
      <c r="J960" s="6"/>
      <c r="K960" s="629"/>
      <c r="L960" s="6"/>
      <c r="M960" s="629"/>
      <c r="N960" s="629"/>
      <c r="O960" s="629"/>
      <c r="P960" s="630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28"/>
      <c r="J961" s="6"/>
      <c r="K961" s="629"/>
      <c r="L961" s="6"/>
      <c r="M961" s="629"/>
      <c r="N961" s="629"/>
      <c r="O961" s="629"/>
      <c r="P961" s="630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28"/>
      <c r="J962" s="6"/>
      <c r="K962" s="629"/>
      <c r="L962" s="6"/>
      <c r="M962" s="629"/>
      <c r="N962" s="629"/>
      <c r="O962" s="629"/>
      <c r="P962" s="630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28"/>
      <c r="J963" s="6"/>
      <c r="K963" s="629"/>
      <c r="L963" s="6"/>
      <c r="M963" s="629"/>
      <c r="N963" s="629"/>
      <c r="O963" s="629"/>
      <c r="P963" s="630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28"/>
      <c r="J964" s="6"/>
      <c r="K964" s="629"/>
      <c r="L964" s="6"/>
      <c r="M964" s="629"/>
      <c r="N964" s="629"/>
      <c r="O964" s="629"/>
      <c r="P964" s="630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28"/>
      <c r="J965" s="6"/>
      <c r="K965" s="629"/>
      <c r="L965" s="6"/>
      <c r="M965" s="629"/>
      <c r="N965" s="629"/>
      <c r="O965" s="629"/>
      <c r="P965" s="630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28"/>
      <c r="J966" s="6"/>
      <c r="K966" s="629"/>
      <c r="L966" s="6"/>
      <c r="M966" s="629"/>
      <c r="N966" s="629"/>
      <c r="O966" s="629"/>
      <c r="P966" s="630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28"/>
      <c r="J967" s="6"/>
      <c r="K967" s="629"/>
      <c r="L967" s="6"/>
      <c r="M967" s="629"/>
      <c r="N967" s="629"/>
      <c r="O967" s="629"/>
      <c r="P967" s="630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28"/>
      <c r="J968" s="6"/>
      <c r="K968" s="629"/>
      <c r="L968" s="6"/>
      <c r="M968" s="629"/>
      <c r="N968" s="629"/>
      <c r="O968" s="629"/>
      <c r="P968" s="630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28"/>
      <c r="J969" s="6"/>
      <c r="K969" s="629"/>
      <c r="L969" s="6"/>
      <c r="M969" s="629"/>
      <c r="N969" s="629"/>
      <c r="O969" s="629"/>
      <c r="P969" s="630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28"/>
      <c r="J970" s="6"/>
      <c r="K970" s="629"/>
      <c r="L970" s="6"/>
      <c r="M970" s="629"/>
      <c r="N970" s="629"/>
      <c r="O970" s="629"/>
      <c r="P970" s="630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28"/>
      <c r="J971" s="6"/>
      <c r="K971" s="629"/>
      <c r="L971" s="6"/>
      <c r="M971" s="629"/>
      <c r="N971" s="629"/>
      <c r="O971" s="629"/>
      <c r="P971" s="630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28"/>
      <c r="J972" s="6"/>
      <c r="K972" s="629"/>
      <c r="L972" s="6"/>
      <c r="M972" s="629"/>
      <c r="N972" s="629"/>
      <c r="O972" s="629"/>
      <c r="P972" s="630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28"/>
      <c r="J973" s="6"/>
      <c r="K973" s="629"/>
      <c r="L973" s="6"/>
      <c r="M973" s="629"/>
      <c r="N973" s="629"/>
      <c r="O973" s="629"/>
      <c r="P973" s="630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28"/>
      <c r="J974" s="6"/>
      <c r="K974" s="629"/>
      <c r="L974" s="6"/>
      <c r="M974" s="629"/>
      <c r="N974" s="629"/>
      <c r="O974" s="629"/>
      <c r="P974" s="630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28"/>
      <c r="J975" s="6"/>
      <c r="K975" s="629"/>
      <c r="L975" s="6"/>
      <c r="M975" s="629"/>
      <c r="N975" s="629"/>
      <c r="O975" s="629"/>
      <c r="P975" s="630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28"/>
      <c r="J976" s="6"/>
      <c r="K976" s="629"/>
      <c r="L976" s="6"/>
      <c r="M976" s="629"/>
      <c r="N976" s="629"/>
      <c r="O976" s="629"/>
      <c r="P976" s="630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28"/>
      <c r="J977" s="6"/>
      <c r="K977" s="629"/>
      <c r="L977" s="6"/>
      <c r="M977" s="629"/>
      <c r="N977" s="629"/>
      <c r="O977" s="629"/>
      <c r="P977" s="630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28"/>
      <c r="J978" s="6"/>
      <c r="K978" s="629"/>
      <c r="L978" s="6"/>
      <c r="M978" s="629"/>
      <c r="N978" s="629"/>
      <c r="O978" s="629"/>
      <c r="P978" s="630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28"/>
      <c r="J979" s="6"/>
      <c r="K979" s="629"/>
      <c r="L979" s="6"/>
      <c r="M979" s="629"/>
      <c r="N979" s="629"/>
      <c r="O979" s="629"/>
      <c r="P979" s="630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28"/>
      <c r="J980" s="6"/>
      <c r="K980" s="629"/>
      <c r="L980" s="6"/>
      <c r="M980" s="629"/>
      <c r="N980" s="629"/>
      <c r="O980" s="629"/>
      <c r="P980" s="630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28"/>
      <c r="J981" s="6"/>
      <c r="K981" s="629"/>
      <c r="L981" s="6"/>
      <c r="M981" s="629"/>
      <c r="N981" s="629"/>
      <c r="O981" s="629"/>
      <c r="P981" s="630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28"/>
      <c r="J982" s="6"/>
      <c r="K982" s="629"/>
      <c r="L982" s="6"/>
      <c r="M982" s="629"/>
      <c r="N982" s="629"/>
      <c r="O982" s="629"/>
      <c r="P982" s="630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28"/>
      <c r="J983" s="6"/>
      <c r="K983" s="629"/>
      <c r="L983" s="6"/>
      <c r="M983" s="629"/>
      <c r="N983" s="629"/>
      <c r="O983" s="629"/>
      <c r="P983" s="630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28"/>
      <c r="J984" s="6"/>
      <c r="K984" s="629"/>
      <c r="L984" s="6"/>
      <c r="M984" s="629"/>
      <c r="N984" s="629"/>
      <c r="O984" s="629"/>
      <c r="P984" s="630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28"/>
      <c r="J985" s="6"/>
      <c r="K985" s="629"/>
      <c r="L985" s="6"/>
      <c r="M985" s="629"/>
      <c r="N985" s="629"/>
      <c r="O985" s="629"/>
      <c r="P985" s="630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28"/>
      <c r="J986" s="6"/>
      <c r="K986" s="629"/>
      <c r="L986" s="6"/>
      <c r="M986" s="629"/>
      <c r="N986" s="629"/>
      <c r="O986" s="629"/>
      <c r="P986" s="630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28"/>
      <c r="J987" s="6"/>
      <c r="K987" s="629"/>
      <c r="L987" s="6"/>
      <c r="M987" s="629"/>
      <c r="N987" s="629"/>
      <c r="O987" s="629"/>
      <c r="P987" s="630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28"/>
      <c r="J988" s="6"/>
      <c r="K988" s="629"/>
      <c r="L988" s="6"/>
      <c r="M988" s="629"/>
      <c r="N988" s="629"/>
      <c r="O988" s="629"/>
      <c r="P988" s="630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28"/>
      <c r="J989" s="6"/>
      <c r="K989" s="629"/>
      <c r="L989" s="6"/>
      <c r="M989" s="629"/>
      <c r="N989" s="629"/>
      <c r="O989" s="629"/>
      <c r="P989" s="630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28"/>
      <c r="J990" s="6"/>
      <c r="K990" s="629"/>
      <c r="L990" s="6"/>
      <c r="M990" s="629"/>
      <c r="N990" s="629"/>
      <c r="O990" s="629"/>
      <c r="P990" s="630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28"/>
      <c r="J991" s="6"/>
      <c r="K991" s="629"/>
      <c r="L991" s="6"/>
      <c r="M991" s="629"/>
      <c r="N991" s="629"/>
      <c r="O991" s="629"/>
      <c r="P991" s="630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28"/>
      <c r="J992" s="6"/>
      <c r="K992" s="629"/>
      <c r="L992" s="6"/>
      <c r="M992" s="629"/>
      <c r="N992" s="629"/>
      <c r="O992" s="629"/>
      <c r="P992" s="630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28"/>
      <c r="J993" s="6"/>
      <c r="K993" s="629"/>
      <c r="L993" s="6"/>
      <c r="M993" s="629"/>
      <c r="N993" s="629"/>
      <c r="O993" s="629"/>
      <c r="P993" s="630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28"/>
      <c r="J994" s="6"/>
      <c r="K994" s="629"/>
      <c r="L994" s="6"/>
      <c r="M994" s="629"/>
      <c r="N994" s="629"/>
      <c r="O994" s="629"/>
      <c r="P994" s="630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28"/>
      <c r="J995" s="6"/>
      <c r="K995" s="629"/>
      <c r="L995" s="6"/>
      <c r="M995" s="629"/>
      <c r="N995" s="629"/>
      <c r="O995" s="629"/>
      <c r="P995" s="630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28"/>
      <c r="J996" s="6"/>
      <c r="K996" s="629"/>
      <c r="L996" s="6"/>
      <c r="M996" s="629"/>
      <c r="N996" s="629"/>
      <c r="O996" s="629"/>
      <c r="P996" s="630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28"/>
      <c r="J997" s="6"/>
      <c r="K997" s="629"/>
      <c r="L997" s="6"/>
      <c r="M997" s="629"/>
      <c r="N997" s="629"/>
      <c r="O997" s="629"/>
      <c r="P997" s="630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28"/>
      <c r="J998" s="6"/>
      <c r="K998" s="629"/>
      <c r="L998" s="6"/>
      <c r="M998" s="629"/>
      <c r="N998" s="629"/>
      <c r="O998" s="629"/>
      <c r="P998" s="630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28"/>
      <c r="J999" s="6"/>
      <c r="K999" s="629"/>
      <c r="L999" s="6"/>
      <c r="M999" s="629"/>
      <c r="N999" s="629"/>
      <c r="O999" s="629"/>
      <c r="P999" s="630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28"/>
      <c r="J1000" s="6"/>
      <c r="K1000" s="629"/>
      <c r="L1000" s="6"/>
      <c r="M1000" s="629"/>
      <c r="N1000" s="629"/>
      <c r="O1000" s="629"/>
      <c r="P1000" s="630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25">
    <mergeCell ref="A370:O370"/>
    <mergeCell ref="H354:H358"/>
    <mergeCell ref="I354:I358"/>
    <mergeCell ref="K354:K358"/>
    <mergeCell ref="M354:M358"/>
    <mergeCell ref="N354:N358"/>
    <mergeCell ref="O354:O358"/>
    <mergeCell ref="O319:O321"/>
    <mergeCell ref="A342:O342"/>
    <mergeCell ref="A347:O347"/>
    <mergeCell ref="A354:A358"/>
    <mergeCell ref="B354:B358"/>
    <mergeCell ref="C354:C358"/>
    <mergeCell ref="D354:D358"/>
    <mergeCell ref="E354:E358"/>
    <mergeCell ref="F354:F358"/>
    <mergeCell ref="G354:G358"/>
    <mergeCell ref="O316:O318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A296:O296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I288:I291"/>
    <mergeCell ref="K288:K291"/>
    <mergeCell ref="M288:M291"/>
    <mergeCell ref="N288:N291"/>
    <mergeCell ref="O288:O291"/>
    <mergeCell ref="A293:O293"/>
    <mergeCell ref="N285:N287"/>
    <mergeCell ref="O285:O287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F285:F287"/>
    <mergeCell ref="G285:G287"/>
    <mergeCell ref="H285:H287"/>
    <mergeCell ref="I285:I287"/>
    <mergeCell ref="K285:K287"/>
    <mergeCell ref="M285:M287"/>
    <mergeCell ref="I280:I284"/>
    <mergeCell ref="K280:K284"/>
    <mergeCell ref="M280:M284"/>
    <mergeCell ref="N280:N284"/>
    <mergeCell ref="O280:O284"/>
    <mergeCell ref="A285:A287"/>
    <mergeCell ref="B285:B287"/>
    <mergeCell ref="C285:C287"/>
    <mergeCell ref="D285:D287"/>
    <mergeCell ref="E285:E287"/>
    <mergeCell ref="N275:N279"/>
    <mergeCell ref="O275:O279"/>
    <mergeCell ref="A280:A284"/>
    <mergeCell ref="B280:B284"/>
    <mergeCell ref="C280:C284"/>
    <mergeCell ref="D280:D284"/>
    <mergeCell ref="E280:E284"/>
    <mergeCell ref="F280:F284"/>
    <mergeCell ref="G280:G284"/>
    <mergeCell ref="H280:H284"/>
    <mergeCell ref="F275:F279"/>
    <mergeCell ref="G275:G279"/>
    <mergeCell ref="H275:H279"/>
    <mergeCell ref="I275:I279"/>
    <mergeCell ref="K275:K279"/>
    <mergeCell ref="M275:M279"/>
    <mergeCell ref="I270:I274"/>
    <mergeCell ref="K270:K274"/>
    <mergeCell ref="M270:M274"/>
    <mergeCell ref="N270:N274"/>
    <mergeCell ref="O270:O274"/>
    <mergeCell ref="A275:A279"/>
    <mergeCell ref="B275:B279"/>
    <mergeCell ref="C275:C279"/>
    <mergeCell ref="D275:D279"/>
    <mergeCell ref="E275:E279"/>
    <mergeCell ref="N267:N269"/>
    <mergeCell ref="O267:O269"/>
    <mergeCell ref="A270:A274"/>
    <mergeCell ref="B270:B274"/>
    <mergeCell ref="C270:C274"/>
    <mergeCell ref="D270:D274"/>
    <mergeCell ref="E270:E274"/>
    <mergeCell ref="F270:F274"/>
    <mergeCell ref="G270:G274"/>
    <mergeCell ref="H270:H274"/>
    <mergeCell ref="F267:F269"/>
    <mergeCell ref="G267:G269"/>
    <mergeCell ref="H267:H269"/>
    <mergeCell ref="I267:I269"/>
    <mergeCell ref="K267:K269"/>
    <mergeCell ref="M267:M269"/>
    <mergeCell ref="I259:I266"/>
    <mergeCell ref="K259:K266"/>
    <mergeCell ref="M259:M266"/>
    <mergeCell ref="N259:N266"/>
    <mergeCell ref="O259:O266"/>
    <mergeCell ref="A267:A269"/>
    <mergeCell ref="B267:B269"/>
    <mergeCell ref="C267:C269"/>
    <mergeCell ref="D267:D269"/>
    <mergeCell ref="E267:E269"/>
    <mergeCell ref="N256:N258"/>
    <mergeCell ref="O256:O258"/>
    <mergeCell ref="A259:A266"/>
    <mergeCell ref="B259:B266"/>
    <mergeCell ref="C259:C266"/>
    <mergeCell ref="D259:D266"/>
    <mergeCell ref="E259:E266"/>
    <mergeCell ref="F259:F266"/>
    <mergeCell ref="G259:G266"/>
    <mergeCell ref="H259:H266"/>
    <mergeCell ref="A256:A258"/>
    <mergeCell ref="B256:B258"/>
    <mergeCell ref="C256:C258"/>
    <mergeCell ref="I256:I258"/>
    <mergeCell ref="K256:K258"/>
    <mergeCell ref="M256:M258"/>
    <mergeCell ref="A247:O247"/>
    <mergeCell ref="A248:A250"/>
    <mergeCell ref="B248:B250"/>
    <mergeCell ref="C248:C250"/>
    <mergeCell ref="I248:I250"/>
    <mergeCell ref="M248:M250"/>
    <mergeCell ref="N248:N250"/>
    <mergeCell ref="O248:O250"/>
    <mergeCell ref="A226:O226"/>
    <mergeCell ref="A232:O232"/>
    <mergeCell ref="A238:O238"/>
    <mergeCell ref="A240:O240"/>
    <mergeCell ref="A241:A244"/>
    <mergeCell ref="B241:B244"/>
    <mergeCell ref="C241:C244"/>
    <mergeCell ref="I241:I244"/>
    <mergeCell ref="K190:K193"/>
    <mergeCell ref="M190:M193"/>
    <mergeCell ref="N190:N193"/>
    <mergeCell ref="O190:O193"/>
    <mergeCell ref="A201:O201"/>
    <mergeCell ref="A211:O211"/>
    <mergeCell ref="O186:O189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I190:I193"/>
    <mergeCell ref="G186:G189"/>
    <mergeCell ref="H186:H189"/>
    <mergeCell ref="I186:I189"/>
    <mergeCell ref="K186:K189"/>
    <mergeCell ref="M186:M189"/>
    <mergeCell ref="N186:N189"/>
    <mergeCell ref="G173:G174"/>
    <mergeCell ref="H173:H174"/>
    <mergeCell ref="I173:I174"/>
    <mergeCell ref="A175:O175"/>
    <mergeCell ref="A186:A189"/>
    <mergeCell ref="B186:B189"/>
    <mergeCell ref="C186:C189"/>
    <mergeCell ref="D186:D189"/>
    <mergeCell ref="E186:E189"/>
    <mergeCell ref="F186:F189"/>
    <mergeCell ref="F170:F171"/>
    <mergeCell ref="G170:G171"/>
    <mergeCell ref="H170:H171"/>
    <mergeCell ref="I170:I171"/>
    <mergeCell ref="A173:A174"/>
    <mergeCell ref="B173:B174"/>
    <mergeCell ref="C173:C174"/>
    <mergeCell ref="D173:D174"/>
    <mergeCell ref="E173:E174"/>
    <mergeCell ref="F173:F174"/>
    <mergeCell ref="G149:G155"/>
    <mergeCell ref="H149:H155"/>
    <mergeCell ref="I149:I155"/>
    <mergeCell ref="O149:O155"/>
    <mergeCell ref="A158:O158"/>
    <mergeCell ref="A170:A171"/>
    <mergeCell ref="B170:B171"/>
    <mergeCell ref="C170:C171"/>
    <mergeCell ref="D170:D171"/>
    <mergeCell ref="E170:E171"/>
    <mergeCell ref="G142:G148"/>
    <mergeCell ref="H142:H148"/>
    <mergeCell ref="I142:I148"/>
    <mergeCell ref="O142:O148"/>
    <mergeCell ref="A149:A155"/>
    <mergeCell ref="B149:B155"/>
    <mergeCell ref="C149:C155"/>
    <mergeCell ref="D149:D155"/>
    <mergeCell ref="E149:E155"/>
    <mergeCell ref="F149:F155"/>
    <mergeCell ref="A142:A148"/>
    <mergeCell ref="B142:B148"/>
    <mergeCell ref="C142:C148"/>
    <mergeCell ref="D142:D148"/>
    <mergeCell ref="E142:E148"/>
    <mergeCell ref="F142:F148"/>
    <mergeCell ref="I108:I116"/>
    <mergeCell ref="A117:A140"/>
    <mergeCell ref="B117:B140"/>
    <mergeCell ref="C117:C140"/>
    <mergeCell ref="D117:D140"/>
    <mergeCell ref="E117:E140"/>
    <mergeCell ref="F117:F140"/>
    <mergeCell ref="G117:G140"/>
    <mergeCell ref="H117:H140"/>
    <mergeCell ref="I117:I140"/>
    <mergeCell ref="H84:H107"/>
    <mergeCell ref="I84:I107"/>
    <mergeCell ref="A108:A116"/>
    <mergeCell ref="B108:B116"/>
    <mergeCell ref="C108:C116"/>
    <mergeCell ref="D108:D116"/>
    <mergeCell ref="E108:E116"/>
    <mergeCell ref="F108:F116"/>
    <mergeCell ref="G108:G116"/>
    <mergeCell ref="H108:H116"/>
    <mergeCell ref="G74:G83"/>
    <mergeCell ref="H74:H83"/>
    <mergeCell ref="I74:I83"/>
    <mergeCell ref="A84:A107"/>
    <mergeCell ref="B84:B107"/>
    <mergeCell ref="C84:C107"/>
    <mergeCell ref="D84:D107"/>
    <mergeCell ref="E84:E107"/>
    <mergeCell ref="F84:F107"/>
    <mergeCell ref="G84:G107"/>
    <mergeCell ref="A74:A83"/>
    <mergeCell ref="B74:B83"/>
    <mergeCell ref="C74:C83"/>
    <mergeCell ref="D74:D83"/>
    <mergeCell ref="E74:E83"/>
    <mergeCell ref="F74:F83"/>
    <mergeCell ref="I40:I63"/>
    <mergeCell ref="A64:A73"/>
    <mergeCell ref="B64:B73"/>
    <mergeCell ref="C64:C73"/>
    <mergeCell ref="D64:D73"/>
    <mergeCell ref="E64:E73"/>
    <mergeCell ref="F64:F73"/>
    <mergeCell ref="G64:G73"/>
    <mergeCell ref="H64:H73"/>
    <mergeCell ref="I64:I73"/>
    <mergeCell ref="H38:H39"/>
    <mergeCell ref="I38:I39"/>
    <mergeCell ref="A40:A63"/>
    <mergeCell ref="B40:B63"/>
    <mergeCell ref="C40:C63"/>
    <mergeCell ref="D40:D63"/>
    <mergeCell ref="E40:E63"/>
    <mergeCell ref="F40:F63"/>
    <mergeCell ref="G40:G63"/>
    <mergeCell ref="H40:H63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F33:F35"/>
    <mergeCell ref="G33:G35"/>
    <mergeCell ref="H33:H35"/>
    <mergeCell ref="I33:I35"/>
    <mergeCell ref="A36:A37"/>
    <mergeCell ref="B36:B37"/>
    <mergeCell ref="C36:C37"/>
    <mergeCell ref="D36:D37"/>
    <mergeCell ref="E36:E37"/>
    <mergeCell ref="F36:F37"/>
    <mergeCell ref="G26:G28"/>
    <mergeCell ref="H26:H28"/>
    <mergeCell ref="I26:I28"/>
    <mergeCell ref="N26:N28"/>
    <mergeCell ref="O26:O28"/>
    <mergeCell ref="A33:A35"/>
    <mergeCell ref="B33:B35"/>
    <mergeCell ref="C33:C35"/>
    <mergeCell ref="D33:D35"/>
    <mergeCell ref="E33:E35"/>
    <mergeCell ref="A26:A28"/>
    <mergeCell ref="B26:B28"/>
    <mergeCell ref="C26:C28"/>
    <mergeCell ref="D26:D28"/>
    <mergeCell ref="E26:E28"/>
    <mergeCell ref="F26:F28"/>
    <mergeCell ref="I4:I5"/>
    <mergeCell ref="J4:M4"/>
    <mergeCell ref="N4:N5"/>
    <mergeCell ref="O4:O5"/>
    <mergeCell ref="A6:O6"/>
    <mergeCell ref="A24:O24"/>
    <mergeCell ref="A1:A3"/>
    <mergeCell ref="A4:A5"/>
    <mergeCell ref="B4:B5"/>
    <mergeCell ref="C4:C5"/>
    <mergeCell ref="D4:D5"/>
    <mergeCell ref="E4:H4"/>
  </mergeCells>
  <conditionalFormatting sqref="J236:J237">
    <cfRule type="duplicateValues" dxfId="6" priority="4"/>
    <cfRule type="duplicateValues" dxfId="5" priority="5"/>
  </conditionalFormatting>
  <conditionalFormatting sqref="J236:J237">
    <cfRule type="duplicateValues" dxfId="4" priority="3"/>
  </conditionalFormatting>
  <conditionalFormatting sqref="J236:J237">
    <cfRule type="duplicateValues" dxfId="3" priority="2"/>
  </conditionalFormatting>
  <conditionalFormatting sqref="J236:J237">
    <cfRule type="duplicateValues" dxfId="2" priority="6"/>
  </conditionalFormatting>
  <conditionalFormatting sqref="J236:J237">
    <cfRule type="duplicateValues" dxfId="1" priority="7"/>
  </conditionalFormatting>
  <conditionalFormatting sqref="L40:L63">
    <cfRule type="duplicateValues" dxfId="0" priority="1"/>
  </conditionalFormatting>
  <dataValidations count="6">
    <dataValidation type="list" allowBlank="1" showErrorMessage="1" sqref="D36:D38 D29:D33 D25:D26 D348:D354 D359:D366 D322:D341 D304:D312">
      <formula1>#REF!</formula1>
    </dataValidation>
    <dataValidation type="list" allowBlank="1" showErrorMessage="1" sqref="D157 D371:D375 D369 D346 D7:D11 D295 D292 D246 D239 D236:D237 D231 D225 D210">
      <formula1>$V$8:$V$9</formula1>
    </dataValidation>
    <dataValidation type="list" allowBlank="1" showErrorMessage="1" sqref="D184 D194:D200">
      <formula1>$V$7:$V$10</formula1>
    </dataValidation>
    <dataValidation type="list" allowBlank="1" showErrorMessage="1" sqref="D12 D256:D259 D18:D22 D270 D267 D280 D275 D285 D288">
      <formula1>$V$7:$V$8</formula1>
    </dataValidation>
    <dataValidation type="list" allowBlank="1" showErrorMessage="1" sqref="D241:D245 D202:D209">
      <formula1>$V$6:$V$8</formula1>
    </dataValidation>
    <dataValidation type="list" allowBlank="1" showErrorMessage="1" sqref="D227:D230 D176:D183 D248:D255 D233:D235 D149 D13:D17 D40 D190 D117 D74 D84 D108 D343:D345 D367:D368 D23 D185:D186 D141:D142 D159:D170 D172:D173 D313:D316 D319 D297:D303 D156">
      <formula1>$V$7:$V$9</formula1>
    </dataValidation>
  </dataValidations>
  <hyperlinks>
    <hyperlink ref="P325" r:id="rId1" display="ขอความอนุเคราะห์นำหลักฐานรางวัลใน https://drive.google.com/drive/folders/1XI0WfxobZn2NC59U6OebJ-iSpVheUOjq?usp=sharing เข้าระบบ E-Monitoring เป็นเอกสารอ้างอิงให้เรียบร้อย  (ยกเว้นสำเนาบัตรประชาชนและสำเนาบัตรนักศึกษา)"/>
  </hyperlinks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2022-06-20T08:08:23Z</dcterms:created>
  <dcterms:modified xsi:type="dcterms:W3CDTF">2022-06-20T08:08:30Z</dcterms:modified>
</cp:coreProperties>
</file>