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2.4" sheetId="1" r:id="rId1"/>
    <sheet name="รายละเอียด 1.2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D30" i="1"/>
  <c r="A30" i="1"/>
  <c r="D29" i="1"/>
  <c r="B29" i="1"/>
  <c r="A29" i="1"/>
  <c r="I24" i="1"/>
  <c r="H21" i="1"/>
  <c r="I21" i="1" s="1"/>
  <c r="G21" i="1"/>
  <c r="G46" i="1" s="1"/>
  <c r="F21" i="1"/>
  <c r="F46" i="1" s="1"/>
  <c r="E21" i="1"/>
  <c r="E46" i="1" s="1"/>
  <c r="G20" i="1"/>
  <c r="H20" i="1" s="1"/>
  <c r="I20" i="1" s="1"/>
  <c r="H19" i="1"/>
  <c r="I19" i="1" s="1"/>
  <c r="G19" i="1"/>
  <c r="G44" i="1" s="1"/>
  <c r="G18" i="1"/>
  <c r="G43" i="1" s="1"/>
  <c r="H17" i="1"/>
  <c r="I17" i="1" s="1"/>
  <c r="G17" i="1"/>
  <c r="G42" i="1" s="1"/>
  <c r="I16" i="1"/>
  <c r="H16" i="1"/>
  <c r="G16" i="1"/>
  <c r="G41" i="1" s="1"/>
  <c r="G15" i="1"/>
  <c r="H15" i="1" s="1"/>
  <c r="I15" i="1" s="1"/>
  <c r="G14" i="1"/>
  <c r="G39" i="1" s="1"/>
  <c r="G13" i="1"/>
  <c r="G38" i="1" s="1"/>
  <c r="G12" i="1"/>
  <c r="H12" i="1" s="1"/>
  <c r="I12" i="1" s="1"/>
  <c r="H11" i="1"/>
  <c r="I11" i="1" s="1"/>
  <c r="G11" i="1"/>
  <c r="G36" i="1" s="1"/>
  <c r="G10" i="1"/>
  <c r="G35" i="1" s="1"/>
  <c r="G9" i="1"/>
  <c r="G34" i="1" s="1"/>
  <c r="H8" i="1"/>
  <c r="I8" i="1" s="1"/>
  <c r="G8" i="1"/>
  <c r="G33" i="1" s="1"/>
  <c r="G7" i="1"/>
  <c r="H7" i="1" s="1"/>
  <c r="I7" i="1" s="1"/>
  <c r="G6" i="1"/>
  <c r="G31" i="1" s="1"/>
  <c r="H14" i="1" l="1"/>
  <c r="I14" i="1" s="1"/>
  <c r="G37" i="1"/>
  <c r="G45" i="1"/>
  <c r="H6" i="1"/>
  <c r="I6" i="1" s="1"/>
  <c r="G32" i="1"/>
  <c r="G40" i="1"/>
  <c r="H9" i="1"/>
  <c r="I9" i="1" s="1"/>
  <c r="H10" i="1"/>
  <c r="I10" i="1" s="1"/>
  <c r="H18" i="1"/>
  <c r="I18" i="1" s="1"/>
  <c r="H13" i="1"/>
  <c r="I13" i="1" s="1"/>
</calcChain>
</file>

<file path=xl/sharedStrings.xml><?xml version="1.0" encoding="utf-8"?>
<sst xmlns="http://schemas.openxmlformats.org/spreadsheetml/2006/main" count="945" uniqueCount="418">
  <si>
    <t>ตัวชี้วัด</t>
  </si>
  <si>
    <t>1.2.4 จำนวนงานวิจัย บทความวิชาการ งานสร้างสรรค์ นวัตกรรมและสิ่งประดิษฐ์ของนักศึกษาของหน่วยงานไปนำเสนอ/ประกวดในระดับชาติหรือนานาชาติ</t>
  </si>
  <si>
    <t>ผลการดำเนินงาน</t>
  </si>
  <si>
    <t>หน่วยงานเจ้าภาพ</t>
  </si>
  <si>
    <t>สถาบันวิจัยและพัฒนา</t>
  </si>
  <si>
    <t>รอบ 8 เดือน</t>
  </si>
  <si>
    <t>ผู้รับผิดชอบ</t>
  </si>
  <si>
    <t>นางสาวอนุธิดา</t>
  </si>
  <si>
    <t>แสงใส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</si>
  <si>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</si>
  <si>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</si>
  <si>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</si>
  <si>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</si>
  <si>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</si>
  <si>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จำนวนงานวิจัย บทความวิชาการ งานสร้างสรรค์ นวัตกรรมและสิ่งประดิษฐ์ของนักศึกษา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</si>
  <si>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</si>
  <si>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</si>
  <si>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</si>
  <si>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</si>
  <si>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ระดับชาติ</t>
  </si>
  <si>
    <t>ระดับนานาชาติ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</si>
  <si>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</si>
  <si>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</si>
  <si>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</si>
  <si>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</si>
  <si>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</si>
  <si>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</si>
  <si>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</si>
  <si>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</si>
  <si>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</si>
  <si>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</si>
  <si>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</si>
  <si>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</si>
  <si>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</si>
  <si>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เนื่องจากยังไม่มีบทความเผยแพร่ใน proceeding ของงานประชุมวิชาการ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</si>
  <si>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</si>
  <si>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</si>
  <si>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</si>
  <si>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</si>
  <si>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</si>
  <si>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</si>
  <si>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</si>
  <si>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</si>
  <si>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</si>
  <si>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เจ้าภาพมีผลการดำเนินงานมากกว่า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</si>
  <si>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</si>
  <si>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</si>
  <si>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</si>
  <si>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</si>
  <si>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1.2.4 (S) ระดับความสำเร็จของการดำเนินการตามแนวทางตามตัวชี้วัด จำนวนงานวิจัย บทความวิชาการ งานสร้างสรรค์ นวัตกรรมและสิ่งประดิษฐ์ของนักศึกษาของหน่วยงานไปนำเสนอ/ประกวดในระดับชาติหรือนานาชาติ</t>
  </si>
  <si>
    <t>คะแนน</t>
  </si>
  <si>
    <t>ห้ามลบ สรุปกราฟ</t>
  </si>
  <si>
    <t>จำนวนงานวิจัยฯ (ระดับชาติ)</t>
  </si>
  <si>
    <t>จำนวนงานวิจัยฯ (ระดับนานาชาติ)</t>
  </si>
  <si>
    <t>รวมทั้งสิ้น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</si>
  <si>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</si>
  <si>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</si>
  <si>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</si>
  <si>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</si>
  <si>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</si>
  <si>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</si>
  <si>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</si>
  <si>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</si>
  <si>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</si>
  <si>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</si>
  <si>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</si>
  <si>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</si>
  <si>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</si>
  <si>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</si>
  <si>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</si>
  <si>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</si>
  <si>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ชื่อผลงานวิจัยของนักศึกษาที่ได้รับการคัดเลือก</t>
  </si>
  <si>
    <t>ชื่อ-นามสกุล เจ้าของผลงาน</t>
  </si>
  <si>
    <t>สังกัด คณะ/วิทยาลัย</t>
  </si>
  <si>
    <t>ชื่องานการประชุมวิชาการที่นำเสนอ/ประกวด</t>
  </si>
  <si>
    <t>ระดับการนำเสนอ</t>
  </si>
  <si>
    <t>ว/ด/ป
ที่นำเสนอ/ประกวด</t>
  </si>
  <si>
    <t>ประเทศที่ไปนำเสนอ/ประกวด</t>
  </si>
  <si>
    <t>ชื่อ-นามสกุล อาจารย์ที่ปรึกษา</t>
  </si>
  <si>
    <t>การถ่ายทอดความรู้ และการรับรู้การใช้ปุ๋ยอินทรีย์ภายในชุมชนกรุงเทพมหานคร</t>
  </si>
  <si>
    <t>นายจิรยุทธ์ เตียวสมบูรณ์กิจ</t>
  </si>
  <si>
    <t>บัณฑิตวิทยาลัย</t>
  </si>
  <si>
    <t>การประชุมวิชาการระดับชาติและระดับนานาชาติ 11th National and International Conference on Administration and Management ณ มหาวิทยาลัยราชภัฏสวนสุนันทา</t>
  </si>
  <si>
    <t>ü</t>
  </si>
  <si>
    <t>29 พฤศจิกายน 2564</t>
  </si>
  <si>
    <t>ประเทศไทย</t>
  </si>
  <si>
    <t>ดร.อัครมณี  สมใจ                 
ดร.ชาญเดช เจริญวิริยะกุล</t>
  </si>
  <si>
    <t>กระบวนการตัดสินใจเลือกฉีดวัคซีนโควิด-19 ของประชาชนในกรุงเทพมหานคร</t>
  </si>
  <si>
    <t xml:space="preserve">นางสาวณสิกาญจน์ ศิริคุรุรัตน์ธกร </t>
  </si>
  <si>
    <t>ดร.ชาญเดช เจริญวิริยะกุล
ดร.อัครมณี สมใจ</t>
  </si>
  <si>
    <t>ประสิทธิภาพการบริหารจัดการโลจิสติกส์ในสถานการณ์การแพร่ระบาดของไวรัสโคโรน่า 2019</t>
  </si>
  <si>
    <t>นางสาวรวีพลอย ยุทธเจริญกิจ</t>
  </si>
  <si>
    <t>ปัจจัยและพฤติกรรมการเลือกซื้อประกันชีวิตกับ บริษัท เอไอเอ จำกัด ในเขตกรุงเทพมหานคร</t>
  </si>
  <si>
    <t>นายสรวุฒิ พัฒนบัณฑิต</t>
  </si>
  <si>
    <t>คุณภาพชีวิตของบุคลากรทางการแพย์ในโรงพยาบาลรามาธิบดีภายใต้สถานการณ์ COVID-19</t>
  </si>
  <si>
    <t>นางสาวพัณณ์ชิตา รัศมีสุรวุฒิคุณ</t>
  </si>
  <si>
    <t>ปัจจัยด้านแรงงานและกฎหมายแรงงานที่มีผลต่อธุรกิจโลจิสติกส์</t>
  </si>
  <si>
    <t>นางสาวศุภลักษณ์ ปาลหะวงศ์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</si>
  <si>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</si>
  <si>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อธิษฐาน เส็งพรหม</t>
  </si>
  <si>
    <t>การประชุมวิชาการและนำเสนอผลงานวิจัยระดับชาติและนานาชาติ ครั้งที่ 9 วิทยาลัยบัณฑิตเอเชีย</t>
  </si>
  <si>
    <t xml:space="preserve"> 6 พฤศจิกายน 2564 </t>
  </si>
  <si>
    <t>ดร.บรรดิษฐ พระประทานพร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</si>
  <si>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</si>
  <si>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การประชุมวิชาการระดับชาติ ครั้งที่ 18 มหาวิทยาลัยเกษตรศาสตร์ วิทยาเขตกำแพงแสน</t>
  </si>
  <si>
    <t>8-9 ธันวาคม 2564</t>
  </si>
  <si>
    <t>Disposal of the leftover and the effectiveness of service business organizations in Bangkok</t>
  </si>
  <si>
    <t>วรัญญาภรณ์ ฉัตรวิริยานนท์</t>
  </si>
  <si>
    <t>12th National and International Conference on Administration and Management Prince of Songkla University (Phuket Campus), Phuket, Thailand</t>
  </si>
  <si>
    <t>24 มกราคม 2565</t>
  </si>
  <si>
    <t>ดร.ชาญเดช เจริญวิริยะกุล
ศาสตราจารย์เกียรติคุณ ดร.อนันต์ รัศมี</t>
  </si>
  <si>
    <t>A new wellness tourism promotion model in the southern Andaman region</t>
  </si>
  <si>
    <t>ธีร์ลดา ธีราวัชรเศรษฐ์</t>
  </si>
  <si>
    <t>ผู้ช่วยศาสตราจารย์ ดร.สุดาวรรณ สมใจ</t>
  </si>
  <si>
    <t>SAVING BEHAVIORS MODEL OF EARLY ADULTHOOD IN BANGKOK</t>
  </si>
  <si>
    <t>จักรกฤษณ์ ธนดิษฐ์</t>
  </si>
  <si>
    <t>ผู้ช่วยศาสตราจารย์ ดร.สุดาวรรณ สมใจ
ดร.พรกุล สุขสด</t>
  </si>
  <si>
    <t>The model to increase the effectiveness of modern corporate management, apartment rental residences</t>
  </si>
  <si>
    <t>ไข่มุก หัตถการุณย์</t>
  </si>
  <si>
    <t>ผู้ช่วยศาสตราจารย์ ดร.สุดาวรรณ สมใจ
ดร.วิทธิลักษณ์ จันทร์ธนสมบัติ</t>
  </si>
  <si>
    <t>Entrepreneurship and Success of Start-up Business in Thailand</t>
  </si>
  <si>
    <t>ประณีต ขวัญเปรมฤทัย</t>
  </si>
  <si>
    <t>ผู้ช่วยศาสตราจารย์ ดร.สุดาวรรณ สมใจ
ดร.ชาญเดช เจริญวิริยะกุล</t>
  </si>
  <si>
    <t>การบริหารจัดการโลจิสติกส์ด้านการขนส่งอุตสาหกรรมอาหารและเครื่องดื่ม</t>
  </si>
  <si>
    <t>ณัฐวัฒน์ สังสิทธิสวัสดิ์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</si>
  <si>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</si>
  <si>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ปุณิกา โชติสรางกูล</t>
  </si>
  <si>
    <t>การส่งเสริมอาชีพช่องทางการหารายได้ในสถานการณ์ระบาดโควิด 19 ในเขตกรุงเทพมหานคร</t>
  </si>
  <si>
    <t>ณัฐชยา ไชยมงคล</t>
  </si>
  <si>
    <t>ประสิทธิผลของการใส่รองเท้าบรรเทาอาการชาเท้าในผู้ป่วยเบาหวาน</t>
  </si>
  <si>
    <t>ภัชรินทร์ กลั่นคูวัฒน์</t>
  </si>
  <si>
    <t>การประชุมวิชาการนำเสนอผลงานวิจัยระดับชาติและนานาชาติ ครั้งที่ 15 “Global Goals, Local Actions: Looking Back and Moving Forward 2022”</t>
  </si>
  <si>
    <t>21 มีนาคม 2565</t>
  </si>
  <si>
    <t>ศาสตราจารย์ นพ.สรรใจ แสงวิเชียร
ผู้ช่วยศาสตราจารย์ ดร.ศุภะลักษณ์ ฟักคำ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</si>
  <si>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</si>
  <si>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วันวิสาข์ นาถนิติวิทยา</t>
  </si>
  <si>
    <t>ผู้ช่วยศาสตราจารย์ ดร.วรวิทย์ จินดาพล</t>
  </si>
  <si>
    <t>ความรู้ของประชาชนทั่วไปในการใช้ยาสมุนไพร การปฏิบัติตนและการป้องกันตนใน
โรคระบบทางเดินหายใจ</t>
  </si>
  <si>
    <t>พุทธรักษา ขับผักแว่น
พีรยา อานมณี</t>
  </si>
  <si>
    <t>ดร.นพ.วิชัย โชควิวัฒน
ผู้ช่วยศาสตราจารย์ ดร.ศุภะลักษณ์ ฟักคำ</t>
  </si>
  <si>
    <t>Multi-functional Picnic set</t>
  </si>
  <si>
    <t>นายมงคล อิงคุทานนท์</t>
  </si>
  <si>
    <t>คณะศิลปกรรมศาสตร์</t>
  </si>
  <si>
    <t>2021 International Innovation and Invention Competition (IIIC 2021) ณ The Ambassador Hotel-Taipei ไต้หวัน</t>
  </si>
  <si>
    <t>19 พฤศจิกายน 2564</t>
  </si>
  <si>
    <t>สาธารณรัฐจีน (ไต้หวัน)</t>
  </si>
  <si>
    <t xml:space="preserve">รองศาสตราจารย์ ดร.รจนา จันทราสา
อาจารย์ ดร.ภานุ พัฒนปณิธิพงศ์ </t>
  </si>
  <si>
    <t>CaOG : Calcium Oxide Granule for Soil Conditioner</t>
  </si>
  <si>
    <t xml:space="preserve">นายชัชวาลย์ สหัสสพาศน์
นางสาวอชิรญา แสงอินทร์ </t>
  </si>
  <si>
    <t>ผู้ช่วยศาสตราจารย์นภดล สังวาลเพ็ชร</t>
  </si>
  <si>
    <t>TAI LUE OF LANNA</t>
  </si>
  <si>
    <t>นางสาวจารุวรรณ กุณาเลย</t>
  </si>
  <si>
    <t xml:space="preserve">ผู้ช่วยศาสตราจารย์ ดร.ชนกนาถ มะยูโซ๊ะ </t>
  </si>
  <si>
    <t>Eco-friendly containers from vetiver fibers</t>
  </si>
  <si>
    <t>นางสาวรัตนาภรณ์ ผ่องพันเลิศ</t>
  </si>
  <si>
    <t xml:space="preserve">2021 IIDC Hong Kong International Invention and Design Competition (IIDC 2021) ณ Hong Kong Convention and Exhibition Center เขตบริหารพิเศษฮ่องกงแห่งสาธารณรัฐประชาชนจีน </t>
  </si>
  <si>
    <t xml:space="preserve"> 2-4 ธันวาคม 2564</t>
  </si>
  <si>
    <t xml:space="preserve">เขตบริหารพิเศษฮ่องกงแห่งสาธารณรัฐประชาชนจีน </t>
  </si>
  <si>
    <t>อาจารย์ ดร.ภานุ พัฒนปณิธิพงศ์
รองศาสตราจารย์ ดร.รจนา จันทราสา</t>
  </si>
  <si>
    <t>Paper from Orchid Stem</t>
  </si>
  <si>
    <t>นายณัฎฐ สิงหา</t>
  </si>
  <si>
    <t>อัปสราเนียงด็อฮทมรัวกูบารเมีย</t>
  </si>
  <si>
    <t xml:space="preserve">นายณัฐวุฒิ ยิ่งยงยุทธ
นายกฤษฎา แฝงฤทธิ์
นางสาวณัชชา วจนาภรณ์ </t>
  </si>
  <si>
    <t>งานนาฏศิลป์สร้างสรรค์ระดับชาติ สถาบันบัณฑิตพัฒนศิลป์ ครั้งที่ 5</t>
  </si>
  <si>
    <t>16-17 ธันวาคม 2564</t>
  </si>
  <si>
    <t>ผู้ช่วยศาสตราจารย์ ดร.มณิศา วศินารมณ์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</si>
  <si>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</si>
  <si>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นายปรัชญาเมธี เทียนทอง</t>
  </si>
  <si>
    <t>วิทยาลัยโลจิสติกส์และซัพพลายเชน</t>
  </si>
  <si>
    <t>การประชุมวิชาการด้านการจัดการโลจิสติกส์และซัพพลายเชนระดับชาติ ครั้งที่ 4</t>
  </si>
  <si>
    <t>26 พฤศจิกายน 2564</t>
  </si>
  <si>
    <t>ดร.ชิตพงษ์ อัยสานนท์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</si>
  <si>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</si>
  <si>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 xml:space="preserve">Mr.Bo Yang </t>
  </si>
  <si>
    <t>ดร.ฉัตรรัตน์ โหตระไวศยะ</t>
  </si>
  <si>
    <t>FACTOR OF GREEN SUPPLY CHAIN MANAGEMENT EFFECTING ON OPERATIONAL PERFORMANCE: A REVIEW PAPER</t>
  </si>
  <si>
    <t>Mr.Kitichai Wongcharoensin</t>
  </si>
  <si>
    <t>International Conference on Sciences and Business Management Graduate 2021</t>
  </si>
  <si>
    <t>ดร.ณัฎภัทรศญา เศรษฐโชติสมบัติ</t>
  </si>
  <si>
    <t>การเพิ่มประสิทธิภาพการหยิบสินค้าด้วยการพัฒนาเทคโนโลยีบาร์โค้ดในคลังสินค้าทางอากาศ กรณีศึกษา บริษัท เคมีภัณฑ์และผลิตภัณฑ์รีไซเคิล เอบีซี จำกัด</t>
  </si>
  <si>
    <t xml:space="preserve">นางสาวปิยธิดา แสงเขียว
นายธีรภัทร จันทร์ต๊ะบุตร
นายศิลา สีม่วง
นายจิรายุส แก้วจันทร์ </t>
  </si>
  <si>
    <t>การประชุมวิชาการระดับชาติด้านการบิน ครั้งที่ 2 วิทยาลัยการท่องเที่ยว การบริการและกีฬา มหาวิทยาลัยรังสิต</t>
  </si>
  <si>
    <t>21 เมษายน 2565</t>
  </si>
  <si>
    <t>ดร.ทมนี สุกใส
อาจารย์อัญชลี หิรัญแพทย์</t>
  </si>
  <si>
    <t>คุณภาพการให้บริการของธุรกิจขนส่งสินค้าทางอากาศ กรณีศึกษา ท่าอากาศยานนานาชิติภูเก็ต จังหวัดภูเก็ด</t>
  </si>
  <si>
    <t xml:space="preserve">นายวรยุทธ พิมพันธ์
นายพงศธร เที่ยงรัตน์
นางสาวพิชญา ทองเหลือง </t>
  </si>
  <si>
    <t>อาจารย์สราวุธ พุฒนวล
อาจารย์สันติพงศ์ จิโรจน์กุลกิจ</t>
  </si>
  <si>
    <t>การพัฒนาบรรจุภัณฑ์ลอดช่องสมุนไพรรจนาของกลุ่มแม่บ้านปรกราษฎร์รังสฤษฎ์ ตำบลกระดังงา อำเภอบางคนที จังหวัดสมุทรสงคราม</t>
  </si>
  <si>
    <t>นางสาวราตรี หมัดอะด้ำ</t>
  </si>
  <si>
    <t>วิทยาลัยสหเวชศาสตร์</t>
  </si>
  <si>
    <t xml:space="preserve">การประชุมวิชาการระดับชาติ
"โครงการวันวิชาการคณะพลศึกษา : นวัตกรรมสุขภาพและกีฬา ครั้งที่ 4" ในรูปแบบออนไลน์
คณะพลศึกษา มหาวิทยาลัยศรีนครินทรวิโรฒ </t>
  </si>
  <si>
    <t>อาจารย์ ดร.พรรณี โรจนเบญจกุล</t>
  </si>
  <si>
    <t xml:space="preserve">สบู่แชมพูโฟมกัญชาปรับสมดุลธาตุ </t>
  </si>
  <si>
    <t>นางสาวจิตรลดา วิเชียรวรรณ
นายพศิน วงศ์ราชบุตร
นางสาวสุกัญญา หวายสันเทียะ
นางสาวพรวดี สมพงษ์ชัยกุล
นางสาวสุพรรษา เปาทุย
นางสาวอารียา คงประจันทร์
นางสาวปิยะฉัตร โคนไธสง</t>
  </si>
  <si>
    <t>อาจารย์ ดร.สุวดี โชคชัยศิริ</t>
  </si>
  <si>
    <t>ครีมเกลือขัดภาชนะ</t>
  </si>
  <si>
    <t xml:space="preserve">นางสาวสุดารัตน์ แซ่กือ
นางสาววรรชมล แก้วเกตุ
นางสาวปิยะฉัตร โคนไธสง
</t>
  </si>
  <si>
    <t xml:space="preserve">อาจารย์ ดร.ณัษฐา กิจประเทือง
อาจารย์ ดร.รัตนา ปานเรียนแสน
อาจารย์ ดร.กันตพงษ์ ปราบสงบ
</t>
  </si>
  <si>
    <t>สเปรย์ดับกลิ่นอับเสื้อผ้า</t>
  </si>
  <si>
    <t xml:space="preserve">นางสาวสุพัตรา จันทประดิษฐ์
นางสาวธิดารัตน์ แดงสมิท
นางสาวอารียา คงประจันทร์
</t>
  </si>
  <si>
    <t>แป้งร่ำเกลือจืดดับกลิ่นกาย</t>
  </si>
  <si>
    <t>นางสาวจุฑารัตน์ เมืองนิล
นายคุณากร สอนดา
นางสาวสุพรรษา เปาทุย
นางสาวอิสริยา โทสาลี</t>
  </si>
  <si>
    <t>เก้าอี้นวดคลายเครียด</t>
  </si>
  <si>
    <t>นางสาวทิพย์อรบุษย์ ทิพย์สุขุม</t>
  </si>
  <si>
    <t>ผู้ช่วยศาสตราจารย์ ดร.พีรดา ดามาพงษ์</t>
  </si>
  <si>
    <t xml:space="preserve">ถุงประคบร้อนสมุนไพรและ
ธัญพืชแก้ปวดเมื่อย
</t>
  </si>
  <si>
    <t>นางสาวตีหวา โต๊ะหยัน</t>
  </si>
  <si>
    <t>บาธบอมซู</t>
  </si>
  <si>
    <t>นางสาวปัทมภรณ์ บุญญาวรกุล</t>
  </si>
  <si>
    <t>อาจารย์ ดร.มุกดา โทแสง</t>
  </si>
  <si>
    <t xml:space="preserve">มหัศจรรย์น้ำซาวข้าวบำบัดน้ำเสีย
</t>
  </si>
  <si>
    <t>นายณัฐวรรธน์ กลิ่นศรีสุข
นางสาวหทัยชนก วงษ์ประเสริฐ
นางสาวจันจิราภรณ์ เกษรา
นางสาวเบญจมาศ ทิพย์บรรจง
นายเชวง บุริวัฒน์</t>
  </si>
  <si>
    <t>อาจารย์สุรีย์วรรณ สีลาดเลา</t>
  </si>
  <si>
    <t xml:space="preserve">ปัจจัยที่มีผลต่อความเครียด
ของผู้สูงอายุ ตำบลบางแก้ว อำเภอเมือง จังหวัดสมุทรสงคราม
</t>
  </si>
  <si>
    <t xml:space="preserve">นายณัฐวรรธน์ กลิ่นศรีสุข
นางสาวหทัยชนก วงษ์ประเสริฐ
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</si>
  <si>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</si>
  <si>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>นางสาวชานิตา กิมาคม</t>
  </si>
  <si>
    <t xml:space="preserve">อาจารย์สุณัฐชา เชาว์ไว
อาจารย์ศศิเพ็ญ ครุธชั่งทอง
</t>
  </si>
  <si>
    <t>ปัจจัยที่มีความสัมพันธ์กับพฤติกรรมการบริโภคอาหารของผู้สูงอายุที่มีภาวะความดันโลหิตสูง ตำบลลาดใหญ่ อำเภอเมือง จังหวัดสมุทรสงคราม</t>
  </si>
  <si>
    <t xml:space="preserve">นางสาวพสุดา ไชยสงคราม
นางสาวจารุวรรณ โพธิ์ทองสุข
</t>
  </si>
  <si>
    <t>การประยุกต์ใช้เทคโนโลยีเพื่อส่งเสริมการเรียนรู้สำหรับวิชาสถาปัตยกรรมคอมพิวเตอร์ด้วยระบบบนชิป</t>
  </si>
  <si>
    <t>อภิมุข เพ็ชรภาน 
นิรชา กาญจนะคงคา</t>
  </si>
  <si>
    <t>คณะเทคโนโลยีอุตสาหกรรม</t>
  </si>
  <si>
    <t>การประชุมวิชาการงานวิจัยและพัฒนาเชิงประยุกต์ครั้งที่ 14 "เทคโนโลยีสู่ชุมชนแห่งนวัตกร" ณ คณะเทคโนโลยีอุตสาหกรรม มหาวิทยาลัยราชภัฏเทพสตรี จังหวัดลพบุรี</t>
  </si>
  <si>
    <t>17-19 กุมภาพันธ์ 2565</t>
  </si>
  <si>
    <t>อาจารย์ ดร.เศรษฐกาล โปร่งนุช
อาจารย์อภิรักษ์ ธิตินฤมิต
ผู้ช่วยศาสตราจารย์อพิณญา มุ่งอ้อมกลาง</t>
  </si>
  <si>
    <t>ปัญหากฎหมายเกี่ยวกับการจ้างแรงงานหญิง:ศึกษากรณีสิทธิในการลาคลอดบุตรตามกฎหมายไทย เปรียบเทียบกฎหมายสวิตเซอร์แลนด์ และกฎหมายสวีเดน</t>
  </si>
  <si>
    <t>นางสาวเพชรดา  ระเบียบ</t>
  </si>
  <si>
    <t>วิทยาลัยการเมืองและการปกครอง</t>
  </si>
  <si>
    <t>การประชุมวิชาการสำหรับนักศึกษาด้านมนุยศาสตร์และสังคมศาสตร์ มหาวิทยาลัยราชภัฏจันทรเกษม ประจำปี 2564</t>
  </si>
  <si>
    <t>11 พฤศจิกายน 2564</t>
  </si>
  <si>
    <t>ผู้ช่วยศาสตราจารย์ ดร.กมลวรรณ อยู่วัฒนะ</t>
  </si>
  <si>
    <t>มาตรการทางกฎหมายในการแก้ไขปัญหาขยะพลาสติกแบบใช้ครั้งเดียวในประเทศไทย</t>
  </si>
  <si>
    <t>นางสาวณัฏฐธิดา ปิ่นทองพันธุ์</t>
  </si>
  <si>
    <t>การประชุมสวนสุนันทาวิชาการระดับชาติ ครั้งที่ 10 เรื่อง "การท่องเที่ยวเพื่อความยั่งยืนภายใต้ชีวิตวิถีใหม่ หลังโควิด-19 มหาวิทยาลัยราชภัฏสวนสุนันทา</t>
  </si>
  <si>
    <t>16 ธันวาคม 2564</t>
  </si>
  <si>
    <t>ความสัมพันธ์ระหว่างชายและหญิงที่ปรากฎในวรรณกรรมไทยขุนช้างขุนแผน:ศึกษาเปรียบเทียบระหว่างกฎหมายลักษณะผัวเมียกับกฎหมายลักษณะครอบครัว</t>
  </si>
  <si>
    <t>นางสาวกมลวรรณ บุญถนอม</t>
  </si>
  <si>
    <t>สิทธิและเสรีภาพของกลุ่มความหลากหลายทางเพศ:ศึกษาเปรียบเทียบตามกฎหมายไทยกับกฎหมายประเทศเนเธอร์แลนด์</t>
  </si>
  <si>
    <t>นางสาวเบญจมาภรณ์  สังข์ทอง</t>
  </si>
  <si>
    <t>การเรียกค่าอุปการะเลี้ยงดูบุตร :ศึกษาเปรียบเทียบระหว่างกฎหมายไทยกับกฎหมายอเมริกา</t>
  </si>
  <si>
    <t>นางสาวอินทิวรณณ จันทร์เพ็ง</t>
  </si>
  <si>
    <t>ปัญหาการบอกกล่าวการบังคับจำนอง:กรณีศึกษามาตรา 78 ประมวลกฎหมายแพ่งและพาณิชย์</t>
  </si>
  <si>
    <t>นางสาวรุ่งอรุณ  เมืองมนต์</t>
  </si>
  <si>
    <t>ผู้ช่วยศาสตราจารย์ ดร.ภาวิตา ค้าขาย</t>
  </si>
  <si>
    <t>การคุ้มครองแรงงานหญิงมีครรภ์:ศึกษากรณีการลาเพื่อให้นมบุตร</t>
  </si>
  <si>
    <t>นางสาวเกสร ขลังธรรมเนียม 
นางสาวณัฎฐา  รวดเร็ว
นางสาวศศิมา  ทองรักษ์
นางสาวสุกิจตา  อาปณิกานนท์</t>
  </si>
  <si>
    <t>อาจารย์สุรศักดิ์ มีบัว</t>
  </si>
  <si>
    <t>ปัญหาทางกฎหมายเกี่ยวกับการจำกัดระดับของเสียงในเขตชุมชน:ศึกษาเปรียบเทียบกฎหมายต่างประเทศ</t>
  </si>
  <si>
    <t>นางสาวธนกาญจน์  ชอบค้าจริง
นายกฤติน ไชยหงษ์</t>
  </si>
  <si>
    <t>ความสำเร็จของอุตสาหกรรมบันเทิงเกาหลีใต้ในไทย</t>
  </si>
  <si>
    <t>กุลธิดา อุ่นจิตต์
อัฏพร คงสุภาพศิริ
สาธิต ชวะโนทัย</t>
  </si>
  <si>
    <t>การประชุมวิชาการระดับชาติวิทยาลัยการเมืองและการปกครอง ครั้งที่ 1 (The 1st CPG National Conference 2022) หัวข้อ “การเมือง เศรษฐกิจ สังคม กับวิกฤติการณ์ COVID-19”</t>
  </si>
  <si>
    <t>9–10 มีนาคม 2565</t>
  </si>
  <si>
    <t>ผู้ช่วยศาสตราจารย์ ดร.วิจิตรา ศรีสอน</t>
  </si>
  <si>
    <t>สวัสดิการสังคมของผู้สูงอายุในประเทศไทย</t>
  </si>
  <si>
    <t>ณัฐรินีย์ ชื่นใจ</t>
  </si>
  <si>
    <t>ผู้ช่วยศาสตราจารย์ (พิเศษ) ดร.วัลลภ พิริยวรรธนะ
ผู้ช่วยศาสตราจารย์ ดร.จักรวาล สุขไมตรี</t>
  </si>
  <si>
    <t>ปัญหากฎหมายการควบคุมระบบปัญญาประดิษฐ์ : ศึกษากรณีอุตสาหกรรมรถยนต์</t>
  </si>
  <si>
    <t xml:space="preserve">ธนพร บุปผานิล
ไพลิน โพธิ์ร่ม
บุญชัย เงินโรจน์ประดิษฐ
</t>
  </si>
  <si>
    <t>อาจารย์ธนวัฒน พิสิฐจินดา
ดร.ขันทอง ใจดี</t>
  </si>
  <si>
    <t>คุณลักษณะของกำลังแรงงานในอุตสาหกรรม 5 ประเภทหลักที่ต้องการของผู้ประกอบการในจังหวัดร้อยเอ็ดช่วงสถานการณ์โควิด-19</t>
  </si>
  <si>
    <t>นงเยาว์ จะมะลี</t>
  </si>
  <si>
    <t>ผู้ช่วยศาสตราจารย์ (พิเศษ) ดร.วัลลภ พิริยวรรธนะผู้ช่วยศาสตราจารย์ ดร.จักรวาล สุขไมตรี</t>
  </si>
  <si>
    <t>การพัฒนาจิตอาสาของนักเรียนในโรงเรียน</t>
  </si>
  <si>
    <t>ปัญญวรรธน์ ระเบียบโพธิ์</t>
  </si>
  <si>
    <t>ภาวะผู้นำของผู้บริหารและการบริหารงานตามหลักธรรมาภิบาล</t>
  </si>
  <si>
    <t>โปรดปราน ติ่งสรัตน์</t>
  </si>
  <si>
    <t>ผู้ช่วยศาสตราจารย์ ดร.วิลาสินี จินตลิขิตดี</t>
  </si>
  <si>
    <t>แนวทางการพัฒนาคุณภาพชีวิตการทำงานของพนักงาน สำนักงานเทศบาลตำบล ลำลูกกา จังหวัดปทุมธานี</t>
  </si>
  <si>
    <t>เลื่อง ภัทรนาคเรือง</t>
  </si>
  <si>
    <t>ผู้ช่วยศาสตราจารย์ พ.ต.ท.ดร.ไวพจน์ กุลาชัย</t>
  </si>
  <si>
    <t>กรอบแนวคิดเชิงทฤษฎีปัจจัยที่มีผลต่อการตัดสินใจเลือกนายกองค์การบริหาร ส่วนตำบล</t>
  </si>
  <si>
    <t>สุทธินันท์ อินทรอักษร</t>
  </si>
  <si>
    <t>เสรีภาพทางวิชาการตามรัฐธรรมนูญ พ.ศ. 2560 : ศึกษากรณีข้อผิดพลาดคลาดเคลื่อนของการอ้างอิงในงานทางวิชาการที่มิได้กระทบต่อข้อเสนอหลักของงานทางวิชาการ</t>
  </si>
  <si>
    <t>อรรฆพล ยุทธศักดิ์</t>
  </si>
  <si>
    <t>ผู้ช่วยศาสตราจารย์ไพบูลย์ ชูวัฒนกิจ</t>
  </si>
  <si>
    <t>การศึกษาผลสัมฤทธิ์ทางการเรียนวิชาคณิตศาสตร์ เรื่อง สมการเชิงเส้นสองตัวแปรในการจัดการเรียนรู้โดยใช้แนวคิดเกมมิฟิเคชัน ของนักเรียนชั้นมัธยมศึกษาปีที่ 1/1 โรงเรียนฤทธิณรงค์รอน</t>
  </si>
  <si>
    <t>นันท์นภัส อินทร์แดง 
อาทิตยา แก้วเทพ 
และช่อเอื้อง อุทิตะสาร</t>
  </si>
  <si>
    <t>คณะครุศาสตร์</t>
  </si>
  <si>
    <t xml:space="preserve">การประชุมวิชาการระดับชาติ “การนำเสนอผลงานวิจัยของนักศึกษา สาขาการศึกษา ระดับ
ปริญญาตรี ครั้งที่ 4” (ผ่านระบบออนไลน์)
</t>
  </si>
  <si>
    <t>18 มีนาคม 2565</t>
  </si>
  <si>
    <t>อาจารย์ช่อเอื้อง อุทิตะสาร</t>
  </si>
  <si>
    <t>การพัฒนาความสามารถการพูดในที่ประชุมชนโดยใช้โมบายแอปพลิเคชันร่วมกับการให้ข้อมูลย้อนกลับของนักเรียนชั้นมัธยมศึกษาปีที่ 5/9 โรงเรียนราชวินิต มัธยม</t>
  </si>
  <si>
    <t>สุกัญญา ขันติกุล 
สิริพงศ์ ปราบงูเหลือม 
ทัศนีย์  เศรษฐพงษ์ 
และวิภาวรรณ  เอกวรรณัง</t>
  </si>
  <si>
    <t>ผู้ช่วยศาสตราจารย์ ดร.วิภาวรรณ  เอกวรรณัง</t>
  </si>
  <si>
    <t>การพัฒนาทักษะการพูดโดยใช้ละครเป็นฐาน (Drama-based Pedagogy) ของนักเรียนชั้นมัธยมศึกษาปีที่ 4 โรงเรียนมหรรณพาราม</t>
  </si>
  <si>
    <t>โยเซฟ ดุลยพล 
ชนัตตา ชื่นจิตต์ 
และดวงกมล ฐิติเวส</t>
  </si>
  <si>
    <t>ผู้ช่วยศาสตราจารย์ ดร.ดวงกมล ฐิติเวส</t>
  </si>
  <si>
    <t>การพัฒนาผลสัมฤทธิ์ทางการเรียน เรื่อง ภัยพิบัติทางธรรมชาติและการจัดการทรัพยากรธรรมชาติและสิ่งแวดล้อม ด้วยการจัดการเรียนรู้โดยใช้ปัญหาเป็นฐาน (Problem-Based Learning) ของนักเรียนชั้นมัธยมศึกษาปีที่ 2/1 โรงเรียนมัธยมวัดเบญจมบพิตร</t>
  </si>
  <si>
    <t>ณธีพัฒน์ ธนกรจิระวัฒน์ 
วรวัฒน์ ฝักแคเล็ก 
และวีรพจน์ รัตนวาร</t>
  </si>
  <si>
    <t>อาจารย์วีรพจน์ รัตนวาร</t>
  </si>
  <si>
    <t>ผลการจัดการเรียนรู้เชิงรุกร่วมกับการใช้อินโฟกราฟิก เรื่อง พลังงานความร้อน เพื่อส่งเสริมทักษะการคิดวิเคราะห์ ของนักเรียนชั้นมัธยมศึกษาปีที่ 1 โรงเรียนวัดเขมาภิรตาราม</t>
  </si>
  <si>
    <t>มนวิชญ์ มากสังข์ 
สุธีรา ภิญโญ 
และสุมาลี เทียนทองดี</t>
  </si>
  <si>
    <t>ผู้ช่วยศาสตราจารย์ ดร.สุมาลี เทียนทองดี</t>
  </si>
  <si>
    <t>ทิศทางการพัฒนาหลักสูตรศิลปศาสตรบัณฑิต สาขาวิชาภาษาอังกฤษธุรกิจ</t>
  </si>
  <si>
    <t>กณิกา แสนศรีสม</t>
  </si>
  <si>
    <t xml:space="preserve">คณะมนุษยศาสตร์และสังคมศาสตร์ </t>
  </si>
  <si>
    <t>อาจารย์อนันตชัย เอกะ              
อาจารย์ ดร.อังค์วรา เหลืองนภา          
ผู้ช่วยศาสตราจารย์ ดร.สุวรีย์ ยอดฉิม</t>
  </si>
  <si>
    <t>รายการคำศัพท์ที่พบบ่อยในธุรกิจการซื้อขายเพื่อการส่งออก</t>
  </si>
  <si>
    <t>จุฑาภรณ์ อยู่นวล</t>
  </si>
  <si>
    <t>อาจารย์ปทิตตา อัคราธนกุล              
ผู้ช่วยศาสตราจารย์ ดร.สุวรีย์ ยอดฉิม
อาจารย์สุณัฐา กรุดทอง</t>
  </si>
  <si>
    <t>คำศัพท์และคำปรากฏร่วมที่พบบ่อยในตัวอย่างข้อสอบโทอิคและในรายการคาปรากฏร่วมภาษาอังกฤษเชิงวิชาการ</t>
  </si>
  <si>
    <t>จุฑามาศ สุนทรศรี</t>
  </si>
  <si>
    <t>อาจารย์จินต์จิรา บุญชูตระกูล       
อาจารย์ ดร.อังค์วรา เหลืองนภา</t>
  </si>
  <si>
    <t xml:space="preserve">การวิเคราะห์อัตถภาคของโปรไฟล์บริษัทโลจิสติกส์ </t>
  </si>
  <si>
    <t>ภัทรมน ตะนาวศรี                          
พรพิมล สมพูม</t>
  </si>
  <si>
    <t>อาจารย์นภาศรี สุวรรณโชติ           
อาจารย์ ดร.อังค์วรา เหลืองนภา</t>
  </si>
  <si>
    <t>การศึกษาคำปรากฏร่วมภาษาอังกฤษในจดหมายธุรกิจ</t>
  </si>
  <si>
    <t>ชนิกานต์ เศรษฐพงศ์</t>
  </si>
  <si>
    <t>อาจารย์ ดร.อังค์วรา เหลืองนภา</t>
  </si>
  <si>
    <t xml:space="preserve">องค์ประกอบของการให้คำจำกัดความคำศัพท์ภาษาอังกฤษที่เกี่ยวข้องกับโลจิสติกส์
</t>
  </si>
  <si>
    <t>ณัฏฐนิช มืดเกิด                            
นิภาสิริ บุญสงค์</t>
  </si>
  <si>
    <t xml:space="preserve">อาจารย์ ดร.อังค์วรา เหลืองนภา </t>
  </si>
  <si>
    <t>English Compound Words from Online Smartphone Advertisements</t>
  </si>
  <si>
    <t>หัสวัส สุวรรณพันธ์</t>
  </si>
  <si>
    <t xml:space="preserve">ผู้ช่วยศาสตราจารย์ ดร.สุวรีย์ ยอดฉิม        
อาจารย์ ดร.อังค์วรา เหลืองนภา </t>
  </si>
  <si>
    <t>The Differences of Online News Translations with Different Translation Application</t>
  </si>
  <si>
    <t>เบญจรัตน์ สมนึก                            
ชินจิรา บุญชูตระกูล</t>
  </si>
  <si>
    <t>English Participles Used in Online Skincare Advertisement</t>
  </si>
  <si>
    <t>ปณชัย สุขยืด</t>
  </si>
  <si>
    <t xml:space="preserve">ผู้ช่วยศาสตราจารย์ ดร.สุวรีย์ ยอดฉิม   
อาจารย์จินต์จิรา บุญชูตระกูล  </t>
  </si>
  <si>
    <t>English Modal Verbs from The Golden State Media Concepts' Marketing Podcast
(GSMC): Episode 1-108</t>
  </si>
  <si>
    <t>สุธิตา ประสาทศรี</t>
  </si>
  <si>
    <t xml:space="preserve">ผู้ช่วยศาสตราจารย์ ดร.สุวรีย์ ยอดฉิม   
อาจารย์ปทิตตา อัคราธนกุล            </t>
  </si>
  <si>
    <t>Problems of Using Google Translate for Translating Business News from English to Thai</t>
  </si>
  <si>
    <t>รณกร ทองเรือง 
ชินจิรา บุญชูตระกูล</t>
  </si>
  <si>
    <t xml:space="preserve">ผู้ช่วยศาสตราจารย์ ดร.สุวรีย์ ยอดฉิม </t>
  </si>
  <si>
    <t>Patterns of Collocations Used in Companies’ Core Values</t>
  </si>
  <si>
    <t>พีระนนท์ มีชะนะ</t>
  </si>
  <si>
    <t xml:space="preserve">ผู้ช่วยศาสตราจารย์ ดร.สุวรีย์ ยอดฉิม 
อาจารย์อนันตชัย เอกะ   </t>
  </si>
  <si>
    <t>Effectiveness of Using a Thermal Wound Dressing in the Mother after Childbirth</t>
  </si>
  <si>
    <t>Manaporn Tungjansangsri
Naruemon Pholsawang
Donnapa Seetorn</t>
  </si>
  <si>
    <t>วิทยาลัยพยาบาลและสุขภาพ</t>
  </si>
  <si>
    <t>The 2nd International Students Conference on Academic Multidisciplinary Research 2022 College of Hospitality Industry Management Suan Sunandha Rajabhat University</t>
  </si>
  <si>
    <t>27 เมษายน 2565</t>
  </si>
  <si>
    <t>อาจารย์รังสิมา พัสระ
ผู้ช่วยศาสตราจารย์ ดร.มัณทนาวดี เมธาพัฒนะ</t>
  </si>
  <si>
    <t>The standard of service of a small hotel for tourists in Bangkok After the epidemic situation of the coronavirus 2019</t>
  </si>
  <si>
    <t xml:space="preserve">Pimchanok Somkhuan
</t>
  </si>
  <si>
    <t>วิทยาลัยการจัดการอุตสาหกรรมบริการ</t>
  </si>
  <si>
    <t xml:space="preserve">อาจารย์ ดร.วีระ วีระโสภณ
อาจารย์บัว ศรีคช
อาจารย์ ดร.บุญทา ชัยเลิศ
</t>
  </si>
  <si>
    <t>The study of satisfaction and behavior of the consumer’s choice of choosing Cafe Amazon in PTT’s service station in Chonburi</t>
  </si>
  <si>
    <t xml:space="preserve">Sirimon Sangthong
</t>
  </si>
  <si>
    <t>อาจารย์กมลลักษณ์ โพธิ์พันธุ์</t>
  </si>
  <si>
    <t>A study of the tourist behavior stayed in Rawai Beach Phuket</t>
  </si>
  <si>
    <t xml:space="preserve">Weerapat Areerob
</t>
  </si>
  <si>
    <t>อาจารย์ ดร.วีระ วีระโสภณ
อาจารย์ ดร.บุญทา ชัยเลิศ</t>
  </si>
  <si>
    <t>Study the tourist behavior to use service of The Vijitt Resort Phuket</t>
  </si>
  <si>
    <t xml:space="preserve">Pongsura Khoopongsakorn
</t>
  </si>
  <si>
    <t>Customer Satisfaction with the Services of The Vijitt Resort Phuket</t>
  </si>
  <si>
    <t>Suphachart Kitdumnurn</t>
  </si>
  <si>
    <t xml:space="preserve">The research of marketing strategy of tourists using the service of the “OKURA PRESTIGE BANGKOK HOTEL” during pandemic of coronavirus 2019   </t>
  </si>
  <si>
    <t>Piyapat Chillananda</t>
  </si>
  <si>
    <t>อาจารย์ ดร.วีระ วีระโสภณ</t>
  </si>
  <si>
    <t>Behavior and Satisfaction of Japanese Customers Towards the Service of The Okura Prestige Bangkok Hotel during the situation of the covid 19 epidemic</t>
  </si>
  <si>
    <t>Korawit Suankamsri</t>
  </si>
  <si>
    <t>Factors Influencing Passengers’ Decision in Selecting an Airline During the Covid-19 Pandemic</t>
  </si>
  <si>
    <t>Siranya Chaipakdee
Phuwadet Kraichumpol</t>
  </si>
  <si>
    <t>อาจารย์ขนิษฐา เจริญนิตย์</t>
  </si>
  <si>
    <t>Air Travelers’ Perception on the COVID-19 Vaccination</t>
  </si>
  <si>
    <t>Ratchanat Somnukwanpailoj 
Guntiga Chinwicha
Warakorn Padungkit</t>
  </si>
  <si>
    <t>อาจารย์กรวินท์ กังวล</t>
  </si>
  <si>
    <t>Impact of Employee Engagement and Employee Performance Toward Service Quality: A Case Study of Airline Ground Service Agents</t>
  </si>
  <si>
    <t>Bussayarin Chawanontsonsiri
Monnapat Srichai</t>
  </si>
  <si>
    <t>อาจารย์เทพลักษณ์ โกมลวณิช</t>
  </si>
  <si>
    <t>Influencing of Advertising Media on Passengers’ Choices of Airline</t>
  </si>
  <si>
    <t>Kittitas Boonjom
Tanatcha Ramlee
Puwakorn Tantechasa</t>
  </si>
  <si>
    <t>อาจารย์นิสรา แพทย์รังษี</t>
  </si>
  <si>
    <t>The Confidence of Tourists in The Service Quality of Hotels Converted into Hospitel in the Post-Covid-19 Pandemic Situation</t>
  </si>
  <si>
    <t>Arisara Kerdsai
Suchada  Nulek
Pimprapapan Jaidee
Suppawan Chaitham
Panisara Thongon</t>
  </si>
  <si>
    <t>อาจารย์ ดร.นรินทร์ ยืนทน</t>
  </si>
  <si>
    <t>The Study of Thai Tourist Behavior Towards the New Normal Era Under the Best Concept by the Tourism Authority of Thailand</t>
  </si>
  <si>
    <t>Bunsita Sukprasoet
Patcharaporn  Prommee
Lalita Chatcharawan
Pimpisut Chaipanha
Pinkamon Bunprasert</t>
  </si>
  <si>
    <t>อาจารย์โสภาวรรณ ตรีสุวรรณ์
อาจารย์อรนพัฒน์ เหมือนเผ่าพงษ์</t>
  </si>
  <si>
    <t>Café Hopping as a Pop Culture Influencing Tourism in Khao Kho, Phetchabun</t>
  </si>
  <si>
    <t xml:space="preserve">Ganyapak Promduang
</t>
  </si>
  <si>
    <t>อาจารย์ ดร.ศิริเพ็ญ เยี่ยมจรรยา</t>
  </si>
  <si>
    <t>Potential of Agrotourism and Guidelines for Future Development and Promotion: A Study of Ban Laem District, Phetchaburi Province</t>
  </si>
  <si>
    <t xml:space="preserve">Naddapon Sutsahengiym
</t>
  </si>
  <si>
    <t>Post COVID-19 Recovery with a Resilience- based Approach of Bangkok SME Travel Companies</t>
  </si>
  <si>
    <t xml:space="preserve">Napatsak Lervirainalis
</t>
  </si>
  <si>
    <t>อาจารย์สกุล  จริยาแจ่มสิทธิ์</t>
  </si>
  <si>
    <t>Business Adjustment and Resilience of Local Entrepreneurs in the Damnoen Saduak Floating Market, Ratchaburi Province
during the COVID-19 Pandemic and the Recovery State</t>
  </si>
  <si>
    <t xml:space="preserve">Sahaphap Sopa
</t>
  </si>
  <si>
    <t>Factors Affecting Uses of Blockchain Technology and Cryptocurrencies in the Tourism Industry</t>
  </si>
  <si>
    <t xml:space="preserve">Patcharapon Phetsri
</t>
  </si>
  <si>
    <t>อาจาร์สุภัคศิริ ปราการเจริญ</t>
  </si>
  <si>
    <t>To study the factors of marketing mix (7Ps) that affect the purchase satisfaction of Thai orchids among the European tourists</t>
  </si>
  <si>
    <t xml:space="preserve">Thawat Laohaarunothai
</t>
  </si>
  <si>
    <t>อาจารย์ ดร.ศุภศักดิ์ เงาประเสริฐวงศ์</t>
  </si>
  <si>
    <t>How can music improve your study or work efficiency</t>
  </si>
  <si>
    <t xml:space="preserve">Woraphorn Chalermsakornkiet
</t>
  </si>
  <si>
    <t>รองศาสตราจารย์ ดร.Denis S. Ushakov</t>
  </si>
  <si>
    <t>Adaption of Aviation Industry toward an Aging Society</t>
  </si>
  <si>
    <t>Thitima Khumwong
Gunthas Apiromchotikul
Patiphan Thammarat</t>
  </si>
  <si>
    <t>อาจารย์รจนารถ วรมนตรี</t>
  </si>
  <si>
    <t>ผลกระทบของ COVID19 ต่อภาคธุรกิจในประเทศไทย</t>
  </si>
  <si>
    <t>ณัฎฐากร พลสวัสดิ์
ธัญวรรน ภวันตุ
รณัฐ เรืองจารูญ
รามาชัย คีรีสันติกุล</t>
  </si>
  <si>
    <t>คณะวิทยาการจัดการ</t>
  </si>
  <si>
    <t>ผู้ช่วยศาสตราจารย์กวินพัฒน์ เลิศพงษ์มณี
อาจารย์ชัชรินทร์ ศาสตร์เสริม
รองศาสตราจารย์ ดร.ดวงสมร รุ่งสวรรค์โพธิ์</t>
  </si>
  <si>
    <t xml:space="preserve">สุคนธบำบัด และแนวทางการออกแบบสภาพแวดล้อมเพื่อส่งเสริมสุขภาพ
</t>
  </si>
  <si>
    <t>นายกรวิชญ์ ศรีสุทธิพันธ์</t>
  </si>
  <si>
    <t>วิทยาลัยสถาปัตยกรรมศาสตร์</t>
  </si>
  <si>
    <r>
      <t>การประชุมวิชาการระดับชาติ ครั้งที่ 4 THE 4</t>
    </r>
    <r>
      <rPr>
        <vertAlign val="superscript"/>
        <sz val="16"/>
        <color theme="1"/>
        <rFont val="TH SarabunPSK"/>
        <family val="2"/>
      </rPr>
      <t>th</t>
    </r>
    <r>
      <rPr>
        <sz val="16"/>
        <color theme="1"/>
        <rFont val="TH SarabunPSK"/>
        <family val="2"/>
      </rPr>
      <t xml:space="preserve"> NATIONAL FIT CONFERENCE </t>
    </r>
  </si>
  <si>
    <t>27 พฤษภาคม 2565</t>
  </si>
  <si>
    <t>อาจารย์ภาวิณ สุทธินนท์</t>
  </si>
  <si>
    <t>แนวคิดการออกแบบพื้นที่และองค์ประกอบทางสถาปัตยกรรมประเภทโรงแรมสำหรับคนรักสัตว์</t>
  </si>
  <si>
    <t xml:space="preserve">นางสาวสุขพัชชานันท์ ชาญพิทูร
</t>
  </si>
  <si>
    <t>ผู้ช่วยศาสตราจารย์ ฐิติรัตน์  หมื่นอนันต์</t>
  </si>
  <si>
    <t>สาน ศิลป์ เสียง ดุริยางคศาสตร์  แนวคิดและสภาพแวดล้อมของพื้นที่การศึกษาดุริยางคศาสตร์</t>
  </si>
  <si>
    <t xml:space="preserve">นางสาวชนิกามาศฐ์  ศรวิเศษ
</t>
  </si>
  <si>
    <t>อาจารย์สุริยันต์  จันทร์สว่าง</t>
  </si>
  <si>
    <t xml:space="preserve">พื้นที่สร้างสรรค์และนวัตกรรมสำหรับคราฟต์เบียร์ไทย
</t>
  </si>
  <si>
    <t>นางสาวเก็จมณีย์ ลาลบ</t>
  </si>
  <si>
    <t>อาจารย์ ดร.ชนกพร ไผทสิทธิกุล</t>
  </si>
  <si>
    <t xml:space="preserve">โครงสร้างและการออกแบบพิพิธภัณฑ์การบินอากาศยานและอวกาศยาน
</t>
  </si>
  <si>
    <t>นางสาวณัฐวรรณ กลับไชย</t>
  </si>
  <si>
    <t xml:space="preserve">ผู้ช่วยศาสตราจารย์ ดร.สมบูรณ์ เวสน์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</si>
</sst>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$-107041E]d\ mmmm\ yyyy"/>
  </numFmts>
  <fonts count="21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rgb="FF833C0B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Wingdings"/>
      <charset val="2"/>
    </font>
    <font>
      <vertAlign val="superscript"/>
      <sz val="16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3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6" fillId="0" borderId="0" xfId="0" applyFont="1"/>
    <xf numFmtId="0" fontId="5" fillId="4" borderId="7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7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7" fillId="3" borderId="1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3" xfId="0" applyFont="1" applyBorder="1"/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top"/>
    </xf>
    <xf numFmtId="0" fontId="7" fillId="0" borderId="14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8" fillId="4" borderId="15" xfId="0" applyNumberFormat="1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1" fontId="5" fillId="4" borderId="14" xfId="0" applyNumberFormat="1" applyFont="1" applyFill="1" applyBorder="1" applyAlignment="1">
      <alignment horizontal="center" vertical="top" wrapText="1"/>
    </xf>
    <xf numFmtId="188" fontId="5" fillId="4" borderId="14" xfId="0" applyNumberFormat="1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7" borderId="14" xfId="0" applyFont="1" applyFill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/>
    </xf>
    <xf numFmtId="0" fontId="5" fillId="0" borderId="8" xfId="0" applyFont="1" applyBorder="1" applyAlignment="1">
      <alignment vertical="top" wrapText="1"/>
    </xf>
    <xf numFmtId="1" fontId="8" fillId="4" borderId="14" xfId="0" applyNumberFormat="1" applyFont="1" applyFill="1" applyBorder="1" applyAlignment="1">
      <alignment horizontal="center" vertical="top"/>
    </xf>
    <xf numFmtId="0" fontId="5" fillId="4" borderId="8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center" vertical="top" wrapText="1"/>
    </xf>
    <xf numFmtId="187" fontId="12" fillId="3" borderId="14" xfId="0" applyNumberFormat="1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1" fontId="11" fillId="3" borderId="14" xfId="0" applyNumberFormat="1" applyFont="1" applyFill="1" applyBorder="1" applyAlignment="1">
      <alignment horizontal="center" vertical="top" wrapText="1"/>
    </xf>
    <xf numFmtId="188" fontId="11" fillId="3" borderId="14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4" fillId="8" borderId="14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top"/>
    </xf>
    <xf numFmtId="188" fontId="5" fillId="4" borderId="14" xfId="0" applyNumberFormat="1" applyFont="1" applyFill="1" applyBorder="1" applyAlignment="1">
      <alignment horizontal="center" vertical="top"/>
    </xf>
    <xf numFmtId="0" fontId="4" fillId="4" borderId="0" xfId="0" applyFont="1" applyFill="1" applyBorder="1"/>
    <xf numFmtId="0" fontId="15" fillId="10" borderId="0" xfId="0" applyFont="1" applyFill="1" applyBorder="1"/>
    <xf numFmtId="0" fontId="16" fillId="10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center" vertical="top"/>
    </xf>
    <xf numFmtId="0" fontId="2" fillId="0" borderId="0" xfId="0" applyFont="1" applyBorder="1"/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2" fillId="0" borderId="16" xfId="0" applyFont="1" applyBorder="1"/>
    <xf numFmtId="0" fontId="1" fillId="5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right" vertical="center"/>
    </xf>
    <xf numFmtId="0" fontId="1" fillId="5" borderId="11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18" fillId="4" borderId="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8" xfId="0" applyFont="1" applyBorder="1" applyAlignment="1">
      <alignment vertical="top" wrapText="1"/>
    </xf>
    <xf numFmtId="0" fontId="5" fillId="0" borderId="14" xfId="0" applyFont="1" applyBorder="1" applyAlignment="1">
      <alignment horizontal="left" vertical="center" wrapText="1"/>
    </xf>
    <xf numFmtId="15" fontId="5" fillId="0" borderId="14" xfId="0" quotePrefix="1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19" fillId="0" borderId="14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/>
    </xf>
    <xf numFmtId="0" fontId="9" fillId="4" borderId="14" xfId="0" applyFont="1" applyFill="1" applyBorder="1" applyAlignment="1">
      <alignment horizontal="center" vertical="top"/>
    </xf>
    <xf numFmtId="0" fontId="5" fillId="4" borderId="14" xfId="0" applyFont="1" applyFill="1" applyBorder="1" applyAlignment="1">
      <alignment horizontal="left" vertical="top"/>
    </xf>
    <xf numFmtId="0" fontId="9" fillId="0" borderId="14" xfId="0" applyFont="1" applyBorder="1" applyAlignment="1">
      <alignment horizontal="center" vertical="top"/>
    </xf>
    <xf numFmtId="189" fontId="5" fillId="0" borderId="14" xfId="0" applyNumberFormat="1" applyFont="1" applyBorder="1" applyAlignment="1">
      <alignment horizontal="center" vertical="top"/>
    </xf>
    <xf numFmtId="0" fontId="9" fillId="4" borderId="14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0" fontId="5" fillId="4" borderId="14" xfId="0" applyFont="1" applyFill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4" borderId="10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9" fillId="4" borderId="13" xfId="0" applyFont="1" applyFill="1" applyBorder="1" applyAlignment="1">
      <alignment horizontal="left" vertical="top"/>
    </xf>
    <xf numFmtId="0" fontId="9" fillId="4" borderId="13" xfId="0" applyFont="1" applyFill="1" applyBorder="1" applyAlignment="1">
      <alignment horizontal="center" vertical="top"/>
    </xf>
    <xf numFmtId="0" fontId="5" fillId="4" borderId="13" xfId="0" applyFont="1" applyFill="1" applyBorder="1" applyAlignment="1">
      <alignment horizontal="center" vertical="top"/>
    </xf>
    <xf numFmtId="0" fontId="5" fillId="4" borderId="13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2047875</xdr:colOff>
      <xdr:row>34</xdr:row>
      <xdr:rowOff>66675</xdr:rowOff>
    </xdr:from>
    <xdr:ext cx="38100" cy="171450"/>
    <xdr:sp macro="" textlink="">
      <xdr:nvSpPr>
        <xdr:cNvPr id="2" name="Shape 89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SpPr txBox="1"/>
      </xdr:nvSpPr>
      <xdr:spPr>
        <a:xfrm>
          <a:off x="10258425" y="21755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37</xdr:row>
      <xdr:rowOff>66675</xdr:rowOff>
    </xdr:from>
    <xdr:ext cx="38100" cy="171450"/>
    <xdr:sp macro="" textlink="">
      <xdr:nvSpPr>
        <xdr:cNvPr id="3" name="Shape 89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10258425" y="223551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37</xdr:row>
      <xdr:rowOff>66675</xdr:rowOff>
    </xdr:from>
    <xdr:ext cx="38100" cy="171450"/>
    <xdr:sp macro="" textlink="">
      <xdr:nvSpPr>
        <xdr:cNvPr id="4" name="Shape 89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10258425" y="223551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37</xdr:row>
      <xdr:rowOff>66675</xdr:rowOff>
    </xdr:from>
    <xdr:ext cx="38100" cy="171450"/>
    <xdr:sp macro="" textlink="">
      <xdr:nvSpPr>
        <xdr:cNvPr id="5" name="Shape 8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0258425" y="223551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37</xdr:row>
      <xdr:rowOff>66675</xdr:rowOff>
    </xdr:from>
    <xdr:ext cx="38100" cy="171450"/>
    <xdr:sp macro="" textlink="">
      <xdr:nvSpPr>
        <xdr:cNvPr id="6" name="Shape 89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10258425" y="223551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55</xdr:row>
      <xdr:rowOff>0</xdr:rowOff>
    </xdr:from>
    <xdr:ext cx="38100" cy="171450"/>
    <xdr:sp macro="" textlink="">
      <xdr:nvSpPr>
        <xdr:cNvPr id="7" name="Shape 89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10258425" y="34251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8" name="Shape 89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10258425" y="2275522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9" name="Shape 89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10258425" y="2275522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66</xdr:row>
      <xdr:rowOff>0</xdr:rowOff>
    </xdr:from>
    <xdr:ext cx="38100" cy="171450"/>
    <xdr:sp macro="" textlink="">
      <xdr:nvSpPr>
        <xdr:cNvPr id="10" name="Shape 89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10258425" y="470820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36</xdr:row>
      <xdr:rowOff>66675</xdr:rowOff>
    </xdr:from>
    <xdr:ext cx="38100" cy="171450"/>
    <xdr:sp macro="" textlink="">
      <xdr:nvSpPr>
        <xdr:cNvPr id="11" name="Shape 8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10258425" y="221551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12" name="Shape 8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10258425" y="2275522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13" name="Shape 89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10258425" y="2275522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14" name="Shape 89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/>
      </xdr:nvSpPr>
      <xdr:spPr>
        <a:xfrm>
          <a:off x="10258425" y="2275522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15" name="Shape 89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 txBox="1"/>
      </xdr:nvSpPr>
      <xdr:spPr>
        <a:xfrm>
          <a:off x="10258425" y="2275522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38200"/>
    <xdr:pic>
      <xdr:nvPicPr>
        <xdr:cNvPr id="16" name="image3.jpg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workbookViewId="0">
      <pane xSplit="3" ySplit="5" topLeftCell="D6" activePane="bottomRight" state="frozen"/>
      <selection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12.625" defaultRowHeight="15" customHeight="1" x14ac:dyDescent="0.4"/>
  <cols>
    <col min="1" max="1" width="11.5" style="8" customWidth="1"/>
    <col min="2" max="2" width="13.25" style="8" customWidth="1"/>
    <col min="3" max="3" width="28.875" style="8" customWidth="1"/>
    <col min="4" max="4" width="9" style="8" customWidth="1"/>
    <col min="5" max="6" width="19.875" style="8" customWidth="1"/>
    <col min="7" max="7" width="21.375" style="8" customWidth="1"/>
    <col min="8" max="8" width="15.375" style="8" customWidth="1"/>
    <col min="9" max="9" width="16.375" style="8" customWidth="1"/>
    <col min="10" max="10" width="21.375" style="8" customWidth="1"/>
    <col min="11" max="11" width="44.875" style="8" customWidth="1"/>
    <col min="12" max="12" width="17.375" style="8" customWidth="1"/>
    <col min="13" max="37" width="9" style="8" customWidth="1"/>
    <col min="38" max="16384" width="12.625" style="8"/>
  </cols>
  <sheetData>
    <row r="1" spans="1:37" ht="30.75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20"/>
      <c r="G3" s="20"/>
      <c r="H3" s="20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2.75" customHeight="1" x14ac:dyDescent="0.4">
      <c r="A4" s="22" t="s">
        <v>11</v>
      </c>
      <c r="B4" s="23" t="s">
        <v>12</v>
      </c>
      <c r="C4" s="5"/>
      <c r="D4" s="24" t="s">
        <v>13</v>
      </c>
      <c r="E4" s="25" t="s">
        <v>14</v>
      </c>
      <c r="F4" s="10"/>
      <c r="G4" s="26"/>
      <c r="H4" s="27" t="s">
        <v>15</v>
      </c>
      <c r="I4" s="27" t="s">
        <v>16</v>
      </c>
      <c r="J4" s="28" t="s">
        <v>17</v>
      </c>
      <c r="K4" s="28" t="s">
        <v>18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4" customHeight="1" x14ac:dyDescent="0.4">
      <c r="A5" s="10"/>
      <c r="B5" s="29"/>
      <c r="C5" s="26"/>
      <c r="D5" s="30"/>
      <c r="E5" s="31" t="s">
        <v>19</v>
      </c>
      <c r="F5" s="31" t="s">
        <v>20</v>
      </c>
      <c r="G5" s="32" t="s">
        <v>21</v>
      </c>
      <c r="H5" s="30"/>
      <c r="I5" s="30"/>
      <c r="J5" s="30"/>
      <c r="K5" s="30"/>
      <c r="L5" s="7"/>
      <c r="M5" s="33" t="s">
        <v>12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4">
        <v>1</v>
      </c>
      <c r="B6" s="35" t="s">
        <v>22</v>
      </c>
      <c r="C6" s="21"/>
      <c r="D6" s="36">
        <v>5</v>
      </c>
      <c r="E6" s="37">
        <v>5</v>
      </c>
      <c r="F6" s="37"/>
      <c r="G6" s="38">
        <f t="shared" ref="G6:G21" si="0">IFERROR(SUM(E6:F6),0)</f>
        <v>5</v>
      </c>
      <c r="H6" s="39">
        <f t="shared" ref="H6:H20" si="1">IF(G6=0,0,IF(G6="N/A",1,IF(G6&lt;=$M$8,1,IF(G6=$N$8,2,IF(G6&lt;$N$8,(((G6-$M$8)/$Q$6)+1),IF(G6=$O$8,3,IF(G6&lt;$O$8,(((G6-$N$8)/$Q$6)+2),IF(G6=$P$8,4,IF(G6&lt;$P$8,(((G6-$O$8)/$Q$6)+3),IF(G6&gt;=$Q$8,5,IF(G6&lt;$Q$8,(((G6-$P$8)/$Q$6)+4),0)))))))))))</f>
        <v>5</v>
      </c>
      <c r="I6" s="40" t="str">
        <f t="shared" ref="I6:I21" si="2">IF(H6=5,"ü","û")</f>
        <v>ü</v>
      </c>
      <c r="J6" s="41">
        <v>5</v>
      </c>
      <c r="K6" s="41" t="s">
        <v>23</v>
      </c>
      <c r="L6" s="7"/>
      <c r="M6" s="7" t="s">
        <v>24</v>
      </c>
      <c r="N6" s="7"/>
      <c r="O6" s="7"/>
      <c r="P6" s="7"/>
      <c r="Q6" s="7">
        <v>1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4">
        <v>2</v>
      </c>
      <c r="B7" s="35" t="s">
        <v>25</v>
      </c>
      <c r="C7" s="21"/>
      <c r="D7" s="36">
        <v>5</v>
      </c>
      <c r="E7" s="37"/>
      <c r="F7" s="37"/>
      <c r="G7" s="38">
        <f t="shared" si="0"/>
        <v>0</v>
      </c>
      <c r="H7" s="39">
        <f t="shared" si="1"/>
        <v>0</v>
      </c>
      <c r="I7" s="40" t="str">
        <f t="shared" si="2"/>
        <v>û</v>
      </c>
      <c r="J7" s="37">
        <v>0</v>
      </c>
      <c r="K7" s="41" t="s">
        <v>23</v>
      </c>
      <c r="L7" s="7"/>
      <c r="M7" s="42" t="s">
        <v>26</v>
      </c>
      <c r="N7" s="42" t="s">
        <v>27</v>
      </c>
      <c r="O7" s="42" t="s">
        <v>28</v>
      </c>
      <c r="P7" s="42" t="s">
        <v>29</v>
      </c>
      <c r="Q7" s="42" t="s">
        <v>30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4">
        <v>3</v>
      </c>
      <c r="B8" s="35" t="s">
        <v>31</v>
      </c>
      <c r="C8" s="21"/>
      <c r="D8" s="36">
        <v>5</v>
      </c>
      <c r="E8" s="37">
        <v>6</v>
      </c>
      <c r="F8" s="37">
        <v>6</v>
      </c>
      <c r="G8" s="38">
        <f t="shared" si="0"/>
        <v>12</v>
      </c>
      <c r="H8" s="39">
        <f t="shared" si="1"/>
        <v>5</v>
      </c>
      <c r="I8" s="40" t="str">
        <f t="shared" si="2"/>
        <v>ü</v>
      </c>
      <c r="J8" s="37">
        <v>5</v>
      </c>
      <c r="K8" s="41" t="s">
        <v>23</v>
      </c>
      <c r="L8" s="7"/>
      <c r="M8" s="43">
        <v>1</v>
      </c>
      <c r="N8" s="43">
        <v>2</v>
      </c>
      <c r="O8" s="43">
        <v>3</v>
      </c>
      <c r="P8" s="43">
        <v>4</v>
      </c>
      <c r="Q8" s="43">
        <v>5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4">
        <v>4</v>
      </c>
      <c r="B9" s="44" t="s">
        <v>32</v>
      </c>
      <c r="C9" s="21"/>
      <c r="D9" s="36">
        <v>5</v>
      </c>
      <c r="E9" s="37">
        <v>1</v>
      </c>
      <c r="F9" s="37"/>
      <c r="G9" s="38">
        <f t="shared" si="0"/>
        <v>1</v>
      </c>
      <c r="H9" s="39">
        <f t="shared" si="1"/>
        <v>1</v>
      </c>
      <c r="I9" s="40" t="str">
        <f t="shared" si="2"/>
        <v>û</v>
      </c>
      <c r="J9" s="37">
        <v>1</v>
      </c>
      <c r="K9" s="41" t="s">
        <v>23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4">
        <v>5</v>
      </c>
      <c r="B10" s="44" t="s">
        <v>33</v>
      </c>
      <c r="C10" s="21"/>
      <c r="D10" s="36">
        <v>5</v>
      </c>
      <c r="E10" s="37">
        <v>1</v>
      </c>
      <c r="F10" s="37"/>
      <c r="G10" s="38">
        <f t="shared" si="0"/>
        <v>1</v>
      </c>
      <c r="H10" s="39">
        <f t="shared" si="1"/>
        <v>1</v>
      </c>
      <c r="I10" s="40" t="str">
        <f t="shared" si="2"/>
        <v>û</v>
      </c>
      <c r="J10" s="37">
        <v>22</v>
      </c>
      <c r="K10" s="45" t="s">
        <v>34</v>
      </c>
      <c r="L10" s="7"/>
      <c r="M10" s="46" t="s">
        <v>35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4">
        <v>6</v>
      </c>
      <c r="B11" s="44" t="s">
        <v>36</v>
      </c>
      <c r="C11" s="21"/>
      <c r="D11" s="36">
        <v>5</v>
      </c>
      <c r="E11" s="37">
        <v>1</v>
      </c>
      <c r="F11" s="37">
        <v>5</v>
      </c>
      <c r="G11" s="38">
        <f t="shared" si="0"/>
        <v>6</v>
      </c>
      <c r="H11" s="39">
        <f t="shared" si="1"/>
        <v>5</v>
      </c>
      <c r="I11" s="40" t="str">
        <f t="shared" si="2"/>
        <v>ü</v>
      </c>
      <c r="J11" s="37">
        <v>6</v>
      </c>
      <c r="K11" s="41" t="s">
        <v>23</v>
      </c>
      <c r="L11" s="7"/>
      <c r="M11" s="7" t="s">
        <v>24</v>
      </c>
      <c r="N11" s="7"/>
      <c r="O11" s="7"/>
      <c r="P11" s="7"/>
      <c r="Q11" s="7">
        <v>2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4">
        <v>7</v>
      </c>
      <c r="B12" s="35" t="s">
        <v>37</v>
      </c>
      <c r="C12" s="21"/>
      <c r="D12" s="36">
        <v>5</v>
      </c>
      <c r="E12" s="37">
        <v>14</v>
      </c>
      <c r="F12" s="37">
        <v>5</v>
      </c>
      <c r="G12" s="38">
        <f t="shared" si="0"/>
        <v>19</v>
      </c>
      <c r="H12" s="39">
        <f t="shared" si="1"/>
        <v>5</v>
      </c>
      <c r="I12" s="40" t="str">
        <f t="shared" si="2"/>
        <v>ü</v>
      </c>
      <c r="J12" s="37">
        <v>19</v>
      </c>
      <c r="K12" s="41" t="s">
        <v>23</v>
      </c>
      <c r="L12" s="7"/>
      <c r="M12" s="42" t="s">
        <v>26</v>
      </c>
      <c r="N12" s="42" t="s">
        <v>27</v>
      </c>
      <c r="O12" s="42" t="s">
        <v>28</v>
      </c>
      <c r="P12" s="42" t="s">
        <v>29</v>
      </c>
      <c r="Q12" s="42" t="s">
        <v>30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4">
        <v>8</v>
      </c>
      <c r="B13" s="47" t="s">
        <v>38</v>
      </c>
      <c r="C13" s="21"/>
      <c r="D13" s="36">
        <v>5</v>
      </c>
      <c r="E13" s="37"/>
      <c r="F13" s="37"/>
      <c r="G13" s="38">
        <f t="shared" si="0"/>
        <v>0</v>
      </c>
      <c r="H13" s="39">
        <f t="shared" si="1"/>
        <v>0</v>
      </c>
      <c r="I13" s="40" t="str">
        <f t="shared" si="2"/>
        <v>û</v>
      </c>
      <c r="J13" s="37">
        <v>0</v>
      </c>
      <c r="K13" s="41" t="s">
        <v>23</v>
      </c>
      <c r="L13" s="7"/>
      <c r="M13" s="48">
        <v>67</v>
      </c>
      <c r="N13" s="48">
        <v>69</v>
      </c>
      <c r="O13" s="48">
        <v>71</v>
      </c>
      <c r="P13" s="48">
        <v>73</v>
      </c>
      <c r="Q13" s="48">
        <v>75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4">
        <v>9</v>
      </c>
      <c r="B14" s="49" t="s">
        <v>39</v>
      </c>
      <c r="C14" s="21"/>
      <c r="D14" s="36">
        <v>5</v>
      </c>
      <c r="E14" s="37"/>
      <c r="F14" s="37">
        <v>1</v>
      </c>
      <c r="G14" s="38">
        <f t="shared" si="0"/>
        <v>1</v>
      </c>
      <c r="H14" s="39">
        <f t="shared" si="1"/>
        <v>1</v>
      </c>
      <c r="I14" s="40" t="str">
        <f t="shared" si="2"/>
        <v>û</v>
      </c>
      <c r="J14" s="37">
        <v>1</v>
      </c>
      <c r="K14" s="41" t="s">
        <v>23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4">
        <v>10</v>
      </c>
      <c r="B15" s="47" t="s">
        <v>40</v>
      </c>
      <c r="C15" s="21"/>
      <c r="D15" s="36">
        <v>5</v>
      </c>
      <c r="E15" s="37">
        <v>12</v>
      </c>
      <c r="F15" s="37"/>
      <c r="G15" s="38">
        <f t="shared" si="0"/>
        <v>12</v>
      </c>
      <c r="H15" s="39">
        <f t="shared" si="1"/>
        <v>5</v>
      </c>
      <c r="I15" s="40" t="str">
        <f t="shared" si="2"/>
        <v>ü</v>
      </c>
      <c r="J15" s="37">
        <v>12</v>
      </c>
      <c r="K15" s="41" t="s">
        <v>23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4">
        <v>11</v>
      </c>
      <c r="B16" s="47" t="s">
        <v>41</v>
      </c>
      <c r="C16" s="21"/>
      <c r="D16" s="36">
        <v>5</v>
      </c>
      <c r="E16" s="37">
        <v>4</v>
      </c>
      <c r="F16" s="37">
        <v>1</v>
      </c>
      <c r="G16" s="38">
        <f t="shared" si="0"/>
        <v>5</v>
      </c>
      <c r="H16" s="39">
        <f t="shared" si="1"/>
        <v>5</v>
      </c>
      <c r="I16" s="40" t="str">
        <f t="shared" si="2"/>
        <v>ü</v>
      </c>
      <c r="J16" s="37">
        <v>5</v>
      </c>
      <c r="K16" s="41" t="s">
        <v>23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4">
        <v>12</v>
      </c>
      <c r="B17" s="35" t="s">
        <v>42</v>
      </c>
      <c r="C17" s="21"/>
      <c r="D17" s="36">
        <v>5</v>
      </c>
      <c r="E17" s="37">
        <v>5</v>
      </c>
      <c r="F17" s="37"/>
      <c r="G17" s="38">
        <f t="shared" si="0"/>
        <v>5</v>
      </c>
      <c r="H17" s="39">
        <f t="shared" si="1"/>
        <v>5</v>
      </c>
      <c r="I17" s="40" t="str">
        <f t="shared" si="2"/>
        <v>ü</v>
      </c>
      <c r="J17" s="37">
        <v>5</v>
      </c>
      <c r="K17" s="41" t="s">
        <v>23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4">
        <v>13</v>
      </c>
      <c r="B18" s="35" t="s">
        <v>43</v>
      </c>
      <c r="C18" s="21"/>
      <c r="D18" s="36">
        <v>5</v>
      </c>
      <c r="E18" s="37">
        <v>17</v>
      </c>
      <c r="F18" s="37"/>
      <c r="G18" s="38">
        <f t="shared" si="0"/>
        <v>17</v>
      </c>
      <c r="H18" s="39">
        <f t="shared" si="1"/>
        <v>5</v>
      </c>
      <c r="I18" s="40" t="str">
        <f t="shared" si="2"/>
        <v>ü</v>
      </c>
      <c r="J18" s="37">
        <v>16</v>
      </c>
      <c r="K18" s="45" t="s">
        <v>44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34">
        <v>14</v>
      </c>
      <c r="B19" s="35" t="s">
        <v>45</v>
      </c>
      <c r="C19" s="21"/>
      <c r="D19" s="36">
        <v>5</v>
      </c>
      <c r="E19" s="37"/>
      <c r="F19" s="37">
        <v>21</v>
      </c>
      <c r="G19" s="38">
        <f t="shared" si="0"/>
        <v>21</v>
      </c>
      <c r="H19" s="39">
        <f t="shared" si="1"/>
        <v>5</v>
      </c>
      <c r="I19" s="40" t="str">
        <f t="shared" si="2"/>
        <v>ü</v>
      </c>
      <c r="J19" s="37">
        <v>21</v>
      </c>
      <c r="K19" s="41" t="s">
        <v>23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3.25" customHeight="1" x14ac:dyDescent="0.4">
      <c r="A20" s="34">
        <v>15</v>
      </c>
      <c r="B20" s="35" t="s">
        <v>46</v>
      </c>
      <c r="C20" s="21"/>
      <c r="D20" s="36">
        <v>5</v>
      </c>
      <c r="E20" s="37"/>
      <c r="F20" s="37"/>
      <c r="G20" s="38">
        <f t="shared" si="0"/>
        <v>0</v>
      </c>
      <c r="H20" s="39">
        <f t="shared" si="1"/>
        <v>0</v>
      </c>
      <c r="I20" s="40" t="str">
        <f t="shared" si="2"/>
        <v>û</v>
      </c>
      <c r="J20" s="41">
        <v>0</v>
      </c>
      <c r="K20" s="41" t="s">
        <v>23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A21" s="50" t="s">
        <v>47</v>
      </c>
      <c r="B21" s="20"/>
      <c r="C21" s="21"/>
      <c r="D21" s="51">
        <v>75</v>
      </c>
      <c r="E21" s="52">
        <f t="shared" ref="E21:F21" si="3">SUM(E6:E20)</f>
        <v>66</v>
      </c>
      <c r="F21" s="52">
        <f t="shared" si="3"/>
        <v>39</v>
      </c>
      <c r="G21" s="53">
        <f t="shared" si="0"/>
        <v>105</v>
      </c>
      <c r="H21" s="54">
        <f>IF(G21=0,0,IF(G21="N/A",1,IF(G21&lt;=M13,1,IF(G21=N13,2,IF(G21&lt;N13,(((G21-M13)/Q11)+1),IF(G21=O13,3,IF(G21&lt;O13,(((G21-N13)/Q11)+2),IF(G21=P13,4,IF(G21&lt;P13,(((G21-O13)/Q11)+3),IF(G21&gt;=Q13,5,IF(G21&lt;Q13,(((G21-Q13)/Q11)+4),0)))))))))))</f>
        <v>5</v>
      </c>
      <c r="I21" s="55" t="str">
        <f t="shared" si="2"/>
        <v>ü</v>
      </c>
      <c r="J21" s="56"/>
      <c r="K21" s="5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4" customHeight="1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5.75" customHeight="1" x14ac:dyDescent="0.4">
      <c r="A23" s="57" t="s">
        <v>48</v>
      </c>
      <c r="B23" s="5"/>
      <c r="C23" s="58" t="s">
        <v>49</v>
      </c>
      <c r="D23" s="2"/>
      <c r="E23" s="2"/>
      <c r="F23" s="5"/>
      <c r="G23" s="59" t="s">
        <v>2</v>
      </c>
      <c r="H23" s="59" t="s">
        <v>50</v>
      </c>
      <c r="I23" s="59" t="s">
        <v>16</v>
      </c>
      <c r="J23" s="60" t="s">
        <v>17</v>
      </c>
      <c r="K23" s="61" t="s">
        <v>18</v>
      </c>
      <c r="L23" s="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56.25" customHeight="1" x14ac:dyDescent="0.4">
      <c r="A24" s="29"/>
      <c r="B24" s="26"/>
      <c r="C24" s="29"/>
      <c r="D24" s="10"/>
      <c r="E24" s="10"/>
      <c r="F24" s="26"/>
      <c r="G24" s="62">
        <v>4</v>
      </c>
      <c r="H24" s="63">
        <v>4</v>
      </c>
      <c r="I24" s="40" t="str">
        <f>IF(H24=5,"ü","û")</f>
        <v>û</v>
      </c>
      <c r="J24" s="62">
        <v>4</v>
      </c>
      <c r="K24" s="62" t="s">
        <v>23</v>
      </c>
      <c r="L24" s="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 x14ac:dyDescent="0.4">
      <c r="A25" s="64"/>
      <c r="B25" s="7"/>
      <c r="C25" s="7"/>
      <c r="D25" s="7"/>
      <c r="E25" s="7"/>
      <c r="F25" s="7"/>
      <c r="G25" s="7"/>
      <c r="H25" s="7"/>
      <c r="I25" s="7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64"/>
      <c r="B26" s="7"/>
      <c r="C26" s="7"/>
      <c r="D26" s="7"/>
      <c r="E26" s="7"/>
      <c r="F26" s="7"/>
      <c r="G26" s="7"/>
      <c r="H26" s="7"/>
      <c r="I26" s="7"/>
      <c r="J26" s="6"/>
      <c r="K26" s="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4" customHeight="1" x14ac:dyDescent="0.4">
      <c r="A27" s="64"/>
      <c r="B27" s="7"/>
      <c r="C27" s="7"/>
      <c r="D27" s="7"/>
      <c r="E27" s="7"/>
      <c r="F27" s="7"/>
      <c r="G27" s="7"/>
      <c r="H27" s="7"/>
      <c r="I27" s="7"/>
      <c r="J27" s="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75">
      <c r="A28" s="65" t="s">
        <v>51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</row>
    <row r="29" spans="1:37" ht="24" customHeight="1" x14ac:dyDescent="0.4">
      <c r="A29" s="64" t="e">
        <f>#REF!</f>
        <v>#REF!</v>
      </c>
      <c r="B29" s="7" t="str">
        <f>B4</f>
        <v>หน่วยงาน</v>
      </c>
      <c r="C29" s="7"/>
      <c r="D29" s="7" t="str">
        <f t="shared" ref="D29:G44" si="4">D4</f>
        <v>เป้าหมาย</v>
      </c>
      <c r="E29" s="67"/>
      <c r="F29" s="68"/>
      <c r="G29" s="6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64">
        <f t="shared" ref="A30:B45" si="5">A5</f>
        <v>0</v>
      </c>
      <c r="B30" s="7"/>
      <c r="C30" s="7" t="s">
        <v>12</v>
      </c>
      <c r="D30" s="7">
        <f t="shared" si="4"/>
        <v>0</v>
      </c>
      <c r="E30" s="7" t="s">
        <v>52</v>
      </c>
      <c r="F30" s="7" t="s">
        <v>53</v>
      </c>
      <c r="G30" s="7" t="s">
        <v>54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64">
        <f t="shared" si="5"/>
        <v>1</v>
      </c>
      <c r="B31" s="7" t="str">
        <f t="shared" si="5"/>
        <v>1) คณะครุศาสตร์</v>
      </c>
      <c r="C31" s="7" t="s">
        <v>55</v>
      </c>
      <c r="D31" s="69">
        <f t="shared" si="4"/>
        <v>5</v>
      </c>
      <c r="E31" s="7">
        <f t="shared" si="4"/>
        <v>5</v>
      </c>
      <c r="F31" s="7">
        <f t="shared" si="4"/>
        <v>0</v>
      </c>
      <c r="G31" s="70">
        <f t="shared" si="4"/>
        <v>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64">
        <f t="shared" si="5"/>
        <v>2</v>
      </c>
      <c r="B32" s="7" t="str">
        <f t="shared" si="5"/>
        <v>2) คณะวิทยาศาสตร์และเทคโนโลยี</v>
      </c>
      <c r="C32" s="7" t="s">
        <v>56</v>
      </c>
      <c r="D32" s="69">
        <f t="shared" si="4"/>
        <v>5</v>
      </c>
      <c r="E32" s="7">
        <f t="shared" si="4"/>
        <v>0</v>
      </c>
      <c r="F32" s="7">
        <f t="shared" si="4"/>
        <v>0</v>
      </c>
      <c r="G32" s="70">
        <f t="shared" si="4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64">
        <f t="shared" si="5"/>
        <v>3</v>
      </c>
      <c r="B33" s="7" t="str">
        <f t="shared" si="5"/>
        <v>3) คณะมนุษยศาสตร์และสังคมศาสตร์</v>
      </c>
      <c r="C33" s="7" t="s">
        <v>57</v>
      </c>
      <c r="D33" s="69">
        <f t="shared" si="4"/>
        <v>5</v>
      </c>
      <c r="E33" s="7">
        <f t="shared" si="4"/>
        <v>6</v>
      </c>
      <c r="F33" s="7">
        <f t="shared" si="4"/>
        <v>6</v>
      </c>
      <c r="G33" s="70">
        <f t="shared" si="4"/>
        <v>12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64">
        <f t="shared" si="5"/>
        <v>4</v>
      </c>
      <c r="B34" s="7" t="str">
        <f t="shared" si="5"/>
        <v>4) คณะวิทยาการจัดการ</v>
      </c>
      <c r="C34" s="7" t="s">
        <v>58</v>
      </c>
      <c r="D34" s="69">
        <f t="shared" si="4"/>
        <v>5</v>
      </c>
      <c r="E34" s="7">
        <f t="shared" si="4"/>
        <v>1</v>
      </c>
      <c r="F34" s="7">
        <f t="shared" si="4"/>
        <v>0</v>
      </c>
      <c r="G34" s="70">
        <f t="shared" si="4"/>
        <v>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64">
        <f t="shared" si="5"/>
        <v>5</v>
      </c>
      <c r="B35" s="7" t="str">
        <f t="shared" si="5"/>
        <v>5) คณะเทคโนโลยีอุตสาหกรรม</v>
      </c>
      <c r="C35" s="7" t="s">
        <v>59</v>
      </c>
      <c r="D35" s="69">
        <f t="shared" si="4"/>
        <v>5</v>
      </c>
      <c r="E35" s="7">
        <f t="shared" si="4"/>
        <v>1</v>
      </c>
      <c r="F35" s="7">
        <f t="shared" si="4"/>
        <v>0</v>
      </c>
      <c r="G35" s="70">
        <f t="shared" si="4"/>
        <v>1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64">
        <f t="shared" si="5"/>
        <v>6</v>
      </c>
      <c r="B36" s="7" t="str">
        <f t="shared" si="5"/>
        <v>6) คณะศิลปกรรมศาสตร์</v>
      </c>
      <c r="C36" s="7" t="s">
        <v>60</v>
      </c>
      <c r="D36" s="69">
        <f t="shared" si="4"/>
        <v>5</v>
      </c>
      <c r="E36" s="7">
        <f t="shared" si="4"/>
        <v>1</v>
      </c>
      <c r="F36" s="7">
        <f t="shared" si="4"/>
        <v>5</v>
      </c>
      <c r="G36" s="70">
        <f t="shared" si="4"/>
        <v>6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4">
        <f t="shared" si="5"/>
        <v>7</v>
      </c>
      <c r="B37" s="7" t="str">
        <f t="shared" si="5"/>
        <v>7)  บัณฑิตวิทยาลัย</v>
      </c>
      <c r="C37" s="7" t="s">
        <v>61</v>
      </c>
      <c r="D37" s="69">
        <f t="shared" si="4"/>
        <v>5</v>
      </c>
      <c r="E37" s="7">
        <f t="shared" si="4"/>
        <v>14</v>
      </c>
      <c r="F37" s="7">
        <f t="shared" si="4"/>
        <v>5</v>
      </c>
      <c r="G37" s="70">
        <f t="shared" si="4"/>
        <v>19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64">
        <f t="shared" si="5"/>
        <v>8</v>
      </c>
      <c r="B38" s="7" t="str">
        <f t="shared" si="5"/>
        <v>8)  วิทยาลัยนวัตกรรมและการจัดการ</v>
      </c>
      <c r="C38" s="7" t="s">
        <v>62</v>
      </c>
      <c r="D38" s="69">
        <f t="shared" si="4"/>
        <v>5</v>
      </c>
      <c r="E38" s="7">
        <f t="shared" si="4"/>
        <v>0</v>
      </c>
      <c r="F38" s="7">
        <f t="shared" si="4"/>
        <v>0</v>
      </c>
      <c r="G38" s="70">
        <f t="shared" si="4"/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64">
        <f t="shared" si="5"/>
        <v>9</v>
      </c>
      <c r="B39" s="7" t="str">
        <f t="shared" si="5"/>
        <v>9) วิทยาลัยพยาบาลและสุขภาพ</v>
      </c>
      <c r="C39" s="7" t="s">
        <v>63</v>
      </c>
      <c r="D39" s="69">
        <f t="shared" si="4"/>
        <v>5</v>
      </c>
      <c r="E39" s="7">
        <f t="shared" si="4"/>
        <v>0</v>
      </c>
      <c r="F39" s="7">
        <f t="shared" si="4"/>
        <v>1</v>
      </c>
      <c r="G39" s="70">
        <f t="shared" si="4"/>
        <v>1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64">
        <f t="shared" si="5"/>
        <v>10</v>
      </c>
      <c r="B40" s="7" t="str">
        <f t="shared" si="5"/>
        <v>10) วิทยาลัยสหเวชศาสตร์</v>
      </c>
      <c r="C40" s="7" t="s">
        <v>64</v>
      </c>
      <c r="D40" s="69">
        <f t="shared" si="4"/>
        <v>5</v>
      </c>
      <c r="E40" s="7">
        <f t="shared" si="4"/>
        <v>12</v>
      </c>
      <c r="F40" s="7">
        <f t="shared" si="4"/>
        <v>0</v>
      </c>
      <c r="G40" s="70">
        <f t="shared" si="4"/>
        <v>12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64">
        <f t="shared" si="5"/>
        <v>11</v>
      </c>
      <c r="B41" s="7" t="str">
        <f t="shared" si="5"/>
        <v xml:space="preserve">11) วิทยาลัยโลจิสติกส์และซัพพลายเชน </v>
      </c>
      <c r="C41" s="7" t="s">
        <v>65</v>
      </c>
      <c r="D41" s="69">
        <f t="shared" si="4"/>
        <v>5</v>
      </c>
      <c r="E41" s="7">
        <f t="shared" si="4"/>
        <v>4</v>
      </c>
      <c r="F41" s="7">
        <f t="shared" si="4"/>
        <v>1</v>
      </c>
      <c r="G41" s="70">
        <f t="shared" si="4"/>
        <v>5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64">
        <f t="shared" si="5"/>
        <v>12</v>
      </c>
      <c r="B42" s="7" t="str">
        <f t="shared" si="5"/>
        <v>12) วิทยาลัยสถาปัตยกรรมศาสตร์</v>
      </c>
      <c r="C42" s="7" t="s">
        <v>66</v>
      </c>
      <c r="D42" s="69">
        <f t="shared" si="4"/>
        <v>5</v>
      </c>
      <c r="E42" s="7">
        <f t="shared" si="4"/>
        <v>5</v>
      </c>
      <c r="F42" s="7">
        <f t="shared" si="4"/>
        <v>0</v>
      </c>
      <c r="G42" s="70">
        <f t="shared" si="4"/>
        <v>5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64">
        <f t="shared" si="5"/>
        <v>13</v>
      </c>
      <c r="B43" s="7" t="str">
        <f t="shared" si="5"/>
        <v>13) วิทยาลัยการเมืองและการปกครอง</v>
      </c>
      <c r="C43" s="7" t="s">
        <v>67</v>
      </c>
      <c r="D43" s="69">
        <f t="shared" si="4"/>
        <v>5</v>
      </c>
      <c r="E43" s="7">
        <f t="shared" si="4"/>
        <v>17</v>
      </c>
      <c r="F43" s="7">
        <f t="shared" si="4"/>
        <v>0</v>
      </c>
      <c r="G43" s="70">
        <f t="shared" si="4"/>
        <v>17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64">
        <f t="shared" si="5"/>
        <v>14</v>
      </c>
      <c r="B44" s="7" t="str">
        <f t="shared" si="5"/>
        <v>14) วิทยาลัยการจัดการอุตสาหกรรมบริการ</v>
      </c>
      <c r="C44" s="7" t="s">
        <v>68</v>
      </c>
      <c r="D44" s="69">
        <f t="shared" si="4"/>
        <v>5</v>
      </c>
      <c r="E44" s="7">
        <f t="shared" si="4"/>
        <v>0</v>
      </c>
      <c r="F44" s="7">
        <f t="shared" si="4"/>
        <v>21</v>
      </c>
      <c r="G44" s="70">
        <f t="shared" si="4"/>
        <v>21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64">
        <f t="shared" si="5"/>
        <v>15</v>
      </c>
      <c r="B45" s="7" t="str">
        <f t="shared" si="5"/>
        <v>15) วิทยาลัยนิเทศศาสตร์</v>
      </c>
      <c r="C45" s="7" t="s">
        <v>69</v>
      </c>
      <c r="D45" s="69">
        <f t="shared" ref="D45:G46" si="6">D20</f>
        <v>5</v>
      </c>
      <c r="E45" s="7">
        <f t="shared" si="6"/>
        <v>0</v>
      </c>
      <c r="F45" s="7">
        <f t="shared" si="6"/>
        <v>0</v>
      </c>
      <c r="G45" s="70">
        <f t="shared" si="6"/>
        <v>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64" t="str">
        <f t="shared" ref="A46:B46" si="7">A21</f>
        <v>ระดับมหาวิทยาลัย</v>
      </c>
      <c r="B46" s="7">
        <f t="shared" si="7"/>
        <v>0</v>
      </c>
      <c r="C46" s="7" t="s">
        <v>35</v>
      </c>
      <c r="D46" s="69">
        <f t="shared" si="6"/>
        <v>75</v>
      </c>
      <c r="E46" s="7">
        <f t="shared" si="6"/>
        <v>66</v>
      </c>
      <c r="F46" s="7">
        <f t="shared" si="6"/>
        <v>39</v>
      </c>
      <c r="G46" s="70">
        <f t="shared" si="6"/>
        <v>105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6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6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6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6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6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6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6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6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6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6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6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6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6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6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6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6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6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6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6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6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6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6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6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6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6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6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6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6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6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6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6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6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6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6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6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6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6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6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6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6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6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6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6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6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6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6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6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6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6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6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6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6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6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6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6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6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6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6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6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6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6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6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6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6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64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64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6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6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6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64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64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64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6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6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64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6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6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64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64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6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64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64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64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64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64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64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64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6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64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6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6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64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64"/>
      <c r="B139" s="7"/>
      <c r="C139" s="7"/>
      <c r="D139" s="7"/>
      <c r="E139" s="7"/>
      <c r="F139" s="7"/>
      <c r="G139" s="7"/>
      <c r="H139" s="7"/>
      <c r="I139" s="7"/>
      <c r="J139" s="71"/>
      <c r="K139" s="71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64"/>
      <c r="B140" s="7"/>
      <c r="C140" s="7"/>
      <c r="D140" s="7"/>
      <c r="E140" s="7"/>
      <c r="F140" s="7"/>
      <c r="G140" s="7"/>
      <c r="H140" s="7"/>
      <c r="I140" s="7"/>
      <c r="J140" s="71"/>
      <c r="K140" s="71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64"/>
      <c r="B141" s="7"/>
      <c r="C141" s="7"/>
      <c r="D141" s="7"/>
      <c r="E141" s="7"/>
      <c r="F141" s="7"/>
      <c r="G141" s="7"/>
      <c r="H141" s="7"/>
      <c r="I141" s="7"/>
      <c r="J141" s="71"/>
      <c r="K141" s="71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64"/>
      <c r="B142" s="7"/>
      <c r="C142" s="7"/>
      <c r="D142" s="7"/>
      <c r="E142" s="7"/>
      <c r="F142" s="7"/>
      <c r="G142" s="7"/>
      <c r="H142" s="7"/>
      <c r="I142" s="7"/>
      <c r="J142" s="71"/>
      <c r="K142" s="71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4"/>
      <c r="B143" s="7"/>
      <c r="C143" s="7"/>
      <c r="D143" s="7"/>
      <c r="E143" s="7"/>
      <c r="F143" s="7"/>
      <c r="G143" s="7"/>
      <c r="H143" s="7"/>
      <c r="I143" s="7"/>
      <c r="J143" s="71"/>
      <c r="K143" s="7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4"/>
      <c r="B144" s="7"/>
      <c r="C144" s="7"/>
      <c r="D144" s="7"/>
      <c r="E144" s="7"/>
      <c r="F144" s="7"/>
      <c r="G144" s="7"/>
      <c r="H144" s="7"/>
      <c r="I144" s="7"/>
      <c r="J144" s="71"/>
      <c r="K144" s="7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4"/>
      <c r="B145" s="7"/>
      <c r="C145" s="7"/>
      <c r="D145" s="7"/>
      <c r="E145" s="7"/>
      <c r="F145" s="7"/>
      <c r="G145" s="7"/>
      <c r="H145" s="7"/>
      <c r="I145" s="7"/>
      <c r="J145" s="71"/>
      <c r="K145" s="7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4"/>
      <c r="B146" s="7"/>
      <c r="C146" s="7"/>
      <c r="D146" s="7"/>
      <c r="E146" s="7"/>
      <c r="F146" s="7"/>
      <c r="G146" s="7"/>
      <c r="H146" s="7"/>
      <c r="I146" s="7"/>
      <c r="J146" s="71"/>
      <c r="K146" s="7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4"/>
      <c r="B147" s="7"/>
      <c r="C147" s="7"/>
      <c r="D147" s="7"/>
      <c r="E147" s="7"/>
      <c r="F147" s="7"/>
      <c r="G147" s="7"/>
      <c r="H147" s="7"/>
      <c r="I147" s="7"/>
      <c r="J147" s="71"/>
      <c r="K147" s="7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4"/>
      <c r="B148" s="7"/>
      <c r="C148" s="7"/>
      <c r="D148" s="7"/>
      <c r="E148" s="7"/>
      <c r="F148" s="7"/>
      <c r="G148" s="7"/>
      <c r="H148" s="7"/>
      <c r="I148" s="7"/>
      <c r="J148" s="71"/>
      <c r="K148" s="7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4"/>
      <c r="B149" s="7"/>
      <c r="C149" s="7"/>
      <c r="D149" s="7"/>
      <c r="E149" s="7"/>
      <c r="F149" s="7"/>
      <c r="G149" s="7"/>
      <c r="H149" s="7"/>
      <c r="I149" s="7"/>
      <c r="J149" s="71"/>
      <c r="K149" s="7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4"/>
      <c r="B150" s="7"/>
      <c r="C150" s="7"/>
      <c r="D150" s="7"/>
      <c r="E150" s="7"/>
      <c r="F150" s="7"/>
      <c r="G150" s="7"/>
      <c r="H150" s="7"/>
      <c r="I150" s="7"/>
      <c r="J150" s="71"/>
      <c r="K150" s="7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4"/>
      <c r="B151" s="7"/>
      <c r="C151" s="7"/>
      <c r="D151" s="7"/>
      <c r="E151" s="7"/>
      <c r="F151" s="7"/>
      <c r="G151" s="7"/>
      <c r="H151" s="7"/>
      <c r="I151" s="7"/>
      <c r="J151" s="71"/>
      <c r="K151" s="7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4"/>
      <c r="B152" s="7"/>
      <c r="C152" s="7"/>
      <c r="D152" s="7"/>
      <c r="E152" s="7"/>
      <c r="F152" s="7"/>
      <c r="G152" s="7"/>
      <c r="H152" s="7"/>
      <c r="I152" s="7"/>
      <c r="J152" s="71"/>
      <c r="K152" s="7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4"/>
      <c r="B153" s="7"/>
      <c r="C153" s="7"/>
      <c r="D153" s="7"/>
      <c r="E153" s="7"/>
      <c r="F153" s="7"/>
      <c r="G153" s="7"/>
      <c r="H153" s="7"/>
      <c r="I153" s="7"/>
      <c r="J153" s="71"/>
      <c r="K153" s="7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4"/>
      <c r="B154" s="7"/>
      <c r="C154" s="7"/>
      <c r="D154" s="7"/>
      <c r="E154" s="7"/>
      <c r="F154" s="7"/>
      <c r="G154" s="7"/>
      <c r="H154" s="7"/>
      <c r="I154" s="7"/>
      <c r="J154" s="71"/>
      <c r="K154" s="7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4"/>
      <c r="B155" s="7"/>
      <c r="C155" s="7"/>
      <c r="D155" s="7"/>
      <c r="E155" s="7"/>
      <c r="F155" s="7"/>
      <c r="G155" s="7"/>
      <c r="H155" s="7"/>
      <c r="I155" s="7"/>
      <c r="J155" s="71"/>
      <c r="K155" s="7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4"/>
      <c r="B156" s="7"/>
      <c r="C156" s="7"/>
      <c r="D156" s="7"/>
      <c r="E156" s="7"/>
      <c r="F156" s="7"/>
      <c r="G156" s="7"/>
      <c r="H156" s="7"/>
      <c r="I156" s="7"/>
      <c r="J156" s="71"/>
      <c r="K156" s="7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4"/>
      <c r="B157" s="7"/>
      <c r="C157" s="7"/>
      <c r="D157" s="7"/>
      <c r="E157" s="7"/>
      <c r="F157" s="7"/>
      <c r="G157" s="7"/>
      <c r="H157" s="7"/>
      <c r="I157" s="7"/>
      <c r="J157" s="71"/>
      <c r="K157" s="7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4"/>
      <c r="B158" s="7"/>
      <c r="C158" s="7"/>
      <c r="D158" s="7"/>
      <c r="E158" s="7"/>
      <c r="F158" s="7"/>
      <c r="G158" s="7"/>
      <c r="H158" s="7"/>
      <c r="I158" s="7"/>
      <c r="J158" s="71"/>
      <c r="K158" s="7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4"/>
      <c r="B159" s="7"/>
      <c r="C159" s="7"/>
      <c r="D159" s="7"/>
      <c r="E159" s="7"/>
      <c r="F159" s="7"/>
      <c r="G159" s="7"/>
      <c r="H159" s="7"/>
      <c r="I159" s="7"/>
      <c r="J159" s="71"/>
      <c r="K159" s="7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4"/>
      <c r="B160" s="7"/>
      <c r="C160" s="7"/>
      <c r="D160" s="7"/>
      <c r="E160" s="7"/>
      <c r="F160" s="7"/>
      <c r="G160" s="7"/>
      <c r="H160" s="7"/>
      <c r="I160" s="7"/>
      <c r="J160" s="71"/>
      <c r="K160" s="7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4"/>
      <c r="B161" s="7"/>
      <c r="C161" s="7"/>
      <c r="D161" s="7"/>
      <c r="E161" s="7"/>
      <c r="F161" s="7"/>
      <c r="G161" s="7"/>
      <c r="H161" s="7"/>
      <c r="I161" s="7"/>
      <c r="J161" s="71"/>
      <c r="K161" s="7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4"/>
      <c r="B162" s="7"/>
      <c r="C162" s="7"/>
      <c r="D162" s="7"/>
      <c r="E162" s="7"/>
      <c r="F162" s="7"/>
      <c r="G162" s="7"/>
      <c r="H162" s="7"/>
      <c r="I162" s="7"/>
      <c r="J162" s="71"/>
      <c r="K162" s="7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4"/>
      <c r="B163" s="7"/>
      <c r="C163" s="7"/>
      <c r="D163" s="7"/>
      <c r="E163" s="7"/>
      <c r="F163" s="7"/>
      <c r="G163" s="7"/>
      <c r="H163" s="7"/>
      <c r="I163" s="7"/>
      <c r="J163" s="71"/>
      <c r="K163" s="7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4"/>
      <c r="B164" s="7"/>
      <c r="C164" s="7"/>
      <c r="D164" s="7"/>
      <c r="E164" s="7"/>
      <c r="F164" s="7"/>
      <c r="G164" s="7"/>
      <c r="H164" s="7"/>
      <c r="I164" s="7"/>
      <c r="J164" s="71"/>
      <c r="K164" s="7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4"/>
      <c r="B165" s="7"/>
      <c r="C165" s="7"/>
      <c r="D165" s="7"/>
      <c r="E165" s="7"/>
      <c r="F165" s="7"/>
      <c r="G165" s="7"/>
      <c r="H165" s="7"/>
      <c r="I165" s="7"/>
      <c r="J165" s="71"/>
      <c r="K165" s="7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4"/>
      <c r="B166" s="7"/>
      <c r="C166" s="7"/>
      <c r="D166" s="7"/>
      <c r="E166" s="7"/>
      <c r="F166" s="7"/>
      <c r="G166" s="7"/>
      <c r="H166" s="7"/>
      <c r="I166" s="7"/>
      <c r="J166" s="71"/>
      <c r="K166" s="7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4"/>
      <c r="B167" s="7"/>
      <c r="C167" s="7"/>
      <c r="D167" s="7"/>
      <c r="E167" s="7"/>
      <c r="F167" s="7"/>
      <c r="G167" s="7"/>
      <c r="H167" s="7"/>
      <c r="I167" s="7"/>
      <c r="J167" s="71"/>
      <c r="K167" s="7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4"/>
      <c r="B168" s="7"/>
      <c r="C168" s="7"/>
      <c r="D168" s="7"/>
      <c r="E168" s="7"/>
      <c r="F168" s="7"/>
      <c r="G168" s="7"/>
      <c r="H168" s="7"/>
      <c r="I168" s="7"/>
      <c r="J168" s="71"/>
      <c r="K168" s="7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4"/>
      <c r="B169" s="7"/>
      <c r="C169" s="7"/>
      <c r="D169" s="7"/>
      <c r="E169" s="7"/>
      <c r="F169" s="7"/>
      <c r="G169" s="7"/>
      <c r="H169" s="7"/>
      <c r="I169" s="7"/>
      <c r="J169" s="71"/>
      <c r="K169" s="7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4"/>
      <c r="B170" s="7"/>
      <c r="C170" s="7"/>
      <c r="D170" s="7"/>
      <c r="E170" s="7"/>
      <c r="F170" s="7"/>
      <c r="G170" s="7"/>
      <c r="H170" s="7"/>
      <c r="I170" s="7"/>
      <c r="J170" s="71"/>
      <c r="K170" s="7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4"/>
      <c r="B171" s="7"/>
      <c r="C171" s="7"/>
      <c r="D171" s="7"/>
      <c r="E171" s="7"/>
      <c r="F171" s="7"/>
      <c r="G171" s="7"/>
      <c r="H171" s="7"/>
      <c r="I171" s="7"/>
      <c r="J171" s="71"/>
      <c r="K171" s="7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4"/>
      <c r="B172" s="7"/>
      <c r="C172" s="7"/>
      <c r="D172" s="7"/>
      <c r="E172" s="7"/>
      <c r="F172" s="7"/>
      <c r="G172" s="7"/>
      <c r="H172" s="7"/>
      <c r="I172" s="7"/>
      <c r="J172" s="71"/>
      <c r="K172" s="7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4"/>
      <c r="B173" s="7"/>
      <c r="C173" s="7"/>
      <c r="D173" s="7"/>
      <c r="E173" s="7"/>
      <c r="F173" s="7"/>
      <c r="G173" s="7"/>
      <c r="H173" s="7"/>
      <c r="I173" s="7"/>
      <c r="J173" s="71"/>
      <c r="K173" s="7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4"/>
      <c r="B174" s="7"/>
      <c r="C174" s="7"/>
      <c r="D174" s="7"/>
      <c r="E174" s="7"/>
      <c r="F174" s="7"/>
      <c r="G174" s="7"/>
      <c r="H174" s="7"/>
      <c r="I174" s="7"/>
      <c r="J174" s="71"/>
      <c r="K174" s="7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4"/>
      <c r="B175" s="7"/>
      <c r="C175" s="7"/>
      <c r="D175" s="7"/>
      <c r="E175" s="7"/>
      <c r="F175" s="7"/>
      <c r="G175" s="7"/>
      <c r="H175" s="7"/>
      <c r="I175" s="7"/>
      <c r="J175" s="71"/>
      <c r="K175" s="7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4"/>
      <c r="B176" s="7"/>
      <c r="C176" s="7"/>
      <c r="D176" s="7"/>
      <c r="E176" s="7"/>
      <c r="F176" s="7"/>
      <c r="G176" s="7"/>
      <c r="H176" s="7"/>
      <c r="I176" s="7"/>
      <c r="J176" s="71"/>
      <c r="K176" s="7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4"/>
      <c r="B177" s="7"/>
      <c r="C177" s="7"/>
      <c r="D177" s="7"/>
      <c r="E177" s="7"/>
      <c r="F177" s="7"/>
      <c r="G177" s="7"/>
      <c r="H177" s="7"/>
      <c r="I177" s="7"/>
      <c r="J177" s="71"/>
      <c r="K177" s="7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4"/>
      <c r="B178" s="7"/>
      <c r="C178" s="7"/>
      <c r="D178" s="7"/>
      <c r="E178" s="7"/>
      <c r="F178" s="7"/>
      <c r="G178" s="7"/>
      <c r="H178" s="7"/>
      <c r="I178" s="7"/>
      <c r="J178" s="71"/>
      <c r="K178" s="7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4"/>
      <c r="B179" s="7"/>
      <c r="C179" s="7"/>
      <c r="D179" s="7"/>
      <c r="E179" s="7"/>
      <c r="F179" s="7"/>
      <c r="G179" s="7"/>
      <c r="H179" s="7"/>
      <c r="I179" s="7"/>
      <c r="J179" s="71"/>
      <c r="K179" s="7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4"/>
      <c r="B180" s="7"/>
      <c r="C180" s="7"/>
      <c r="D180" s="7"/>
      <c r="E180" s="7"/>
      <c r="F180" s="7"/>
      <c r="G180" s="7"/>
      <c r="H180" s="7"/>
      <c r="I180" s="7"/>
      <c r="J180" s="71"/>
      <c r="K180" s="7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4"/>
      <c r="B181" s="7"/>
      <c r="C181" s="7"/>
      <c r="D181" s="7"/>
      <c r="E181" s="7"/>
      <c r="F181" s="7"/>
      <c r="G181" s="7"/>
      <c r="H181" s="7"/>
      <c r="I181" s="7"/>
      <c r="J181" s="71"/>
      <c r="K181" s="7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4"/>
      <c r="B182" s="7"/>
      <c r="C182" s="7"/>
      <c r="D182" s="7"/>
      <c r="E182" s="7"/>
      <c r="F182" s="7"/>
      <c r="G182" s="7"/>
      <c r="H182" s="7"/>
      <c r="I182" s="7"/>
      <c r="J182" s="71"/>
      <c r="K182" s="7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4"/>
      <c r="B183" s="7"/>
      <c r="C183" s="7"/>
      <c r="D183" s="7"/>
      <c r="E183" s="7"/>
      <c r="F183" s="7"/>
      <c r="G183" s="7"/>
      <c r="H183" s="7"/>
      <c r="I183" s="7"/>
      <c r="J183" s="71"/>
      <c r="K183" s="7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4"/>
      <c r="B184" s="7"/>
      <c r="C184" s="7"/>
      <c r="D184" s="7"/>
      <c r="E184" s="7"/>
      <c r="F184" s="7"/>
      <c r="G184" s="7"/>
      <c r="H184" s="7"/>
      <c r="I184" s="7"/>
      <c r="J184" s="71"/>
      <c r="K184" s="7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4"/>
      <c r="B185" s="7"/>
      <c r="C185" s="7"/>
      <c r="D185" s="7"/>
      <c r="E185" s="7"/>
      <c r="F185" s="7"/>
      <c r="G185" s="7"/>
      <c r="H185" s="7"/>
      <c r="I185" s="7"/>
      <c r="J185" s="71"/>
      <c r="K185" s="7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4"/>
      <c r="B186" s="7"/>
      <c r="C186" s="7"/>
      <c r="D186" s="7"/>
      <c r="E186" s="7"/>
      <c r="F186" s="7"/>
      <c r="G186" s="7"/>
      <c r="H186" s="7"/>
      <c r="I186" s="7"/>
      <c r="J186" s="71"/>
      <c r="K186" s="7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4"/>
      <c r="B187" s="7"/>
      <c r="C187" s="7"/>
      <c r="D187" s="7"/>
      <c r="E187" s="7"/>
      <c r="F187" s="7"/>
      <c r="G187" s="7"/>
      <c r="H187" s="7"/>
      <c r="I187" s="7"/>
      <c r="J187" s="71"/>
      <c r="K187" s="7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4"/>
      <c r="B188" s="7"/>
      <c r="C188" s="7"/>
      <c r="D188" s="7"/>
      <c r="E188" s="7"/>
      <c r="F188" s="7"/>
      <c r="G188" s="7"/>
      <c r="H188" s="7"/>
      <c r="I188" s="7"/>
      <c r="J188" s="71"/>
      <c r="K188" s="7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4"/>
      <c r="B189" s="7"/>
      <c r="C189" s="7"/>
      <c r="D189" s="7"/>
      <c r="E189" s="7"/>
      <c r="F189" s="7"/>
      <c r="G189" s="7"/>
      <c r="H189" s="7"/>
      <c r="I189" s="7"/>
      <c r="J189" s="71"/>
      <c r="K189" s="7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4"/>
      <c r="B190" s="7"/>
      <c r="C190" s="7"/>
      <c r="D190" s="7"/>
      <c r="E190" s="7"/>
      <c r="F190" s="7"/>
      <c r="G190" s="7"/>
      <c r="H190" s="7"/>
      <c r="I190" s="7"/>
      <c r="J190" s="71"/>
      <c r="K190" s="7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4"/>
      <c r="B191" s="7"/>
      <c r="C191" s="7"/>
      <c r="D191" s="7"/>
      <c r="E191" s="7"/>
      <c r="F191" s="7"/>
      <c r="G191" s="7"/>
      <c r="H191" s="7"/>
      <c r="I191" s="7"/>
      <c r="J191" s="71"/>
      <c r="K191" s="7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4"/>
      <c r="B192" s="7"/>
      <c r="C192" s="7"/>
      <c r="D192" s="7"/>
      <c r="E192" s="7"/>
      <c r="F192" s="7"/>
      <c r="G192" s="7"/>
      <c r="H192" s="7"/>
      <c r="I192" s="7"/>
      <c r="J192" s="71"/>
      <c r="K192" s="7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4"/>
      <c r="B193" s="7"/>
      <c r="C193" s="7"/>
      <c r="D193" s="7"/>
      <c r="E193" s="7"/>
      <c r="F193" s="7"/>
      <c r="G193" s="7"/>
      <c r="H193" s="7"/>
      <c r="I193" s="7"/>
      <c r="J193" s="71"/>
      <c r="K193" s="7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4"/>
      <c r="B194" s="7"/>
      <c r="C194" s="7"/>
      <c r="D194" s="7"/>
      <c r="E194" s="7"/>
      <c r="F194" s="7"/>
      <c r="G194" s="7"/>
      <c r="H194" s="7"/>
      <c r="I194" s="7"/>
      <c r="J194" s="71"/>
      <c r="K194" s="7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4"/>
      <c r="B195" s="7"/>
      <c r="C195" s="7"/>
      <c r="D195" s="7"/>
      <c r="E195" s="7"/>
      <c r="F195" s="7"/>
      <c r="G195" s="7"/>
      <c r="H195" s="7"/>
      <c r="I195" s="7"/>
      <c r="J195" s="71"/>
      <c r="K195" s="7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4"/>
      <c r="B196" s="7"/>
      <c r="C196" s="7"/>
      <c r="D196" s="7"/>
      <c r="E196" s="7"/>
      <c r="F196" s="7"/>
      <c r="G196" s="7"/>
      <c r="H196" s="7"/>
      <c r="I196" s="7"/>
      <c r="J196" s="71"/>
      <c r="K196" s="7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4"/>
      <c r="B197" s="7"/>
      <c r="C197" s="7"/>
      <c r="D197" s="7"/>
      <c r="E197" s="7"/>
      <c r="F197" s="7"/>
      <c r="G197" s="7"/>
      <c r="H197" s="7"/>
      <c r="I197" s="7"/>
      <c r="J197" s="71"/>
      <c r="K197" s="7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4"/>
      <c r="B198" s="7"/>
      <c r="C198" s="7"/>
      <c r="D198" s="7"/>
      <c r="E198" s="7"/>
      <c r="F198" s="7"/>
      <c r="G198" s="7"/>
      <c r="H198" s="7"/>
      <c r="I198" s="7"/>
      <c r="J198" s="71"/>
      <c r="K198" s="7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4"/>
      <c r="B199" s="7"/>
      <c r="C199" s="7"/>
      <c r="D199" s="7"/>
      <c r="E199" s="7"/>
      <c r="F199" s="7"/>
      <c r="G199" s="7"/>
      <c r="H199" s="7"/>
      <c r="I199" s="7"/>
      <c r="J199" s="71"/>
      <c r="K199" s="7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4"/>
      <c r="B200" s="7"/>
      <c r="C200" s="7"/>
      <c r="D200" s="7"/>
      <c r="E200" s="7"/>
      <c r="F200" s="7"/>
      <c r="G200" s="7"/>
      <c r="H200" s="7"/>
      <c r="I200" s="7"/>
      <c r="J200" s="71"/>
      <c r="K200" s="7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4"/>
      <c r="B201" s="7"/>
      <c r="C201" s="7"/>
      <c r="D201" s="7"/>
      <c r="E201" s="7"/>
      <c r="F201" s="7"/>
      <c r="G201" s="7"/>
      <c r="H201" s="7"/>
      <c r="I201" s="7"/>
      <c r="J201" s="71"/>
      <c r="K201" s="7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4"/>
      <c r="B202" s="7"/>
      <c r="C202" s="7"/>
      <c r="D202" s="7"/>
      <c r="E202" s="7"/>
      <c r="F202" s="7"/>
      <c r="G202" s="7"/>
      <c r="H202" s="7"/>
      <c r="I202" s="7"/>
      <c r="J202" s="71"/>
      <c r="K202" s="7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4"/>
      <c r="B203" s="7"/>
      <c r="C203" s="7"/>
      <c r="D203" s="7"/>
      <c r="E203" s="7"/>
      <c r="F203" s="7"/>
      <c r="G203" s="7"/>
      <c r="H203" s="7"/>
      <c r="I203" s="7"/>
      <c r="J203" s="71"/>
      <c r="K203" s="7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4"/>
      <c r="B204" s="7"/>
      <c r="C204" s="7"/>
      <c r="D204" s="7"/>
      <c r="E204" s="7"/>
      <c r="F204" s="7"/>
      <c r="G204" s="7"/>
      <c r="H204" s="7"/>
      <c r="I204" s="7"/>
      <c r="J204" s="71"/>
      <c r="K204" s="7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4"/>
      <c r="B205" s="7"/>
      <c r="C205" s="7"/>
      <c r="D205" s="7"/>
      <c r="E205" s="7"/>
      <c r="F205" s="7"/>
      <c r="G205" s="7"/>
      <c r="H205" s="7"/>
      <c r="I205" s="7"/>
      <c r="J205" s="71"/>
      <c r="K205" s="7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4"/>
      <c r="B206" s="7"/>
      <c r="C206" s="7"/>
      <c r="D206" s="7"/>
      <c r="E206" s="7"/>
      <c r="F206" s="7"/>
      <c r="G206" s="7"/>
      <c r="H206" s="7"/>
      <c r="I206" s="7"/>
      <c r="J206" s="71"/>
      <c r="K206" s="7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4"/>
      <c r="B207" s="7"/>
      <c r="C207" s="7"/>
      <c r="D207" s="7"/>
      <c r="E207" s="7"/>
      <c r="F207" s="7"/>
      <c r="G207" s="7"/>
      <c r="H207" s="7"/>
      <c r="I207" s="7"/>
      <c r="J207" s="71"/>
      <c r="K207" s="7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4"/>
      <c r="B208" s="7"/>
      <c r="C208" s="7"/>
      <c r="D208" s="7"/>
      <c r="E208" s="7"/>
      <c r="F208" s="7"/>
      <c r="G208" s="7"/>
      <c r="H208" s="7"/>
      <c r="I208" s="7"/>
      <c r="J208" s="71"/>
      <c r="K208" s="7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4"/>
      <c r="B209" s="7"/>
      <c r="C209" s="7"/>
      <c r="D209" s="7"/>
      <c r="E209" s="7"/>
      <c r="F209" s="7"/>
      <c r="G209" s="7"/>
      <c r="H209" s="7"/>
      <c r="I209" s="7"/>
      <c r="J209" s="71"/>
      <c r="K209" s="7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4"/>
      <c r="B210" s="7"/>
      <c r="C210" s="7"/>
      <c r="D210" s="7"/>
      <c r="E210" s="7"/>
      <c r="F210" s="7"/>
      <c r="G210" s="7"/>
      <c r="H210" s="7"/>
      <c r="I210" s="7"/>
      <c r="J210" s="71"/>
      <c r="K210" s="7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4"/>
      <c r="B211" s="7"/>
      <c r="C211" s="7"/>
      <c r="D211" s="7"/>
      <c r="E211" s="7"/>
      <c r="F211" s="7"/>
      <c r="G211" s="7"/>
      <c r="H211" s="7"/>
      <c r="I211" s="7"/>
      <c r="J211" s="71"/>
      <c r="K211" s="7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4"/>
      <c r="B212" s="7"/>
      <c r="C212" s="7"/>
      <c r="D212" s="7"/>
      <c r="E212" s="7"/>
      <c r="F212" s="7"/>
      <c r="G212" s="7"/>
      <c r="H212" s="7"/>
      <c r="I212" s="7"/>
      <c r="J212" s="71"/>
      <c r="K212" s="7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4"/>
      <c r="B213" s="7"/>
      <c r="C213" s="7"/>
      <c r="D213" s="7"/>
      <c r="E213" s="7"/>
      <c r="F213" s="7"/>
      <c r="G213" s="7"/>
      <c r="H213" s="7"/>
      <c r="I213" s="7"/>
      <c r="J213" s="71"/>
      <c r="K213" s="7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4"/>
      <c r="B214" s="7"/>
      <c r="C214" s="7"/>
      <c r="D214" s="7"/>
      <c r="E214" s="7"/>
      <c r="F214" s="7"/>
      <c r="G214" s="7"/>
      <c r="H214" s="7"/>
      <c r="I214" s="7"/>
      <c r="J214" s="71"/>
      <c r="K214" s="7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4"/>
      <c r="B215" s="7"/>
      <c r="C215" s="7"/>
      <c r="D215" s="7"/>
      <c r="E215" s="7"/>
      <c r="F215" s="7"/>
      <c r="G215" s="7"/>
      <c r="H215" s="7"/>
      <c r="I215" s="7"/>
      <c r="J215" s="71"/>
      <c r="K215" s="7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4"/>
      <c r="B216" s="7"/>
      <c r="C216" s="7"/>
      <c r="D216" s="7"/>
      <c r="E216" s="7"/>
      <c r="F216" s="7"/>
      <c r="G216" s="7"/>
      <c r="H216" s="7"/>
      <c r="I216" s="7"/>
      <c r="J216" s="71"/>
      <c r="K216" s="7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4"/>
      <c r="B217" s="7"/>
      <c r="C217" s="7"/>
      <c r="D217" s="7"/>
      <c r="E217" s="7"/>
      <c r="F217" s="7"/>
      <c r="G217" s="7"/>
      <c r="H217" s="7"/>
      <c r="I217" s="7"/>
      <c r="J217" s="71"/>
      <c r="K217" s="7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4"/>
      <c r="B218" s="7"/>
      <c r="C218" s="7"/>
      <c r="D218" s="7"/>
      <c r="E218" s="7"/>
      <c r="F218" s="7"/>
      <c r="G218" s="7"/>
      <c r="H218" s="7"/>
      <c r="I218" s="7"/>
      <c r="J218" s="71"/>
      <c r="K218" s="7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4"/>
      <c r="B219" s="7"/>
      <c r="C219" s="7"/>
      <c r="D219" s="7"/>
      <c r="E219" s="7"/>
      <c r="F219" s="7"/>
      <c r="G219" s="7"/>
      <c r="H219" s="7"/>
      <c r="I219" s="7"/>
      <c r="J219" s="71"/>
      <c r="K219" s="7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4"/>
      <c r="B220" s="7"/>
      <c r="C220" s="7"/>
      <c r="D220" s="7"/>
      <c r="E220" s="7"/>
      <c r="F220" s="7"/>
      <c r="G220" s="7"/>
      <c r="H220" s="7"/>
      <c r="I220" s="7"/>
      <c r="J220" s="71"/>
      <c r="K220" s="7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4"/>
      <c r="B221" s="7"/>
      <c r="C221" s="7"/>
      <c r="D221" s="7"/>
      <c r="E221" s="7"/>
      <c r="F221" s="7"/>
      <c r="G221" s="7"/>
      <c r="H221" s="7"/>
      <c r="I221" s="7"/>
      <c r="J221" s="71"/>
      <c r="K221" s="7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4"/>
      <c r="B222" s="7"/>
      <c r="C222" s="7"/>
      <c r="D222" s="7"/>
      <c r="E222" s="7"/>
      <c r="F222" s="7"/>
      <c r="G222" s="7"/>
      <c r="H222" s="7"/>
      <c r="I222" s="7"/>
      <c r="J222" s="71"/>
      <c r="K222" s="7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4"/>
      <c r="B223" s="7"/>
      <c r="C223" s="7"/>
      <c r="D223" s="7"/>
      <c r="E223" s="7"/>
      <c r="F223" s="7"/>
      <c r="G223" s="7"/>
      <c r="H223" s="7"/>
      <c r="I223" s="7"/>
      <c r="J223" s="71"/>
      <c r="K223" s="7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4"/>
      <c r="B224" s="7"/>
      <c r="C224" s="7"/>
      <c r="D224" s="7"/>
      <c r="E224" s="7"/>
      <c r="F224" s="7"/>
      <c r="G224" s="7"/>
      <c r="H224" s="7"/>
      <c r="I224" s="7"/>
      <c r="J224" s="71"/>
      <c r="K224" s="7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4"/>
      <c r="B225" s="7"/>
      <c r="C225" s="7"/>
      <c r="D225" s="7"/>
      <c r="E225" s="7"/>
      <c r="F225" s="7"/>
      <c r="G225" s="7"/>
      <c r="H225" s="7"/>
      <c r="I225" s="7"/>
      <c r="J225" s="71"/>
      <c r="K225" s="7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4"/>
      <c r="B226" s="7"/>
      <c r="C226" s="7"/>
      <c r="D226" s="7"/>
      <c r="E226" s="7"/>
      <c r="F226" s="7"/>
      <c r="G226" s="7"/>
      <c r="H226" s="7"/>
      <c r="I226" s="7"/>
      <c r="J226" s="71"/>
      <c r="K226" s="7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4"/>
      <c r="B227" s="7"/>
      <c r="C227" s="7"/>
      <c r="D227" s="7"/>
      <c r="E227" s="7"/>
      <c r="F227" s="7"/>
      <c r="G227" s="7"/>
      <c r="H227" s="7"/>
      <c r="I227" s="7"/>
      <c r="J227" s="71"/>
      <c r="K227" s="7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4"/>
      <c r="B228" s="7"/>
      <c r="C228" s="7"/>
      <c r="D228" s="7"/>
      <c r="E228" s="7"/>
      <c r="F228" s="7"/>
      <c r="G228" s="7"/>
      <c r="H228" s="7"/>
      <c r="I228" s="7"/>
      <c r="J228" s="71"/>
      <c r="K228" s="7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4"/>
      <c r="B229" s="7"/>
      <c r="C229" s="7"/>
      <c r="D229" s="7"/>
      <c r="E229" s="7"/>
      <c r="F229" s="7"/>
      <c r="G229" s="7"/>
      <c r="H229" s="7"/>
      <c r="I229" s="7"/>
      <c r="J229" s="71"/>
      <c r="K229" s="7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4"/>
      <c r="B230" s="7"/>
      <c r="C230" s="7"/>
      <c r="D230" s="7"/>
      <c r="E230" s="7"/>
      <c r="F230" s="7"/>
      <c r="G230" s="7"/>
      <c r="H230" s="7"/>
      <c r="I230" s="7"/>
      <c r="J230" s="71"/>
      <c r="K230" s="7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4"/>
      <c r="B231" s="7"/>
      <c r="C231" s="7"/>
      <c r="D231" s="7"/>
      <c r="E231" s="7"/>
      <c r="F231" s="7"/>
      <c r="G231" s="7"/>
      <c r="H231" s="7"/>
      <c r="I231" s="7"/>
      <c r="J231" s="71"/>
      <c r="K231" s="7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4"/>
      <c r="B232" s="7"/>
      <c r="C232" s="7"/>
      <c r="D232" s="7"/>
      <c r="E232" s="7"/>
      <c r="F232" s="7"/>
      <c r="G232" s="7"/>
      <c r="H232" s="7"/>
      <c r="I232" s="7"/>
      <c r="J232" s="71"/>
      <c r="K232" s="7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4"/>
      <c r="B233" s="7"/>
      <c r="C233" s="7"/>
      <c r="D233" s="7"/>
      <c r="E233" s="7"/>
      <c r="F233" s="7"/>
      <c r="G233" s="7"/>
      <c r="H233" s="7"/>
      <c r="I233" s="7"/>
      <c r="J233" s="71"/>
      <c r="K233" s="7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4"/>
      <c r="B234" s="7"/>
      <c r="C234" s="7"/>
      <c r="D234" s="7"/>
      <c r="E234" s="7"/>
      <c r="F234" s="7"/>
      <c r="G234" s="7"/>
      <c r="H234" s="7"/>
      <c r="I234" s="7"/>
      <c r="J234" s="71"/>
      <c r="K234" s="7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4"/>
      <c r="B235" s="7"/>
      <c r="C235" s="7"/>
      <c r="D235" s="7"/>
      <c r="E235" s="7"/>
      <c r="F235" s="7"/>
      <c r="G235" s="7"/>
      <c r="H235" s="7"/>
      <c r="I235" s="7"/>
      <c r="J235" s="71"/>
      <c r="K235" s="7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4"/>
      <c r="B236" s="7"/>
      <c r="C236" s="7"/>
      <c r="D236" s="7"/>
      <c r="E236" s="7"/>
      <c r="F236" s="7"/>
      <c r="G236" s="7"/>
      <c r="H236" s="7"/>
      <c r="I236" s="7"/>
      <c r="J236" s="71"/>
      <c r="K236" s="7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33">
    <mergeCell ref="A23:B24"/>
    <mergeCell ref="C23:F24"/>
    <mergeCell ref="E29:G29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J4:J5"/>
    <mergeCell ref="K4:K5"/>
    <mergeCell ref="B6:C6"/>
    <mergeCell ref="B7:C7"/>
    <mergeCell ref="B8:C8"/>
    <mergeCell ref="B9:C9"/>
    <mergeCell ref="A4:A5"/>
    <mergeCell ref="B4:C5"/>
    <mergeCell ref="D4:D5"/>
    <mergeCell ref="E4:G4"/>
    <mergeCell ref="H4:H5"/>
    <mergeCell ref="I4:I5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5" zoomScaleNormal="85" workbookViewId="0">
      <pane xSplit="2" ySplit="5" topLeftCell="C105" activePane="bottomRight" state="frozen"/>
      <selection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12.625" defaultRowHeight="15" customHeight="1" x14ac:dyDescent="0.4"/>
  <cols>
    <col min="1" max="1" width="9" style="8" customWidth="1"/>
    <col min="2" max="2" width="38.125" style="8" customWidth="1"/>
    <col min="3" max="3" width="32" style="8" customWidth="1"/>
    <col min="4" max="4" width="28.625" style="8" customWidth="1"/>
    <col min="5" max="5" width="37.5" style="8" customWidth="1"/>
    <col min="6" max="6" width="11.625" style="8" customWidth="1"/>
    <col min="7" max="7" width="14.375" style="8" customWidth="1"/>
    <col min="8" max="8" width="19.5" style="8" customWidth="1"/>
    <col min="9" max="9" width="29.875" style="8" customWidth="1"/>
    <col min="10" max="10" width="37.75" style="8" customWidth="1"/>
    <col min="11" max="24" width="9" style="8" customWidth="1"/>
    <col min="25" max="16384" width="12.625" style="8"/>
  </cols>
  <sheetData>
    <row r="1" spans="1:26" ht="24" customHeight="1" x14ac:dyDescent="0.4">
      <c r="A1" s="72"/>
      <c r="B1" s="73" t="s">
        <v>70</v>
      </c>
      <c r="C1" s="74" t="s">
        <v>1</v>
      </c>
      <c r="D1" s="74"/>
      <c r="E1" s="74"/>
      <c r="F1" s="74"/>
      <c r="G1" s="74"/>
      <c r="H1" s="74"/>
      <c r="I1" s="74"/>
      <c r="J1" s="75" t="s">
        <v>2</v>
      </c>
      <c r="K1" s="7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6"/>
      <c r="Z1" s="6"/>
    </row>
    <row r="2" spans="1:26" ht="24" customHeight="1" x14ac:dyDescent="0.4">
      <c r="A2" s="77"/>
      <c r="B2" s="78" t="s">
        <v>3</v>
      </c>
      <c r="C2" s="79" t="s">
        <v>4</v>
      </c>
      <c r="D2" s="80"/>
      <c r="E2" s="81"/>
      <c r="F2" s="80"/>
      <c r="G2" s="80"/>
      <c r="H2" s="80"/>
      <c r="I2" s="80"/>
      <c r="J2" s="82" t="s">
        <v>5</v>
      </c>
      <c r="K2" s="83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6"/>
      <c r="Z2" s="6"/>
    </row>
    <row r="3" spans="1:26" ht="24" customHeight="1" x14ac:dyDescent="0.4">
      <c r="A3" s="77"/>
      <c r="B3" s="84"/>
      <c r="C3" s="18" t="s">
        <v>6</v>
      </c>
      <c r="D3" s="18" t="s">
        <v>7</v>
      </c>
      <c r="E3" s="18" t="s">
        <v>8</v>
      </c>
      <c r="F3" s="18" t="s">
        <v>9</v>
      </c>
      <c r="G3" s="18"/>
      <c r="H3" s="1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6"/>
      <c r="Z3" s="6"/>
    </row>
    <row r="4" spans="1:26" ht="24" customHeight="1" x14ac:dyDescent="0.4">
      <c r="A4" s="85" t="s">
        <v>11</v>
      </c>
      <c r="B4" s="24" t="s">
        <v>71</v>
      </c>
      <c r="C4" s="85" t="s">
        <v>72</v>
      </c>
      <c r="D4" s="24" t="s">
        <v>73</v>
      </c>
      <c r="E4" s="85" t="s">
        <v>74</v>
      </c>
      <c r="F4" s="86" t="s">
        <v>75</v>
      </c>
      <c r="G4" s="21"/>
      <c r="H4" s="24" t="s">
        <v>76</v>
      </c>
      <c r="I4" s="85" t="s">
        <v>77</v>
      </c>
      <c r="J4" s="85" t="s">
        <v>78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"/>
      <c r="Z4" s="6"/>
    </row>
    <row r="5" spans="1:26" ht="24" customHeight="1" x14ac:dyDescent="0.4">
      <c r="A5" s="30"/>
      <c r="B5" s="30"/>
      <c r="C5" s="30"/>
      <c r="D5" s="30"/>
      <c r="E5" s="30"/>
      <c r="F5" s="32" t="s">
        <v>19</v>
      </c>
      <c r="G5" s="87" t="s">
        <v>20</v>
      </c>
      <c r="H5" s="30"/>
      <c r="I5" s="30"/>
      <c r="J5" s="30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"/>
      <c r="Z5" s="6"/>
    </row>
    <row r="6" spans="1:26" ht="94.5" customHeight="1" x14ac:dyDescent="0.4">
      <c r="A6" s="41">
        <v>1</v>
      </c>
      <c r="B6" s="88" t="s">
        <v>79</v>
      </c>
      <c r="C6" s="89" t="s">
        <v>80</v>
      </c>
      <c r="D6" s="90" t="s">
        <v>81</v>
      </c>
      <c r="E6" s="90" t="s">
        <v>82</v>
      </c>
      <c r="F6" s="91" t="s">
        <v>83</v>
      </c>
      <c r="G6" s="91"/>
      <c r="H6" s="41" t="s">
        <v>84</v>
      </c>
      <c r="I6" s="90" t="s">
        <v>85</v>
      </c>
      <c r="J6" s="92" t="s">
        <v>86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"/>
      <c r="Z6" s="6"/>
    </row>
    <row r="7" spans="1:26" ht="91.5" customHeight="1" x14ac:dyDescent="0.4">
      <c r="A7" s="93">
        <v>2</v>
      </c>
      <c r="B7" s="94" t="s">
        <v>87</v>
      </c>
      <c r="C7" s="89" t="s">
        <v>88</v>
      </c>
      <c r="D7" s="90" t="s">
        <v>81</v>
      </c>
      <c r="E7" s="90" t="s">
        <v>82</v>
      </c>
      <c r="F7" s="91" t="s">
        <v>83</v>
      </c>
      <c r="G7" s="91"/>
      <c r="H7" s="41" t="s">
        <v>84</v>
      </c>
      <c r="I7" s="90" t="s">
        <v>85</v>
      </c>
      <c r="J7" s="92" t="s">
        <v>89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6"/>
      <c r="Z7" s="6"/>
    </row>
    <row r="8" spans="1:26" ht="91.5" customHeight="1" x14ac:dyDescent="0.4">
      <c r="A8" s="41">
        <v>3</v>
      </c>
      <c r="B8" s="94" t="s">
        <v>90</v>
      </c>
      <c r="C8" s="89" t="s">
        <v>91</v>
      </c>
      <c r="D8" s="90" t="s">
        <v>81</v>
      </c>
      <c r="E8" s="90" t="s">
        <v>82</v>
      </c>
      <c r="F8" s="91" t="s">
        <v>83</v>
      </c>
      <c r="G8" s="91"/>
      <c r="H8" s="41" t="s">
        <v>84</v>
      </c>
      <c r="I8" s="90" t="s">
        <v>85</v>
      </c>
      <c r="J8" s="92" t="s">
        <v>89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6"/>
      <c r="Z8" s="6"/>
    </row>
    <row r="9" spans="1:26" ht="93.75" customHeight="1" x14ac:dyDescent="0.4">
      <c r="A9" s="93">
        <v>4</v>
      </c>
      <c r="B9" s="94" t="s">
        <v>92</v>
      </c>
      <c r="C9" s="90" t="s">
        <v>93</v>
      </c>
      <c r="D9" s="90" t="s">
        <v>81</v>
      </c>
      <c r="E9" s="90" t="s">
        <v>82</v>
      </c>
      <c r="F9" s="91" t="s">
        <v>83</v>
      </c>
      <c r="G9" s="91"/>
      <c r="H9" s="41" t="s">
        <v>84</v>
      </c>
      <c r="I9" s="90" t="s">
        <v>85</v>
      </c>
      <c r="J9" s="92" t="s">
        <v>89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6"/>
      <c r="Z9" s="6"/>
    </row>
    <row r="10" spans="1:26" ht="91.5" customHeight="1" x14ac:dyDescent="0.4">
      <c r="A10" s="41">
        <v>5</v>
      </c>
      <c r="B10" s="94" t="s">
        <v>94</v>
      </c>
      <c r="C10" s="90" t="s">
        <v>95</v>
      </c>
      <c r="D10" s="90" t="s">
        <v>81</v>
      </c>
      <c r="E10" s="90" t="s">
        <v>82</v>
      </c>
      <c r="F10" s="91" t="s">
        <v>83</v>
      </c>
      <c r="G10" s="91"/>
      <c r="H10" s="41" t="s">
        <v>84</v>
      </c>
      <c r="I10" s="90" t="s">
        <v>85</v>
      </c>
      <c r="J10" s="92" t="s">
        <v>89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6"/>
      <c r="Z10" s="6"/>
    </row>
    <row r="11" spans="1:26" ht="91.5" customHeight="1" x14ac:dyDescent="0.4">
      <c r="A11" s="41">
        <v>6</v>
      </c>
      <c r="B11" s="94" t="s">
        <v>96</v>
      </c>
      <c r="C11" s="90" t="s">
        <v>97</v>
      </c>
      <c r="D11" s="90" t="s">
        <v>81</v>
      </c>
      <c r="E11" s="90" t="s">
        <v>82</v>
      </c>
      <c r="F11" s="91" t="s">
        <v>83</v>
      </c>
      <c r="G11" s="91"/>
      <c r="H11" s="41" t="s">
        <v>84</v>
      </c>
      <c r="I11" s="90" t="s">
        <v>85</v>
      </c>
      <c r="J11" s="92" t="s">
        <v>89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6"/>
      <c r="Z11" s="6"/>
    </row>
    <row r="12" spans="1:26" ht="72" x14ac:dyDescent="0.4">
      <c r="A12" s="41">
        <v>7</v>
      </c>
      <c r="B12" s="90" t="s">
        <v>98</v>
      </c>
      <c r="C12" s="90" t="s">
        <v>99</v>
      </c>
      <c r="D12" s="90" t="s">
        <v>81</v>
      </c>
      <c r="E12" s="95" t="s">
        <v>100</v>
      </c>
      <c r="F12" s="91" t="s">
        <v>83</v>
      </c>
      <c r="G12" s="91"/>
      <c r="H12" s="96" t="s">
        <v>101</v>
      </c>
      <c r="I12" s="90" t="s">
        <v>85</v>
      </c>
      <c r="J12" s="97" t="s">
        <v>102</v>
      </c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9"/>
      <c r="Z12" s="99"/>
    </row>
    <row r="13" spans="1:26" ht="87.75" customHeight="1" x14ac:dyDescent="0.4">
      <c r="A13" s="41">
        <v>8</v>
      </c>
      <c r="B13" s="97" t="s">
        <v>103</v>
      </c>
      <c r="C13" s="90" t="s">
        <v>99</v>
      </c>
      <c r="D13" s="90" t="s">
        <v>81</v>
      </c>
      <c r="E13" s="97" t="s">
        <v>104</v>
      </c>
      <c r="F13" s="91" t="s">
        <v>83</v>
      </c>
      <c r="G13" s="100"/>
      <c r="H13" s="101" t="s">
        <v>105</v>
      </c>
      <c r="I13" s="97" t="s">
        <v>85</v>
      </c>
      <c r="J13" s="97" t="s">
        <v>102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9"/>
      <c r="Z13" s="99"/>
    </row>
    <row r="14" spans="1:26" ht="48" customHeight="1" x14ac:dyDescent="0.4">
      <c r="A14" s="41">
        <v>9</v>
      </c>
      <c r="B14" s="94" t="s">
        <v>106</v>
      </c>
      <c r="C14" s="92" t="s">
        <v>107</v>
      </c>
      <c r="D14" s="90" t="s">
        <v>81</v>
      </c>
      <c r="E14" s="102" t="s">
        <v>108</v>
      </c>
      <c r="F14" s="103"/>
      <c r="G14" s="91" t="s">
        <v>83</v>
      </c>
      <c r="H14" s="41" t="s">
        <v>109</v>
      </c>
      <c r="I14" s="97" t="s">
        <v>85</v>
      </c>
      <c r="J14" s="88" t="s">
        <v>110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9"/>
      <c r="Z14" s="99"/>
    </row>
    <row r="15" spans="1:26" ht="50.25" customHeight="1" x14ac:dyDescent="0.4">
      <c r="A15" s="41">
        <v>10</v>
      </c>
      <c r="B15" s="94" t="s">
        <v>111</v>
      </c>
      <c r="C15" s="92" t="s">
        <v>112</v>
      </c>
      <c r="D15" s="90" t="s">
        <v>81</v>
      </c>
      <c r="E15" s="102" t="s">
        <v>108</v>
      </c>
      <c r="F15" s="104"/>
      <c r="G15" s="91" t="s">
        <v>83</v>
      </c>
      <c r="H15" s="41" t="s">
        <v>109</v>
      </c>
      <c r="I15" s="97" t="s">
        <v>85</v>
      </c>
      <c r="J15" s="105" t="s">
        <v>113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9"/>
      <c r="Z15" s="99"/>
    </row>
    <row r="16" spans="1:26" ht="50.25" customHeight="1" x14ac:dyDescent="0.4">
      <c r="A16" s="41">
        <v>11</v>
      </c>
      <c r="B16" s="94" t="s">
        <v>114</v>
      </c>
      <c r="C16" s="92" t="s">
        <v>115</v>
      </c>
      <c r="D16" s="90" t="s">
        <v>81</v>
      </c>
      <c r="E16" s="102" t="s">
        <v>108</v>
      </c>
      <c r="F16" s="106"/>
      <c r="G16" s="91" t="s">
        <v>83</v>
      </c>
      <c r="H16" s="41" t="s">
        <v>109</v>
      </c>
      <c r="I16" s="97" t="s">
        <v>85</v>
      </c>
      <c r="J16" s="90" t="s">
        <v>116</v>
      </c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9"/>
      <c r="Z16" s="99"/>
    </row>
    <row r="17" spans="1:26" ht="48" customHeight="1" x14ac:dyDescent="0.4">
      <c r="A17" s="41">
        <v>12</v>
      </c>
      <c r="B17" s="94" t="s">
        <v>117</v>
      </c>
      <c r="C17" s="92" t="s">
        <v>118</v>
      </c>
      <c r="D17" s="90" t="s">
        <v>81</v>
      </c>
      <c r="E17" s="102" t="s">
        <v>108</v>
      </c>
      <c r="F17" s="106"/>
      <c r="G17" s="91" t="s">
        <v>83</v>
      </c>
      <c r="H17" s="41" t="s">
        <v>109</v>
      </c>
      <c r="I17" s="97" t="s">
        <v>85</v>
      </c>
      <c r="J17" s="90" t="s">
        <v>119</v>
      </c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9"/>
      <c r="Z17" s="99"/>
    </row>
    <row r="18" spans="1:26" ht="49.5" customHeight="1" x14ac:dyDescent="0.4">
      <c r="A18" s="41">
        <v>13</v>
      </c>
      <c r="B18" s="94" t="s">
        <v>120</v>
      </c>
      <c r="C18" s="92" t="s">
        <v>121</v>
      </c>
      <c r="D18" s="90" t="s">
        <v>81</v>
      </c>
      <c r="E18" s="102" t="s">
        <v>108</v>
      </c>
      <c r="F18" s="106"/>
      <c r="G18" s="91" t="s">
        <v>83</v>
      </c>
      <c r="H18" s="41" t="s">
        <v>109</v>
      </c>
      <c r="I18" s="97" t="s">
        <v>85</v>
      </c>
      <c r="J18" s="90" t="s">
        <v>122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9"/>
      <c r="Z18" s="99"/>
    </row>
    <row r="19" spans="1:26" ht="50.25" customHeight="1" x14ac:dyDescent="0.4">
      <c r="A19" s="41">
        <v>14</v>
      </c>
      <c r="B19" s="94" t="s">
        <v>123</v>
      </c>
      <c r="C19" s="92" t="s">
        <v>124</v>
      </c>
      <c r="D19" s="90" t="s">
        <v>81</v>
      </c>
      <c r="E19" s="102" t="s">
        <v>108</v>
      </c>
      <c r="F19" s="91" t="s">
        <v>83</v>
      </c>
      <c r="G19" s="106"/>
      <c r="H19" s="41" t="s">
        <v>109</v>
      </c>
      <c r="I19" s="97" t="s">
        <v>85</v>
      </c>
      <c r="J19" s="90" t="s">
        <v>89</v>
      </c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9"/>
      <c r="Z19" s="99"/>
    </row>
    <row r="20" spans="1:26" ht="47.25" customHeight="1" x14ac:dyDescent="0.4">
      <c r="A20" s="41">
        <v>15</v>
      </c>
      <c r="B20" s="94" t="s">
        <v>125</v>
      </c>
      <c r="C20" s="92" t="s">
        <v>126</v>
      </c>
      <c r="D20" s="90" t="s">
        <v>81</v>
      </c>
      <c r="E20" s="102" t="s">
        <v>108</v>
      </c>
      <c r="F20" s="91" t="s">
        <v>83</v>
      </c>
      <c r="G20" s="106"/>
      <c r="H20" s="41" t="s">
        <v>109</v>
      </c>
      <c r="I20" s="97" t="s">
        <v>85</v>
      </c>
      <c r="J20" s="90" t="s">
        <v>89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9"/>
      <c r="Z20" s="99"/>
    </row>
    <row r="21" spans="1:26" ht="65.25" customHeight="1" x14ac:dyDescent="0.4">
      <c r="A21" s="41">
        <v>16</v>
      </c>
      <c r="B21" s="94" t="s">
        <v>127</v>
      </c>
      <c r="C21" s="92" t="s">
        <v>128</v>
      </c>
      <c r="D21" s="90" t="s">
        <v>81</v>
      </c>
      <c r="E21" s="102" t="s">
        <v>108</v>
      </c>
      <c r="F21" s="91" t="s">
        <v>83</v>
      </c>
      <c r="G21" s="106"/>
      <c r="H21" s="41" t="s">
        <v>109</v>
      </c>
      <c r="I21" s="97" t="s">
        <v>85</v>
      </c>
      <c r="J21" s="90" t="s">
        <v>89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9"/>
      <c r="Z21" s="99"/>
    </row>
    <row r="22" spans="1:26" ht="44.25" customHeight="1" x14ac:dyDescent="0.4">
      <c r="A22" s="41">
        <v>17</v>
      </c>
      <c r="B22" s="90" t="s">
        <v>129</v>
      </c>
      <c r="C22" s="90" t="s">
        <v>130</v>
      </c>
      <c r="D22" s="90" t="s">
        <v>81</v>
      </c>
      <c r="E22" s="90" t="s">
        <v>131</v>
      </c>
      <c r="F22" s="91" t="s">
        <v>83</v>
      </c>
      <c r="G22" s="106"/>
      <c r="H22" s="41" t="s">
        <v>132</v>
      </c>
      <c r="I22" s="97" t="s">
        <v>85</v>
      </c>
      <c r="J22" s="90" t="s">
        <v>133</v>
      </c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9"/>
      <c r="Z22" s="99"/>
    </row>
    <row r="23" spans="1:26" ht="44.25" customHeight="1" x14ac:dyDescent="0.4">
      <c r="A23" s="41">
        <v>18</v>
      </c>
      <c r="B23" s="90" t="s">
        <v>134</v>
      </c>
      <c r="C23" s="90" t="s">
        <v>135</v>
      </c>
      <c r="D23" s="90" t="s">
        <v>81</v>
      </c>
      <c r="E23" s="90" t="s">
        <v>131</v>
      </c>
      <c r="F23" s="91" t="s">
        <v>83</v>
      </c>
      <c r="G23" s="106"/>
      <c r="H23" s="41" t="s">
        <v>132</v>
      </c>
      <c r="I23" s="97" t="s">
        <v>85</v>
      </c>
      <c r="J23" s="89" t="s">
        <v>136</v>
      </c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9"/>
      <c r="Z23" s="99"/>
    </row>
    <row r="24" spans="1:26" ht="44.25" customHeight="1" x14ac:dyDescent="0.4">
      <c r="A24" s="41">
        <v>19</v>
      </c>
      <c r="B24" s="90" t="s">
        <v>137</v>
      </c>
      <c r="C24" s="90" t="s">
        <v>138</v>
      </c>
      <c r="D24" s="90" t="s">
        <v>81</v>
      </c>
      <c r="E24" s="90" t="s">
        <v>131</v>
      </c>
      <c r="F24" s="91" t="s">
        <v>83</v>
      </c>
      <c r="G24" s="106"/>
      <c r="H24" s="41" t="s">
        <v>132</v>
      </c>
      <c r="I24" s="97" t="s">
        <v>85</v>
      </c>
      <c r="J24" s="90" t="s">
        <v>139</v>
      </c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9"/>
      <c r="Z24" s="99"/>
    </row>
    <row r="25" spans="1:26" ht="15.75" customHeight="1" x14ac:dyDescent="0.4">
      <c r="A25" s="41">
        <v>20</v>
      </c>
      <c r="B25" s="89" t="s">
        <v>140</v>
      </c>
      <c r="C25" s="89" t="s">
        <v>141</v>
      </c>
      <c r="D25" s="89" t="s">
        <v>142</v>
      </c>
      <c r="E25" s="90" t="s">
        <v>143</v>
      </c>
      <c r="F25" s="107"/>
      <c r="G25" s="91" t="s">
        <v>83</v>
      </c>
      <c r="H25" s="93" t="s">
        <v>144</v>
      </c>
      <c r="I25" s="89" t="s">
        <v>145</v>
      </c>
      <c r="J25" s="90" t="s">
        <v>146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6"/>
      <c r="Z25" s="6"/>
    </row>
    <row r="26" spans="1:26" ht="15.75" customHeight="1" x14ac:dyDescent="0.4">
      <c r="A26" s="41">
        <v>21</v>
      </c>
      <c r="B26" s="90" t="s">
        <v>147</v>
      </c>
      <c r="C26" s="90" t="s">
        <v>148</v>
      </c>
      <c r="D26" s="89" t="s">
        <v>142</v>
      </c>
      <c r="E26" s="90" t="s">
        <v>143</v>
      </c>
      <c r="F26" s="107"/>
      <c r="G26" s="91" t="s">
        <v>83</v>
      </c>
      <c r="H26" s="93" t="s">
        <v>144</v>
      </c>
      <c r="I26" s="89" t="s">
        <v>145</v>
      </c>
      <c r="J26" s="90" t="s">
        <v>149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6"/>
      <c r="Z26" s="6"/>
    </row>
    <row r="27" spans="1:26" ht="15.75" customHeight="1" x14ac:dyDescent="0.4">
      <c r="A27" s="41">
        <v>22</v>
      </c>
      <c r="B27" s="90" t="s">
        <v>150</v>
      </c>
      <c r="C27" s="89" t="s">
        <v>151</v>
      </c>
      <c r="D27" s="89" t="s">
        <v>142</v>
      </c>
      <c r="E27" s="90" t="s">
        <v>143</v>
      </c>
      <c r="F27" s="107"/>
      <c r="G27" s="91" t="s">
        <v>83</v>
      </c>
      <c r="H27" s="93" t="s">
        <v>144</v>
      </c>
      <c r="I27" s="89" t="s">
        <v>145</v>
      </c>
      <c r="J27" s="90" t="s">
        <v>152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6"/>
      <c r="Z27" s="6"/>
    </row>
    <row r="28" spans="1:26" ht="114" customHeight="1" x14ac:dyDescent="0.4">
      <c r="A28" s="41">
        <v>23</v>
      </c>
      <c r="B28" s="90" t="s">
        <v>153</v>
      </c>
      <c r="C28" s="89" t="s">
        <v>154</v>
      </c>
      <c r="D28" s="89" t="s">
        <v>142</v>
      </c>
      <c r="E28" s="90" t="s">
        <v>155</v>
      </c>
      <c r="F28" s="107"/>
      <c r="G28" s="91" t="s">
        <v>83</v>
      </c>
      <c r="H28" s="41" t="s">
        <v>156</v>
      </c>
      <c r="I28" s="90" t="s">
        <v>157</v>
      </c>
      <c r="J28" s="90" t="s">
        <v>158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6"/>
      <c r="Z28" s="6"/>
    </row>
    <row r="29" spans="1:26" ht="15.75" customHeight="1" x14ac:dyDescent="0.4">
      <c r="A29" s="41">
        <v>24</v>
      </c>
      <c r="B29" s="90" t="s">
        <v>159</v>
      </c>
      <c r="C29" s="89" t="s">
        <v>160</v>
      </c>
      <c r="D29" s="89" t="s">
        <v>142</v>
      </c>
      <c r="E29" s="90" t="s">
        <v>155</v>
      </c>
      <c r="F29" s="107"/>
      <c r="G29" s="91" t="s">
        <v>83</v>
      </c>
      <c r="H29" s="41" t="s">
        <v>156</v>
      </c>
      <c r="I29" s="90" t="s">
        <v>157</v>
      </c>
      <c r="J29" s="90" t="s">
        <v>149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6"/>
      <c r="Z29" s="6"/>
    </row>
    <row r="30" spans="1:26" ht="15.75" customHeight="1" x14ac:dyDescent="0.4">
      <c r="A30" s="41">
        <v>25</v>
      </c>
      <c r="B30" s="90" t="s">
        <v>161</v>
      </c>
      <c r="C30" s="90" t="s">
        <v>162</v>
      </c>
      <c r="D30" s="89" t="s">
        <v>142</v>
      </c>
      <c r="E30" s="90" t="s">
        <v>163</v>
      </c>
      <c r="F30" s="108" t="s">
        <v>83</v>
      </c>
      <c r="G30" s="91"/>
      <c r="H30" s="41" t="s">
        <v>164</v>
      </c>
      <c r="I30" s="90" t="s">
        <v>85</v>
      </c>
      <c r="J30" s="90" t="s">
        <v>165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6"/>
      <c r="Z30" s="6"/>
    </row>
    <row r="31" spans="1:26" ht="15.75" customHeight="1" x14ac:dyDescent="0.4">
      <c r="A31" s="41">
        <v>26</v>
      </c>
      <c r="B31" s="45" t="s">
        <v>166</v>
      </c>
      <c r="C31" s="45" t="s">
        <v>167</v>
      </c>
      <c r="D31" s="109" t="s">
        <v>168</v>
      </c>
      <c r="E31" s="45" t="s">
        <v>169</v>
      </c>
      <c r="F31" s="108" t="s">
        <v>83</v>
      </c>
      <c r="G31" s="108"/>
      <c r="H31" s="62" t="s">
        <v>170</v>
      </c>
      <c r="I31" s="90" t="s">
        <v>85</v>
      </c>
      <c r="J31" s="109" t="s">
        <v>171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6"/>
      <c r="Z31" s="6"/>
    </row>
    <row r="32" spans="1:26" ht="92.25" customHeight="1" x14ac:dyDescent="0.4">
      <c r="A32" s="41">
        <v>27</v>
      </c>
      <c r="B32" s="45" t="s">
        <v>172</v>
      </c>
      <c r="C32" s="45" t="s">
        <v>173</v>
      </c>
      <c r="D32" s="109" t="s">
        <v>168</v>
      </c>
      <c r="E32" s="45" t="s">
        <v>169</v>
      </c>
      <c r="F32" s="108" t="s">
        <v>83</v>
      </c>
      <c r="G32" s="108"/>
      <c r="H32" s="62" t="s">
        <v>170</v>
      </c>
      <c r="I32" s="90" t="s">
        <v>85</v>
      </c>
      <c r="J32" s="109" t="s">
        <v>174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6"/>
      <c r="Z32" s="6"/>
    </row>
    <row r="33" spans="1:26" ht="15.75" customHeight="1" x14ac:dyDescent="0.4">
      <c r="A33" s="41">
        <v>28</v>
      </c>
      <c r="B33" s="45" t="s">
        <v>175</v>
      </c>
      <c r="C33" s="109" t="s">
        <v>176</v>
      </c>
      <c r="D33" s="109" t="s">
        <v>168</v>
      </c>
      <c r="E33" s="45" t="s">
        <v>177</v>
      </c>
      <c r="F33" s="108"/>
      <c r="G33" s="108" t="s">
        <v>83</v>
      </c>
      <c r="H33" s="62" t="s">
        <v>170</v>
      </c>
      <c r="I33" s="90" t="s">
        <v>85</v>
      </c>
      <c r="J33" s="109" t="s">
        <v>178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6"/>
      <c r="Z33" s="6"/>
    </row>
    <row r="34" spans="1:26" ht="15.75" customHeight="1" x14ac:dyDescent="0.4">
      <c r="A34" s="41">
        <v>29</v>
      </c>
      <c r="B34" s="45" t="s">
        <v>179</v>
      </c>
      <c r="C34" s="90" t="s">
        <v>180</v>
      </c>
      <c r="D34" s="109" t="s">
        <v>168</v>
      </c>
      <c r="E34" s="90" t="s">
        <v>181</v>
      </c>
      <c r="F34" s="110" t="s">
        <v>83</v>
      </c>
      <c r="G34" s="108"/>
      <c r="H34" s="62" t="s">
        <v>182</v>
      </c>
      <c r="I34" s="90" t="s">
        <v>85</v>
      </c>
      <c r="J34" s="90" t="s">
        <v>183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6"/>
      <c r="Z34" s="6"/>
    </row>
    <row r="35" spans="1:26" ht="15.75" customHeight="1" x14ac:dyDescent="0.4">
      <c r="A35" s="41">
        <v>30</v>
      </c>
      <c r="B35" s="45" t="s">
        <v>184</v>
      </c>
      <c r="C35" s="90" t="s">
        <v>185</v>
      </c>
      <c r="D35" s="109" t="s">
        <v>168</v>
      </c>
      <c r="E35" s="90" t="s">
        <v>181</v>
      </c>
      <c r="F35" s="110" t="s">
        <v>83</v>
      </c>
      <c r="G35" s="108"/>
      <c r="H35" s="62" t="s">
        <v>182</v>
      </c>
      <c r="I35" s="90" t="s">
        <v>85</v>
      </c>
      <c r="J35" s="90" t="s">
        <v>186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6"/>
      <c r="Z35" s="6"/>
    </row>
    <row r="36" spans="1:26" ht="15.75" customHeight="1" x14ac:dyDescent="0.4">
      <c r="A36" s="41">
        <v>31</v>
      </c>
      <c r="B36" s="90" t="s">
        <v>187</v>
      </c>
      <c r="C36" s="89" t="s">
        <v>188</v>
      </c>
      <c r="D36" s="89" t="s">
        <v>189</v>
      </c>
      <c r="E36" s="90" t="s">
        <v>190</v>
      </c>
      <c r="F36" s="110" t="s">
        <v>83</v>
      </c>
      <c r="G36" s="107"/>
      <c r="H36" s="111">
        <v>44617</v>
      </c>
      <c r="I36" s="89" t="s">
        <v>85</v>
      </c>
      <c r="J36" s="89" t="s">
        <v>191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6"/>
      <c r="Z36" s="6"/>
    </row>
    <row r="37" spans="1:26" ht="15.75" customHeight="1" x14ac:dyDescent="0.4">
      <c r="A37" s="41">
        <v>32</v>
      </c>
      <c r="B37" s="90" t="s">
        <v>192</v>
      </c>
      <c r="C37" s="90" t="s">
        <v>193</v>
      </c>
      <c r="D37" s="89" t="s">
        <v>189</v>
      </c>
      <c r="E37" s="90" t="s">
        <v>190</v>
      </c>
      <c r="F37" s="110" t="s">
        <v>83</v>
      </c>
      <c r="G37" s="107"/>
      <c r="H37" s="111">
        <v>44617</v>
      </c>
      <c r="I37" s="89" t="s">
        <v>85</v>
      </c>
      <c r="J37" s="89" t="s">
        <v>194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6"/>
      <c r="Z37" s="6"/>
    </row>
    <row r="38" spans="1:26" ht="15.75" customHeight="1" x14ac:dyDescent="0.4">
      <c r="A38" s="41">
        <v>33</v>
      </c>
      <c r="B38" s="90" t="s">
        <v>195</v>
      </c>
      <c r="C38" s="90" t="s">
        <v>196</v>
      </c>
      <c r="D38" s="89" t="s">
        <v>189</v>
      </c>
      <c r="E38" s="90" t="s">
        <v>190</v>
      </c>
      <c r="F38" s="110" t="s">
        <v>83</v>
      </c>
      <c r="G38" s="107"/>
      <c r="H38" s="111">
        <v>44617</v>
      </c>
      <c r="I38" s="89" t="s">
        <v>85</v>
      </c>
      <c r="J38" s="90" t="s">
        <v>197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6"/>
      <c r="Z38" s="6"/>
    </row>
    <row r="39" spans="1:26" ht="15.75" customHeight="1" x14ac:dyDescent="0.4">
      <c r="A39" s="41">
        <v>34</v>
      </c>
      <c r="B39" s="90" t="s">
        <v>198</v>
      </c>
      <c r="C39" s="90" t="s">
        <v>199</v>
      </c>
      <c r="D39" s="89" t="s">
        <v>189</v>
      </c>
      <c r="E39" s="90" t="s">
        <v>190</v>
      </c>
      <c r="F39" s="110" t="s">
        <v>83</v>
      </c>
      <c r="G39" s="107"/>
      <c r="H39" s="111">
        <v>44617</v>
      </c>
      <c r="I39" s="89" t="s">
        <v>85</v>
      </c>
      <c r="J39" s="90" t="s">
        <v>197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6"/>
      <c r="Z39" s="6"/>
    </row>
    <row r="40" spans="1:26" ht="15.75" customHeight="1" x14ac:dyDescent="0.4">
      <c r="A40" s="41">
        <v>35</v>
      </c>
      <c r="B40" s="90" t="s">
        <v>200</v>
      </c>
      <c r="C40" s="90" t="s">
        <v>201</v>
      </c>
      <c r="D40" s="89" t="s">
        <v>189</v>
      </c>
      <c r="E40" s="90" t="s">
        <v>190</v>
      </c>
      <c r="F40" s="110" t="s">
        <v>83</v>
      </c>
      <c r="G40" s="107"/>
      <c r="H40" s="111">
        <v>44617</v>
      </c>
      <c r="I40" s="89" t="s">
        <v>85</v>
      </c>
      <c r="J40" s="90" t="s">
        <v>197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6"/>
      <c r="Z40" s="6"/>
    </row>
    <row r="41" spans="1:26" ht="15.75" customHeight="1" x14ac:dyDescent="0.4">
      <c r="A41" s="41">
        <v>36</v>
      </c>
      <c r="B41" s="90" t="s">
        <v>202</v>
      </c>
      <c r="C41" s="89" t="s">
        <v>203</v>
      </c>
      <c r="D41" s="89" t="s">
        <v>189</v>
      </c>
      <c r="E41" s="90" t="s">
        <v>190</v>
      </c>
      <c r="F41" s="110" t="s">
        <v>83</v>
      </c>
      <c r="G41" s="107"/>
      <c r="H41" s="111">
        <v>44617</v>
      </c>
      <c r="I41" s="89" t="s">
        <v>85</v>
      </c>
      <c r="J41" s="89" t="s">
        <v>204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6"/>
      <c r="Z41" s="6"/>
    </row>
    <row r="42" spans="1:26" ht="15.75" customHeight="1" x14ac:dyDescent="0.4">
      <c r="A42" s="41">
        <v>37</v>
      </c>
      <c r="B42" s="90" t="s">
        <v>205</v>
      </c>
      <c r="C42" s="89" t="s">
        <v>206</v>
      </c>
      <c r="D42" s="89" t="s">
        <v>189</v>
      </c>
      <c r="E42" s="90" t="s">
        <v>190</v>
      </c>
      <c r="F42" s="110" t="s">
        <v>83</v>
      </c>
      <c r="G42" s="107"/>
      <c r="H42" s="111">
        <v>44617</v>
      </c>
      <c r="I42" s="89" t="s">
        <v>85</v>
      </c>
      <c r="J42" s="89" t="s">
        <v>204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6"/>
      <c r="Z42" s="6"/>
    </row>
    <row r="43" spans="1:26" ht="15.75" customHeight="1" x14ac:dyDescent="0.4">
      <c r="A43" s="41">
        <v>38</v>
      </c>
      <c r="B43" s="90" t="s">
        <v>207</v>
      </c>
      <c r="C43" s="89" t="s">
        <v>208</v>
      </c>
      <c r="D43" s="89" t="s">
        <v>189</v>
      </c>
      <c r="E43" s="90" t="s">
        <v>190</v>
      </c>
      <c r="F43" s="110" t="s">
        <v>83</v>
      </c>
      <c r="G43" s="107"/>
      <c r="H43" s="111">
        <v>44617</v>
      </c>
      <c r="I43" s="89" t="s">
        <v>85</v>
      </c>
      <c r="J43" s="89" t="s">
        <v>209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6"/>
      <c r="Z43" s="6"/>
    </row>
    <row r="44" spans="1:26" ht="15.75" customHeight="1" x14ac:dyDescent="0.4">
      <c r="A44" s="41">
        <v>39</v>
      </c>
      <c r="B44" s="90" t="s">
        <v>210</v>
      </c>
      <c r="C44" s="90" t="s">
        <v>211</v>
      </c>
      <c r="D44" s="89" t="s">
        <v>189</v>
      </c>
      <c r="E44" s="90" t="s">
        <v>190</v>
      </c>
      <c r="F44" s="110" t="s">
        <v>83</v>
      </c>
      <c r="G44" s="107"/>
      <c r="H44" s="111">
        <v>44617</v>
      </c>
      <c r="I44" s="89" t="s">
        <v>85</v>
      </c>
      <c r="J44" s="89" t="s">
        <v>212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6"/>
      <c r="Z44" s="6"/>
    </row>
    <row r="45" spans="1:26" ht="15.75" customHeight="1" x14ac:dyDescent="0.4">
      <c r="A45" s="41">
        <v>40</v>
      </c>
      <c r="B45" s="90" t="s">
        <v>213</v>
      </c>
      <c r="C45" s="90" t="s">
        <v>214</v>
      </c>
      <c r="D45" s="89" t="s">
        <v>189</v>
      </c>
      <c r="E45" s="90" t="s">
        <v>190</v>
      </c>
      <c r="F45" s="110" t="s">
        <v>83</v>
      </c>
      <c r="G45" s="107"/>
      <c r="H45" s="111">
        <v>44617</v>
      </c>
      <c r="I45" s="89" t="s">
        <v>85</v>
      </c>
      <c r="J45" s="89" t="s">
        <v>212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6"/>
      <c r="Z45" s="6"/>
    </row>
    <row r="46" spans="1:26" ht="15.75" customHeight="1" x14ac:dyDescent="0.4">
      <c r="A46" s="41">
        <v>41</v>
      </c>
      <c r="B46" s="90" t="s">
        <v>215</v>
      </c>
      <c r="C46" s="89" t="s">
        <v>216</v>
      </c>
      <c r="D46" s="89" t="s">
        <v>189</v>
      </c>
      <c r="E46" s="90" t="s">
        <v>190</v>
      </c>
      <c r="F46" s="110" t="s">
        <v>83</v>
      </c>
      <c r="G46" s="107"/>
      <c r="H46" s="111">
        <v>44617</v>
      </c>
      <c r="I46" s="89" t="s">
        <v>85</v>
      </c>
      <c r="J46" s="90" t="s">
        <v>217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6"/>
      <c r="Z46" s="6"/>
    </row>
    <row r="47" spans="1:26" ht="15.75" customHeight="1" x14ac:dyDescent="0.4">
      <c r="A47" s="41">
        <v>42</v>
      </c>
      <c r="B47" s="90" t="s">
        <v>218</v>
      </c>
      <c r="C47" s="90" t="s">
        <v>219</v>
      </c>
      <c r="D47" s="89" t="s">
        <v>189</v>
      </c>
      <c r="E47" s="90" t="s">
        <v>190</v>
      </c>
      <c r="F47" s="110" t="s">
        <v>83</v>
      </c>
      <c r="G47" s="107"/>
      <c r="H47" s="111">
        <v>44617</v>
      </c>
      <c r="I47" s="89" t="s">
        <v>85</v>
      </c>
      <c r="J47" s="89" t="s">
        <v>212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6"/>
      <c r="Z47" s="6"/>
    </row>
    <row r="48" spans="1:26" ht="98.25" customHeight="1" x14ac:dyDescent="0.4">
      <c r="A48" s="41">
        <v>43</v>
      </c>
      <c r="B48" s="90" t="s">
        <v>220</v>
      </c>
      <c r="C48" s="90" t="s">
        <v>221</v>
      </c>
      <c r="D48" s="90" t="s">
        <v>222</v>
      </c>
      <c r="E48" s="90" t="s">
        <v>223</v>
      </c>
      <c r="F48" s="110" t="s">
        <v>83</v>
      </c>
      <c r="G48" s="106"/>
      <c r="H48" s="41" t="s">
        <v>224</v>
      </c>
      <c r="I48" s="89" t="s">
        <v>85</v>
      </c>
      <c r="J48" s="90" t="s">
        <v>225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6"/>
      <c r="Z48" s="6"/>
    </row>
    <row r="49" spans="1:26" ht="103.5" customHeight="1" x14ac:dyDescent="0.4">
      <c r="A49" s="41">
        <v>44</v>
      </c>
      <c r="B49" s="45" t="s">
        <v>226</v>
      </c>
      <c r="C49" s="45" t="s">
        <v>227</v>
      </c>
      <c r="D49" s="90" t="s">
        <v>228</v>
      </c>
      <c r="E49" s="90" t="s">
        <v>229</v>
      </c>
      <c r="F49" s="110" t="s">
        <v>83</v>
      </c>
      <c r="G49" s="107"/>
      <c r="H49" s="93" t="s">
        <v>230</v>
      </c>
      <c r="I49" s="89" t="s">
        <v>85</v>
      </c>
      <c r="J49" s="90" t="s">
        <v>231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6"/>
      <c r="Z49" s="6"/>
    </row>
    <row r="50" spans="1:26" ht="109.5" customHeight="1" x14ac:dyDescent="0.4">
      <c r="A50" s="41">
        <v>45</v>
      </c>
      <c r="B50" s="45" t="s">
        <v>232</v>
      </c>
      <c r="C50" s="45" t="s">
        <v>233</v>
      </c>
      <c r="D50" s="90" t="s">
        <v>228</v>
      </c>
      <c r="E50" s="90" t="s">
        <v>234</v>
      </c>
      <c r="F50" s="110" t="s">
        <v>83</v>
      </c>
      <c r="G50" s="107"/>
      <c r="H50" s="93" t="s">
        <v>235</v>
      </c>
      <c r="I50" s="89" t="s">
        <v>85</v>
      </c>
      <c r="J50" s="90" t="s">
        <v>231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6"/>
      <c r="Z50" s="6"/>
    </row>
    <row r="51" spans="1:26" ht="99.75" customHeight="1" x14ac:dyDescent="0.4">
      <c r="A51" s="41">
        <v>46</v>
      </c>
      <c r="B51" s="45" t="s">
        <v>236</v>
      </c>
      <c r="C51" s="45" t="s">
        <v>237</v>
      </c>
      <c r="D51" s="90" t="s">
        <v>228</v>
      </c>
      <c r="E51" s="90" t="s">
        <v>234</v>
      </c>
      <c r="F51" s="110" t="s">
        <v>83</v>
      </c>
      <c r="G51" s="107"/>
      <c r="H51" s="93" t="s">
        <v>235</v>
      </c>
      <c r="I51" s="89" t="s">
        <v>85</v>
      </c>
      <c r="J51" s="90" t="s">
        <v>231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6"/>
      <c r="Z51" s="6"/>
    </row>
    <row r="52" spans="1:26" ht="110.25" customHeight="1" x14ac:dyDescent="0.4">
      <c r="A52" s="41">
        <v>47</v>
      </c>
      <c r="B52" s="45" t="s">
        <v>238</v>
      </c>
      <c r="C52" s="45" t="s">
        <v>239</v>
      </c>
      <c r="D52" s="90" t="s">
        <v>228</v>
      </c>
      <c r="E52" s="90" t="s">
        <v>234</v>
      </c>
      <c r="F52" s="110" t="s">
        <v>83</v>
      </c>
      <c r="G52" s="107"/>
      <c r="H52" s="93" t="s">
        <v>235</v>
      </c>
      <c r="I52" s="89" t="s">
        <v>85</v>
      </c>
      <c r="J52" s="90" t="s">
        <v>231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6"/>
      <c r="Z52" s="6"/>
    </row>
    <row r="53" spans="1:26" ht="79.5" customHeight="1" x14ac:dyDescent="0.4">
      <c r="A53" s="41">
        <v>48</v>
      </c>
      <c r="B53" s="45" t="s">
        <v>240</v>
      </c>
      <c r="C53" s="45" t="s">
        <v>241</v>
      </c>
      <c r="D53" s="90" t="s">
        <v>228</v>
      </c>
      <c r="E53" s="90" t="s">
        <v>234</v>
      </c>
      <c r="F53" s="110" t="s">
        <v>83</v>
      </c>
      <c r="G53" s="107"/>
      <c r="H53" s="93" t="s">
        <v>235</v>
      </c>
      <c r="I53" s="89" t="s">
        <v>85</v>
      </c>
      <c r="J53" s="90" t="s">
        <v>231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6"/>
      <c r="Z53" s="6"/>
    </row>
    <row r="54" spans="1:26" ht="77.25" customHeight="1" x14ac:dyDescent="0.4">
      <c r="A54" s="41">
        <v>49</v>
      </c>
      <c r="B54" s="45" t="s">
        <v>242</v>
      </c>
      <c r="C54" s="45" t="s">
        <v>243</v>
      </c>
      <c r="D54" s="90" t="s">
        <v>228</v>
      </c>
      <c r="E54" s="90" t="s">
        <v>234</v>
      </c>
      <c r="F54" s="110" t="s">
        <v>83</v>
      </c>
      <c r="G54" s="107"/>
      <c r="H54" s="93" t="s">
        <v>235</v>
      </c>
      <c r="I54" s="89" t="s">
        <v>85</v>
      </c>
      <c r="J54" s="89" t="s">
        <v>244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6"/>
      <c r="Z54" s="6"/>
    </row>
    <row r="55" spans="1:26" ht="106.5" customHeight="1" x14ac:dyDescent="0.4">
      <c r="A55" s="41">
        <v>50</v>
      </c>
      <c r="B55" s="45" t="s">
        <v>245</v>
      </c>
      <c r="C55" s="45" t="s">
        <v>246</v>
      </c>
      <c r="D55" s="90" t="s">
        <v>228</v>
      </c>
      <c r="E55" s="90" t="s">
        <v>234</v>
      </c>
      <c r="F55" s="110" t="s">
        <v>83</v>
      </c>
      <c r="G55" s="107"/>
      <c r="H55" s="93" t="s">
        <v>235</v>
      </c>
      <c r="I55" s="89" t="s">
        <v>85</v>
      </c>
      <c r="J55" s="89" t="s">
        <v>247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6"/>
      <c r="Z55" s="6"/>
    </row>
    <row r="56" spans="1:26" ht="70.5" customHeight="1" x14ac:dyDescent="0.4">
      <c r="A56" s="41">
        <v>51</v>
      </c>
      <c r="B56" s="45" t="s">
        <v>248</v>
      </c>
      <c r="C56" s="45" t="s">
        <v>249</v>
      </c>
      <c r="D56" s="90" t="s">
        <v>228</v>
      </c>
      <c r="E56" s="90" t="s">
        <v>234</v>
      </c>
      <c r="F56" s="110" t="s">
        <v>83</v>
      </c>
      <c r="G56" s="107"/>
      <c r="H56" s="93" t="s">
        <v>235</v>
      </c>
      <c r="I56" s="89" t="s">
        <v>85</v>
      </c>
      <c r="J56" s="89" t="s">
        <v>247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6"/>
      <c r="Z56" s="6"/>
    </row>
    <row r="57" spans="1:26" ht="96" customHeight="1" x14ac:dyDescent="0.4">
      <c r="A57" s="41">
        <v>52</v>
      </c>
      <c r="B57" s="45" t="s">
        <v>250</v>
      </c>
      <c r="C57" s="45" t="s">
        <v>251</v>
      </c>
      <c r="D57" s="45" t="s">
        <v>228</v>
      </c>
      <c r="E57" s="45" t="s">
        <v>252</v>
      </c>
      <c r="F57" s="108" t="s">
        <v>83</v>
      </c>
      <c r="G57" s="112"/>
      <c r="H57" s="37" t="s">
        <v>253</v>
      </c>
      <c r="I57" s="113" t="s">
        <v>85</v>
      </c>
      <c r="J57" s="45" t="s">
        <v>254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6"/>
      <c r="Z57" s="6"/>
    </row>
    <row r="58" spans="1:26" ht="88.5" customHeight="1" x14ac:dyDescent="0.4">
      <c r="A58" s="41">
        <v>53</v>
      </c>
      <c r="B58" s="45" t="s">
        <v>255</v>
      </c>
      <c r="C58" s="45" t="s">
        <v>256</v>
      </c>
      <c r="D58" s="45" t="s">
        <v>228</v>
      </c>
      <c r="E58" s="45" t="s">
        <v>252</v>
      </c>
      <c r="F58" s="108" t="s">
        <v>83</v>
      </c>
      <c r="G58" s="112"/>
      <c r="H58" s="37" t="s">
        <v>253</v>
      </c>
      <c r="I58" s="113" t="s">
        <v>85</v>
      </c>
      <c r="J58" s="45" t="s">
        <v>257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6"/>
      <c r="Z58" s="6"/>
    </row>
    <row r="59" spans="1:26" ht="103.5" customHeight="1" x14ac:dyDescent="0.4">
      <c r="A59" s="41">
        <v>54</v>
      </c>
      <c r="B59" s="45" t="s">
        <v>258</v>
      </c>
      <c r="C59" s="45" t="s">
        <v>259</v>
      </c>
      <c r="D59" s="45" t="s">
        <v>228</v>
      </c>
      <c r="E59" s="45" t="s">
        <v>252</v>
      </c>
      <c r="F59" s="108" t="s">
        <v>83</v>
      </c>
      <c r="G59" s="112"/>
      <c r="H59" s="37" t="s">
        <v>253</v>
      </c>
      <c r="I59" s="113" t="s">
        <v>85</v>
      </c>
      <c r="J59" s="45" t="s">
        <v>260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6"/>
      <c r="Z59" s="6"/>
    </row>
    <row r="60" spans="1:26" ht="94.5" customHeight="1" x14ac:dyDescent="0.4">
      <c r="A60" s="41">
        <v>55</v>
      </c>
      <c r="B60" s="45" t="s">
        <v>261</v>
      </c>
      <c r="C60" s="45" t="s">
        <v>262</v>
      </c>
      <c r="D60" s="45" t="s">
        <v>228</v>
      </c>
      <c r="E60" s="45" t="s">
        <v>252</v>
      </c>
      <c r="F60" s="108" t="s">
        <v>83</v>
      </c>
      <c r="G60" s="112"/>
      <c r="H60" s="37" t="s">
        <v>253</v>
      </c>
      <c r="I60" s="113" t="s">
        <v>85</v>
      </c>
      <c r="J60" s="114" t="s">
        <v>263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6"/>
      <c r="Z60" s="6"/>
    </row>
    <row r="61" spans="1:26" ht="93.75" customHeight="1" x14ac:dyDescent="0.4">
      <c r="A61" s="41">
        <v>56</v>
      </c>
      <c r="B61" s="45" t="s">
        <v>264</v>
      </c>
      <c r="C61" s="45" t="s">
        <v>265</v>
      </c>
      <c r="D61" s="45" t="s">
        <v>228</v>
      </c>
      <c r="E61" s="45" t="s">
        <v>252</v>
      </c>
      <c r="F61" s="108" t="s">
        <v>83</v>
      </c>
      <c r="G61" s="112"/>
      <c r="H61" s="37" t="s">
        <v>253</v>
      </c>
      <c r="I61" s="113" t="s">
        <v>85</v>
      </c>
      <c r="J61" s="45" t="s">
        <v>254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6"/>
      <c r="Z61" s="6"/>
    </row>
    <row r="62" spans="1:26" ht="91.5" customHeight="1" x14ac:dyDescent="0.4">
      <c r="A62" s="41">
        <v>57</v>
      </c>
      <c r="B62" s="45" t="s">
        <v>266</v>
      </c>
      <c r="C62" s="45" t="s">
        <v>267</v>
      </c>
      <c r="D62" s="45" t="s">
        <v>228</v>
      </c>
      <c r="E62" s="45" t="s">
        <v>252</v>
      </c>
      <c r="F62" s="108" t="s">
        <v>83</v>
      </c>
      <c r="G62" s="112"/>
      <c r="H62" s="37" t="s">
        <v>253</v>
      </c>
      <c r="I62" s="113" t="s">
        <v>85</v>
      </c>
      <c r="J62" s="45" t="s">
        <v>268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6"/>
      <c r="Z62" s="6"/>
    </row>
    <row r="63" spans="1:26" ht="96.75" customHeight="1" x14ac:dyDescent="0.4">
      <c r="A63" s="41">
        <v>58</v>
      </c>
      <c r="B63" s="45" t="s">
        <v>269</v>
      </c>
      <c r="C63" s="45" t="s">
        <v>270</v>
      </c>
      <c r="D63" s="45" t="s">
        <v>228</v>
      </c>
      <c r="E63" s="45" t="s">
        <v>252</v>
      </c>
      <c r="F63" s="108" t="s">
        <v>83</v>
      </c>
      <c r="G63" s="112"/>
      <c r="H63" s="37" t="s">
        <v>253</v>
      </c>
      <c r="I63" s="113" t="s">
        <v>85</v>
      </c>
      <c r="J63" s="45" t="s">
        <v>271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6"/>
      <c r="Z63" s="6"/>
    </row>
    <row r="64" spans="1:26" ht="93" customHeight="1" x14ac:dyDescent="0.4">
      <c r="A64" s="41">
        <v>59</v>
      </c>
      <c r="B64" s="45" t="s">
        <v>272</v>
      </c>
      <c r="C64" s="45" t="s">
        <v>273</v>
      </c>
      <c r="D64" s="45" t="s">
        <v>228</v>
      </c>
      <c r="E64" s="45" t="s">
        <v>252</v>
      </c>
      <c r="F64" s="108" t="s">
        <v>83</v>
      </c>
      <c r="G64" s="112"/>
      <c r="H64" s="37" t="s">
        <v>253</v>
      </c>
      <c r="I64" s="113" t="s">
        <v>85</v>
      </c>
      <c r="J64" s="45" t="s">
        <v>271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6"/>
      <c r="Z64" s="6"/>
    </row>
    <row r="65" spans="1:26" ht="90" customHeight="1" x14ac:dyDescent="0.4">
      <c r="A65" s="41">
        <v>60</v>
      </c>
      <c r="B65" s="45" t="s">
        <v>274</v>
      </c>
      <c r="C65" s="45" t="s">
        <v>275</v>
      </c>
      <c r="D65" s="45" t="s">
        <v>228</v>
      </c>
      <c r="E65" s="45" t="s">
        <v>252</v>
      </c>
      <c r="F65" s="108" t="s">
        <v>83</v>
      </c>
      <c r="G65" s="112"/>
      <c r="H65" s="37" t="s">
        <v>253</v>
      </c>
      <c r="I65" s="113" t="s">
        <v>85</v>
      </c>
      <c r="J65" s="45" t="s">
        <v>276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6"/>
      <c r="Z65" s="6"/>
    </row>
    <row r="66" spans="1:26" ht="92.25" customHeight="1" x14ac:dyDescent="0.4">
      <c r="A66" s="41">
        <v>61</v>
      </c>
      <c r="B66" s="88" t="s">
        <v>277</v>
      </c>
      <c r="C66" s="90" t="s">
        <v>278</v>
      </c>
      <c r="D66" s="90" t="s">
        <v>279</v>
      </c>
      <c r="E66" s="90" t="s">
        <v>280</v>
      </c>
      <c r="F66" s="91" t="s">
        <v>83</v>
      </c>
      <c r="G66" s="91"/>
      <c r="H66" s="115" t="s">
        <v>281</v>
      </c>
      <c r="I66" s="90" t="s">
        <v>85</v>
      </c>
      <c r="J66" s="92" t="s">
        <v>282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6"/>
      <c r="Z66" s="6"/>
    </row>
    <row r="67" spans="1:26" ht="92.25" customHeight="1" x14ac:dyDescent="0.4">
      <c r="A67" s="41">
        <v>62</v>
      </c>
      <c r="B67" s="88" t="s">
        <v>283</v>
      </c>
      <c r="C67" s="90" t="s">
        <v>284</v>
      </c>
      <c r="D67" s="90" t="s">
        <v>279</v>
      </c>
      <c r="E67" s="90" t="s">
        <v>280</v>
      </c>
      <c r="F67" s="91" t="s">
        <v>83</v>
      </c>
      <c r="G67" s="91"/>
      <c r="H67" s="115" t="s">
        <v>281</v>
      </c>
      <c r="I67" s="90" t="s">
        <v>85</v>
      </c>
      <c r="J67" s="97" t="s">
        <v>285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6"/>
      <c r="Z67" s="6"/>
    </row>
    <row r="68" spans="1:26" ht="92.25" customHeight="1" x14ac:dyDescent="0.4">
      <c r="A68" s="41">
        <v>63</v>
      </c>
      <c r="B68" s="88" t="s">
        <v>286</v>
      </c>
      <c r="C68" s="90" t="s">
        <v>287</v>
      </c>
      <c r="D68" s="90" t="s">
        <v>279</v>
      </c>
      <c r="E68" s="90" t="s">
        <v>280</v>
      </c>
      <c r="F68" s="91" t="s">
        <v>83</v>
      </c>
      <c r="G68" s="91"/>
      <c r="H68" s="115" t="s">
        <v>281</v>
      </c>
      <c r="I68" s="90" t="s">
        <v>85</v>
      </c>
      <c r="J68" s="90" t="s">
        <v>288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6"/>
      <c r="Z68" s="6"/>
    </row>
    <row r="69" spans="1:26" ht="120.75" customHeight="1" x14ac:dyDescent="0.4">
      <c r="A69" s="41">
        <v>64</v>
      </c>
      <c r="B69" s="88" t="s">
        <v>289</v>
      </c>
      <c r="C69" s="90" t="s">
        <v>290</v>
      </c>
      <c r="D69" s="90" t="s">
        <v>279</v>
      </c>
      <c r="E69" s="90" t="s">
        <v>280</v>
      </c>
      <c r="F69" s="91" t="s">
        <v>83</v>
      </c>
      <c r="G69" s="91"/>
      <c r="H69" s="115" t="s">
        <v>281</v>
      </c>
      <c r="I69" s="90" t="s">
        <v>85</v>
      </c>
      <c r="J69" s="90" t="s">
        <v>291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6"/>
      <c r="Z69" s="6"/>
    </row>
    <row r="70" spans="1:26" ht="92.25" customHeight="1" x14ac:dyDescent="0.4">
      <c r="A70" s="41">
        <v>65</v>
      </c>
      <c r="B70" s="88" t="s">
        <v>292</v>
      </c>
      <c r="C70" s="90" t="s">
        <v>293</v>
      </c>
      <c r="D70" s="90" t="s">
        <v>279</v>
      </c>
      <c r="E70" s="90" t="s">
        <v>280</v>
      </c>
      <c r="F70" s="91" t="s">
        <v>83</v>
      </c>
      <c r="G70" s="91"/>
      <c r="H70" s="115" t="s">
        <v>281</v>
      </c>
      <c r="I70" s="90" t="s">
        <v>85</v>
      </c>
      <c r="J70" s="90" t="s">
        <v>294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6"/>
      <c r="Z70" s="6"/>
    </row>
    <row r="71" spans="1:26" ht="97.5" customHeight="1" x14ac:dyDescent="0.4">
      <c r="A71" s="41">
        <v>66</v>
      </c>
      <c r="B71" s="45" t="s">
        <v>295</v>
      </c>
      <c r="C71" s="109" t="s">
        <v>296</v>
      </c>
      <c r="D71" s="109" t="s">
        <v>297</v>
      </c>
      <c r="E71" s="45" t="s">
        <v>131</v>
      </c>
      <c r="F71" s="108" t="s">
        <v>83</v>
      </c>
      <c r="G71" s="108"/>
      <c r="H71" s="62" t="s">
        <v>132</v>
      </c>
      <c r="I71" s="109" t="s">
        <v>85</v>
      </c>
      <c r="J71" s="45" t="s">
        <v>298</v>
      </c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117"/>
    </row>
    <row r="72" spans="1:26" ht="91.5" customHeight="1" x14ac:dyDescent="0.4">
      <c r="A72" s="41">
        <v>67</v>
      </c>
      <c r="B72" s="45" t="s">
        <v>299</v>
      </c>
      <c r="C72" s="109" t="s">
        <v>300</v>
      </c>
      <c r="D72" s="109" t="s">
        <v>297</v>
      </c>
      <c r="E72" s="45" t="s">
        <v>131</v>
      </c>
      <c r="F72" s="108" t="s">
        <v>83</v>
      </c>
      <c r="G72" s="108"/>
      <c r="H72" s="62" t="s">
        <v>132</v>
      </c>
      <c r="I72" s="109" t="s">
        <v>85</v>
      </c>
      <c r="J72" s="45" t="s">
        <v>301</v>
      </c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117"/>
    </row>
    <row r="73" spans="1:26" ht="108" customHeight="1" x14ac:dyDescent="0.4">
      <c r="A73" s="41">
        <v>68</v>
      </c>
      <c r="B73" s="45" t="s">
        <v>302</v>
      </c>
      <c r="C73" s="109" t="s">
        <v>303</v>
      </c>
      <c r="D73" s="109" t="s">
        <v>297</v>
      </c>
      <c r="E73" s="45" t="s">
        <v>131</v>
      </c>
      <c r="F73" s="108" t="s">
        <v>83</v>
      </c>
      <c r="G73" s="108"/>
      <c r="H73" s="62" t="s">
        <v>132</v>
      </c>
      <c r="I73" s="109" t="s">
        <v>85</v>
      </c>
      <c r="J73" s="45" t="s">
        <v>304</v>
      </c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117"/>
    </row>
    <row r="74" spans="1:26" ht="96.75" customHeight="1" x14ac:dyDescent="0.4">
      <c r="A74" s="41">
        <v>69</v>
      </c>
      <c r="B74" s="118" t="s">
        <v>305</v>
      </c>
      <c r="C74" s="118" t="s">
        <v>306</v>
      </c>
      <c r="D74" s="113" t="s">
        <v>297</v>
      </c>
      <c r="E74" s="45" t="s">
        <v>131</v>
      </c>
      <c r="F74" s="119" t="s">
        <v>83</v>
      </c>
      <c r="G74" s="119"/>
      <c r="H74" s="120" t="s">
        <v>132</v>
      </c>
      <c r="I74" s="113" t="s">
        <v>85</v>
      </c>
      <c r="J74" s="118" t="s">
        <v>307</v>
      </c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117"/>
    </row>
    <row r="75" spans="1:26" ht="96.75" customHeight="1" x14ac:dyDescent="0.4">
      <c r="A75" s="41">
        <v>70</v>
      </c>
      <c r="B75" s="45" t="s">
        <v>308</v>
      </c>
      <c r="C75" s="118" t="s">
        <v>309</v>
      </c>
      <c r="D75" s="113" t="s">
        <v>297</v>
      </c>
      <c r="E75" s="45" t="s">
        <v>131</v>
      </c>
      <c r="F75" s="119" t="s">
        <v>83</v>
      </c>
      <c r="G75" s="119"/>
      <c r="H75" s="120" t="s">
        <v>132</v>
      </c>
      <c r="I75" s="109" t="s">
        <v>85</v>
      </c>
      <c r="J75" s="45" t="s">
        <v>310</v>
      </c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117"/>
    </row>
    <row r="76" spans="1:26" ht="99.75" customHeight="1" x14ac:dyDescent="0.4">
      <c r="A76" s="41">
        <v>71</v>
      </c>
      <c r="B76" s="121" t="s">
        <v>311</v>
      </c>
      <c r="C76" s="45" t="s">
        <v>312</v>
      </c>
      <c r="D76" s="109" t="s">
        <v>297</v>
      </c>
      <c r="E76" s="45" t="s">
        <v>131</v>
      </c>
      <c r="F76" s="108" t="s">
        <v>83</v>
      </c>
      <c r="G76" s="112"/>
      <c r="H76" s="62" t="s">
        <v>132</v>
      </c>
      <c r="I76" s="122" t="s">
        <v>85</v>
      </c>
      <c r="J76" s="122" t="s">
        <v>313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6"/>
      <c r="Z76" s="6"/>
    </row>
    <row r="77" spans="1:26" ht="94.5" customHeight="1" x14ac:dyDescent="0.4">
      <c r="A77" s="41">
        <v>72</v>
      </c>
      <c r="B77" s="118" t="s">
        <v>314</v>
      </c>
      <c r="C77" s="123" t="s">
        <v>315</v>
      </c>
      <c r="D77" s="122" t="s">
        <v>297</v>
      </c>
      <c r="E77" s="45" t="s">
        <v>131</v>
      </c>
      <c r="F77" s="124"/>
      <c r="G77" s="125" t="s">
        <v>83</v>
      </c>
      <c r="H77" s="126" t="s">
        <v>132</v>
      </c>
      <c r="I77" s="109" t="s">
        <v>85</v>
      </c>
      <c r="J77" s="127" t="s">
        <v>316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6"/>
      <c r="Z77" s="6"/>
    </row>
    <row r="78" spans="1:26" ht="90" customHeight="1" x14ac:dyDescent="0.4">
      <c r="A78" s="41">
        <v>73</v>
      </c>
      <c r="B78" s="45" t="s">
        <v>317</v>
      </c>
      <c r="C78" s="45" t="s">
        <v>318</v>
      </c>
      <c r="D78" s="109" t="s">
        <v>297</v>
      </c>
      <c r="E78" s="45" t="s">
        <v>131</v>
      </c>
      <c r="F78" s="112"/>
      <c r="G78" s="108" t="s">
        <v>83</v>
      </c>
      <c r="H78" s="62" t="s">
        <v>132</v>
      </c>
      <c r="I78" s="109" t="s">
        <v>85</v>
      </c>
      <c r="J78" s="122" t="s">
        <v>313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6"/>
      <c r="Z78" s="6"/>
    </row>
    <row r="79" spans="1:26" ht="102.75" customHeight="1" x14ac:dyDescent="0.4">
      <c r="A79" s="41">
        <v>74</v>
      </c>
      <c r="B79" s="45" t="s">
        <v>319</v>
      </c>
      <c r="C79" s="109" t="s">
        <v>320</v>
      </c>
      <c r="D79" s="109" t="s">
        <v>297</v>
      </c>
      <c r="E79" s="45" t="s">
        <v>131</v>
      </c>
      <c r="F79" s="112"/>
      <c r="G79" s="108" t="s">
        <v>83</v>
      </c>
      <c r="H79" s="62" t="s">
        <v>132</v>
      </c>
      <c r="I79" s="109" t="s">
        <v>85</v>
      </c>
      <c r="J79" s="45" t="s">
        <v>321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6"/>
      <c r="Z79" s="6"/>
    </row>
    <row r="80" spans="1:26" ht="99" customHeight="1" x14ac:dyDescent="0.4">
      <c r="A80" s="41">
        <v>75</v>
      </c>
      <c r="B80" s="45" t="s">
        <v>322</v>
      </c>
      <c r="C80" s="109" t="s">
        <v>323</v>
      </c>
      <c r="D80" s="109" t="s">
        <v>297</v>
      </c>
      <c r="E80" s="45" t="s">
        <v>131</v>
      </c>
      <c r="F80" s="112"/>
      <c r="G80" s="108" t="s">
        <v>83</v>
      </c>
      <c r="H80" s="62" t="s">
        <v>132</v>
      </c>
      <c r="I80" s="109" t="s">
        <v>85</v>
      </c>
      <c r="J80" s="45" t="s">
        <v>324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6"/>
      <c r="Z80" s="6"/>
    </row>
    <row r="81" spans="1:26" ht="95.25" customHeight="1" x14ac:dyDescent="0.4">
      <c r="A81" s="41">
        <v>76</v>
      </c>
      <c r="B81" s="45" t="s">
        <v>325</v>
      </c>
      <c r="C81" s="45" t="s">
        <v>326</v>
      </c>
      <c r="D81" s="109" t="s">
        <v>297</v>
      </c>
      <c r="E81" s="45" t="s">
        <v>131</v>
      </c>
      <c r="F81" s="112"/>
      <c r="G81" s="108" t="s">
        <v>83</v>
      </c>
      <c r="H81" s="62" t="s">
        <v>132</v>
      </c>
      <c r="I81" s="109" t="s">
        <v>85</v>
      </c>
      <c r="J81" s="109" t="s">
        <v>327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6"/>
      <c r="Z81" s="6"/>
    </row>
    <row r="82" spans="1:26" ht="96" customHeight="1" x14ac:dyDescent="0.4">
      <c r="A82" s="41">
        <v>77</v>
      </c>
      <c r="B82" s="118" t="s">
        <v>328</v>
      </c>
      <c r="C82" s="113" t="s">
        <v>329</v>
      </c>
      <c r="D82" s="113" t="s">
        <v>297</v>
      </c>
      <c r="E82" s="45" t="s">
        <v>131</v>
      </c>
      <c r="F82" s="128"/>
      <c r="G82" s="119" t="s">
        <v>83</v>
      </c>
      <c r="H82" s="120" t="s">
        <v>132</v>
      </c>
      <c r="I82" s="113" t="s">
        <v>85</v>
      </c>
      <c r="J82" s="118" t="s">
        <v>330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6"/>
      <c r="Z82" s="6"/>
    </row>
    <row r="83" spans="1:26" ht="15.75" customHeight="1" x14ac:dyDescent="0.4">
      <c r="A83" s="41">
        <v>78</v>
      </c>
      <c r="B83" s="90" t="s">
        <v>331</v>
      </c>
      <c r="C83" s="90" t="s">
        <v>332</v>
      </c>
      <c r="D83" s="89" t="s">
        <v>333</v>
      </c>
      <c r="E83" s="90" t="s">
        <v>334</v>
      </c>
      <c r="F83" s="106"/>
      <c r="G83" s="129" t="s">
        <v>83</v>
      </c>
      <c r="H83" s="41" t="s">
        <v>335</v>
      </c>
      <c r="I83" s="113" t="s">
        <v>85</v>
      </c>
      <c r="J83" s="90" t="s">
        <v>336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6"/>
      <c r="Z83" s="6"/>
    </row>
    <row r="84" spans="1:26" ht="15.75" customHeight="1" x14ac:dyDescent="0.4">
      <c r="A84" s="41">
        <v>79</v>
      </c>
      <c r="B84" s="45" t="s">
        <v>337</v>
      </c>
      <c r="C84" s="45" t="s">
        <v>338</v>
      </c>
      <c r="D84" s="45" t="s">
        <v>339</v>
      </c>
      <c r="E84" s="45" t="s">
        <v>334</v>
      </c>
      <c r="F84" s="130"/>
      <c r="G84" s="129" t="s">
        <v>83</v>
      </c>
      <c r="H84" s="37" t="s">
        <v>335</v>
      </c>
      <c r="I84" s="118" t="s">
        <v>85</v>
      </c>
      <c r="J84" s="45" t="s">
        <v>340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6"/>
      <c r="Z84" s="6"/>
    </row>
    <row r="85" spans="1:26" ht="15.75" customHeight="1" x14ac:dyDescent="0.4">
      <c r="A85" s="41">
        <v>80</v>
      </c>
      <c r="B85" s="45" t="s">
        <v>341</v>
      </c>
      <c r="C85" s="45" t="s">
        <v>342</v>
      </c>
      <c r="D85" s="45" t="s">
        <v>339</v>
      </c>
      <c r="E85" s="45" t="s">
        <v>334</v>
      </c>
      <c r="F85" s="130"/>
      <c r="G85" s="129" t="s">
        <v>83</v>
      </c>
      <c r="H85" s="37" t="s">
        <v>335</v>
      </c>
      <c r="I85" s="118" t="s">
        <v>85</v>
      </c>
      <c r="J85" s="45" t="s">
        <v>343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6"/>
      <c r="Z85" s="6"/>
    </row>
    <row r="86" spans="1:26" ht="15.75" customHeight="1" x14ac:dyDescent="0.4">
      <c r="A86" s="41">
        <v>81</v>
      </c>
      <c r="B86" s="45" t="s">
        <v>344</v>
      </c>
      <c r="C86" s="45" t="s">
        <v>345</v>
      </c>
      <c r="D86" s="45" t="s">
        <v>339</v>
      </c>
      <c r="E86" s="45" t="s">
        <v>334</v>
      </c>
      <c r="F86" s="130"/>
      <c r="G86" s="129" t="s">
        <v>83</v>
      </c>
      <c r="H86" s="37" t="s">
        <v>335</v>
      </c>
      <c r="I86" s="118" t="s">
        <v>85</v>
      </c>
      <c r="J86" s="45" t="s">
        <v>346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6"/>
      <c r="Z86" s="6"/>
    </row>
    <row r="87" spans="1:26" ht="15.75" customHeight="1" x14ac:dyDescent="0.4">
      <c r="A87" s="41">
        <v>82</v>
      </c>
      <c r="B87" s="45" t="s">
        <v>347</v>
      </c>
      <c r="C87" s="45" t="s">
        <v>348</v>
      </c>
      <c r="D87" s="45" t="s">
        <v>339</v>
      </c>
      <c r="E87" s="45" t="s">
        <v>334</v>
      </c>
      <c r="F87" s="130"/>
      <c r="G87" s="129" t="s">
        <v>83</v>
      </c>
      <c r="H87" s="37" t="s">
        <v>335</v>
      </c>
      <c r="I87" s="118" t="s">
        <v>85</v>
      </c>
      <c r="J87" s="45" t="s">
        <v>346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6"/>
      <c r="Z87" s="6"/>
    </row>
    <row r="88" spans="1:26" ht="15.75" customHeight="1" x14ac:dyDescent="0.4">
      <c r="A88" s="41">
        <v>83</v>
      </c>
      <c r="B88" s="45" t="s">
        <v>349</v>
      </c>
      <c r="C88" s="45" t="s">
        <v>350</v>
      </c>
      <c r="D88" s="45" t="s">
        <v>339</v>
      </c>
      <c r="E88" s="45" t="s">
        <v>334</v>
      </c>
      <c r="F88" s="130"/>
      <c r="G88" s="129" t="s">
        <v>83</v>
      </c>
      <c r="H88" s="37" t="s">
        <v>335</v>
      </c>
      <c r="I88" s="118" t="s">
        <v>85</v>
      </c>
      <c r="J88" s="45" t="s">
        <v>346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6"/>
      <c r="Z88" s="6"/>
    </row>
    <row r="89" spans="1:26" ht="15.75" customHeight="1" x14ac:dyDescent="0.4">
      <c r="A89" s="41">
        <v>84</v>
      </c>
      <c r="B89" s="45" t="s">
        <v>351</v>
      </c>
      <c r="C89" s="45" t="s">
        <v>352</v>
      </c>
      <c r="D89" s="45" t="s">
        <v>339</v>
      </c>
      <c r="E89" s="45" t="s">
        <v>334</v>
      </c>
      <c r="F89" s="130"/>
      <c r="G89" s="129" t="s">
        <v>83</v>
      </c>
      <c r="H89" s="37" t="s">
        <v>335</v>
      </c>
      <c r="I89" s="118" t="s">
        <v>85</v>
      </c>
      <c r="J89" s="45" t="s">
        <v>353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6"/>
      <c r="Z89" s="6"/>
    </row>
    <row r="90" spans="1:26" ht="15.75" customHeight="1" x14ac:dyDescent="0.4">
      <c r="A90" s="41">
        <v>85</v>
      </c>
      <c r="B90" s="45" t="s">
        <v>354</v>
      </c>
      <c r="C90" s="45" t="s">
        <v>355</v>
      </c>
      <c r="D90" s="45" t="s">
        <v>339</v>
      </c>
      <c r="E90" s="45" t="s">
        <v>334</v>
      </c>
      <c r="F90" s="130"/>
      <c r="G90" s="129" t="s">
        <v>83</v>
      </c>
      <c r="H90" s="37" t="s">
        <v>335</v>
      </c>
      <c r="I90" s="118" t="s">
        <v>85</v>
      </c>
      <c r="J90" s="45" t="s">
        <v>353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6"/>
      <c r="Z90" s="6"/>
    </row>
    <row r="91" spans="1:26" ht="15.75" customHeight="1" x14ac:dyDescent="0.4">
      <c r="A91" s="41">
        <v>86</v>
      </c>
      <c r="B91" s="45" t="s">
        <v>356</v>
      </c>
      <c r="C91" s="45" t="s">
        <v>357</v>
      </c>
      <c r="D91" s="45" t="s">
        <v>339</v>
      </c>
      <c r="E91" s="45" t="s">
        <v>334</v>
      </c>
      <c r="F91" s="130"/>
      <c r="G91" s="129" t="s">
        <v>83</v>
      </c>
      <c r="H91" s="37" t="s">
        <v>335</v>
      </c>
      <c r="I91" s="118" t="s">
        <v>85</v>
      </c>
      <c r="J91" s="45" t="s">
        <v>358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6"/>
      <c r="Z91" s="6"/>
    </row>
    <row r="92" spans="1:26" ht="15.75" customHeight="1" x14ac:dyDescent="0.4">
      <c r="A92" s="41">
        <v>87</v>
      </c>
      <c r="B92" s="45" t="s">
        <v>359</v>
      </c>
      <c r="C92" s="45" t="s">
        <v>360</v>
      </c>
      <c r="D92" s="45" t="s">
        <v>339</v>
      </c>
      <c r="E92" s="45" t="s">
        <v>334</v>
      </c>
      <c r="F92" s="130"/>
      <c r="G92" s="129" t="s">
        <v>83</v>
      </c>
      <c r="H92" s="37" t="s">
        <v>335</v>
      </c>
      <c r="I92" s="118" t="s">
        <v>85</v>
      </c>
      <c r="J92" s="45" t="s">
        <v>361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6"/>
      <c r="Z92" s="6"/>
    </row>
    <row r="93" spans="1:26" ht="15.75" customHeight="1" x14ac:dyDescent="0.4">
      <c r="A93" s="41">
        <v>88</v>
      </c>
      <c r="B93" s="45" t="s">
        <v>362</v>
      </c>
      <c r="C93" s="45" t="s">
        <v>363</v>
      </c>
      <c r="D93" s="45" t="s">
        <v>339</v>
      </c>
      <c r="E93" s="45" t="s">
        <v>334</v>
      </c>
      <c r="F93" s="130"/>
      <c r="G93" s="129" t="s">
        <v>83</v>
      </c>
      <c r="H93" s="37" t="s">
        <v>335</v>
      </c>
      <c r="I93" s="118" t="s">
        <v>85</v>
      </c>
      <c r="J93" s="45" t="s">
        <v>364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6"/>
      <c r="Z93" s="6"/>
    </row>
    <row r="94" spans="1:26" ht="15.75" customHeight="1" x14ac:dyDescent="0.4">
      <c r="A94" s="41">
        <v>89</v>
      </c>
      <c r="B94" s="45" t="s">
        <v>365</v>
      </c>
      <c r="C94" s="45" t="s">
        <v>366</v>
      </c>
      <c r="D94" s="45" t="s">
        <v>339</v>
      </c>
      <c r="E94" s="45" t="s">
        <v>334</v>
      </c>
      <c r="F94" s="130"/>
      <c r="G94" s="129" t="s">
        <v>83</v>
      </c>
      <c r="H94" s="37" t="s">
        <v>335</v>
      </c>
      <c r="I94" s="118" t="s">
        <v>85</v>
      </c>
      <c r="J94" s="45" t="s">
        <v>367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6"/>
      <c r="Z94" s="6"/>
    </row>
    <row r="95" spans="1:26" ht="15.75" customHeight="1" x14ac:dyDescent="0.4">
      <c r="A95" s="41">
        <v>90</v>
      </c>
      <c r="B95" s="45" t="s">
        <v>368</v>
      </c>
      <c r="C95" s="45" t="s">
        <v>369</v>
      </c>
      <c r="D95" s="45" t="s">
        <v>339</v>
      </c>
      <c r="E95" s="45" t="s">
        <v>334</v>
      </c>
      <c r="F95" s="130"/>
      <c r="G95" s="129" t="s">
        <v>83</v>
      </c>
      <c r="H95" s="37" t="s">
        <v>335</v>
      </c>
      <c r="I95" s="118" t="s">
        <v>85</v>
      </c>
      <c r="J95" s="45" t="s">
        <v>370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6"/>
      <c r="Z95" s="6"/>
    </row>
    <row r="96" spans="1:26" ht="15.75" customHeight="1" x14ac:dyDescent="0.4">
      <c r="A96" s="41">
        <v>91</v>
      </c>
      <c r="B96" s="45" t="s">
        <v>371</v>
      </c>
      <c r="C96" s="45" t="s">
        <v>372</v>
      </c>
      <c r="D96" s="45" t="s">
        <v>339</v>
      </c>
      <c r="E96" s="45" t="s">
        <v>334</v>
      </c>
      <c r="F96" s="130"/>
      <c r="G96" s="129" t="s">
        <v>83</v>
      </c>
      <c r="H96" s="37" t="s">
        <v>335</v>
      </c>
      <c r="I96" s="118" t="s">
        <v>85</v>
      </c>
      <c r="J96" s="45" t="s">
        <v>373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6"/>
      <c r="Z96" s="6"/>
    </row>
    <row r="97" spans="1:26" ht="15.75" customHeight="1" x14ac:dyDescent="0.4">
      <c r="A97" s="41">
        <v>92</v>
      </c>
      <c r="B97" s="45" t="s">
        <v>374</v>
      </c>
      <c r="C97" s="45" t="s">
        <v>375</v>
      </c>
      <c r="D97" s="45" t="s">
        <v>339</v>
      </c>
      <c r="E97" s="45" t="s">
        <v>334</v>
      </c>
      <c r="F97" s="130"/>
      <c r="G97" s="129" t="s">
        <v>83</v>
      </c>
      <c r="H97" s="37" t="s">
        <v>335</v>
      </c>
      <c r="I97" s="118" t="s">
        <v>85</v>
      </c>
      <c r="J97" s="45" t="s">
        <v>376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6"/>
      <c r="Z97" s="6"/>
    </row>
    <row r="98" spans="1:26" ht="15.75" customHeight="1" x14ac:dyDescent="0.4">
      <c r="A98" s="41">
        <v>93</v>
      </c>
      <c r="B98" s="45" t="s">
        <v>377</v>
      </c>
      <c r="C98" s="45" t="s">
        <v>378</v>
      </c>
      <c r="D98" s="45" t="s">
        <v>339</v>
      </c>
      <c r="E98" s="45" t="s">
        <v>334</v>
      </c>
      <c r="F98" s="130"/>
      <c r="G98" s="129" t="s">
        <v>83</v>
      </c>
      <c r="H98" s="37" t="s">
        <v>335</v>
      </c>
      <c r="I98" s="118" t="s">
        <v>85</v>
      </c>
      <c r="J98" s="45" t="s">
        <v>376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6"/>
      <c r="Z98" s="6"/>
    </row>
    <row r="99" spans="1:26" ht="15.75" customHeight="1" x14ac:dyDescent="0.4">
      <c r="A99" s="41">
        <v>94</v>
      </c>
      <c r="B99" s="45" t="s">
        <v>379</v>
      </c>
      <c r="C99" s="45" t="s">
        <v>380</v>
      </c>
      <c r="D99" s="45" t="s">
        <v>339</v>
      </c>
      <c r="E99" s="45" t="s">
        <v>334</v>
      </c>
      <c r="F99" s="130"/>
      <c r="G99" s="129" t="s">
        <v>83</v>
      </c>
      <c r="H99" s="37" t="s">
        <v>335</v>
      </c>
      <c r="I99" s="118" t="s">
        <v>85</v>
      </c>
      <c r="J99" s="45" t="s">
        <v>381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6"/>
      <c r="Z99" s="6"/>
    </row>
    <row r="100" spans="1:26" ht="15.75" customHeight="1" x14ac:dyDescent="0.4">
      <c r="A100" s="41">
        <v>95</v>
      </c>
      <c r="B100" s="45" t="s">
        <v>382</v>
      </c>
      <c r="C100" s="45" t="s">
        <v>383</v>
      </c>
      <c r="D100" s="45" t="s">
        <v>339</v>
      </c>
      <c r="E100" s="45" t="s">
        <v>334</v>
      </c>
      <c r="F100" s="130"/>
      <c r="G100" s="129" t="s">
        <v>83</v>
      </c>
      <c r="H100" s="37" t="s">
        <v>335</v>
      </c>
      <c r="I100" s="118" t="s">
        <v>85</v>
      </c>
      <c r="J100" s="45" t="s">
        <v>376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6"/>
      <c r="Z100" s="6"/>
    </row>
    <row r="101" spans="1:26" ht="15.75" customHeight="1" x14ac:dyDescent="0.4">
      <c r="A101" s="41">
        <v>96</v>
      </c>
      <c r="B101" s="45" t="s">
        <v>384</v>
      </c>
      <c r="C101" s="45" t="s">
        <v>385</v>
      </c>
      <c r="D101" s="45" t="s">
        <v>339</v>
      </c>
      <c r="E101" s="45" t="s">
        <v>334</v>
      </c>
      <c r="F101" s="130"/>
      <c r="G101" s="129" t="s">
        <v>83</v>
      </c>
      <c r="H101" s="37" t="s">
        <v>335</v>
      </c>
      <c r="I101" s="118" t="s">
        <v>85</v>
      </c>
      <c r="J101" s="45" t="s">
        <v>386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6"/>
      <c r="Z101" s="6"/>
    </row>
    <row r="102" spans="1:26" ht="15.75" customHeight="1" x14ac:dyDescent="0.4">
      <c r="A102" s="41">
        <v>97</v>
      </c>
      <c r="B102" s="45" t="s">
        <v>387</v>
      </c>
      <c r="C102" s="45" t="s">
        <v>388</v>
      </c>
      <c r="D102" s="45" t="s">
        <v>339</v>
      </c>
      <c r="E102" s="45" t="s">
        <v>334</v>
      </c>
      <c r="F102" s="130"/>
      <c r="G102" s="129" t="s">
        <v>83</v>
      </c>
      <c r="H102" s="37" t="s">
        <v>335</v>
      </c>
      <c r="I102" s="118" t="s">
        <v>85</v>
      </c>
      <c r="J102" s="45" t="s">
        <v>389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6"/>
      <c r="Z102" s="6"/>
    </row>
    <row r="103" spans="1:26" ht="15.75" customHeight="1" x14ac:dyDescent="0.4">
      <c r="A103" s="41">
        <v>98</v>
      </c>
      <c r="B103" s="45" t="s">
        <v>390</v>
      </c>
      <c r="C103" s="45" t="s">
        <v>391</v>
      </c>
      <c r="D103" s="45" t="s">
        <v>339</v>
      </c>
      <c r="E103" s="45" t="s">
        <v>334</v>
      </c>
      <c r="F103" s="130"/>
      <c r="G103" s="129" t="s">
        <v>83</v>
      </c>
      <c r="H103" s="37" t="s">
        <v>335</v>
      </c>
      <c r="I103" s="118" t="s">
        <v>85</v>
      </c>
      <c r="J103" s="45" t="s">
        <v>392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6"/>
      <c r="Z103" s="6"/>
    </row>
    <row r="104" spans="1:26" ht="15.75" customHeight="1" x14ac:dyDescent="0.4">
      <c r="A104" s="41">
        <v>99</v>
      </c>
      <c r="B104" s="45" t="s">
        <v>393</v>
      </c>
      <c r="C104" s="45" t="s">
        <v>394</v>
      </c>
      <c r="D104" s="45" t="s">
        <v>339</v>
      </c>
      <c r="E104" s="45" t="s">
        <v>334</v>
      </c>
      <c r="F104" s="130"/>
      <c r="G104" s="129" t="s">
        <v>83</v>
      </c>
      <c r="H104" s="37" t="s">
        <v>335</v>
      </c>
      <c r="I104" s="118" t="s">
        <v>85</v>
      </c>
      <c r="J104" s="45" t="s">
        <v>395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6"/>
      <c r="Z104" s="6"/>
    </row>
    <row r="105" spans="1:26" ht="15.75" customHeight="1" x14ac:dyDescent="0.4">
      <c r="A105" s="41">
        <v>100</v>
      </c>
      <c r="B105" s="90" t="s">
        <v>396</v>
      </c>
      <c r="C105" s="90" t="s">
        <v>397</v>
      </c>
      <c r="D105" s="90" t="s">
        <v>398</v>
      </c>
      <c r="E105" s="90" t="s">
        <v>131</v>
      </c>
      <c r="F105" s="91" t="s">
        <v>83</v>
      </c>
      <c r="G105" s="106"/>
      <c r="H105" s="41" t="s">
        <v>132</v>
      </c>
      <c r="I105" s="97" t="s">
        <v>85</v>
      </c>
      <c r="J105" s="90" t="s">
        <v>399</v>
      </c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9"/>
      <c r="Z105" s="99"/>
    </row>
    <row r="106" spans="1:26" ht="15.75" customHeight="1" x14ac:dyDescent="0.4">
      <c r="A106" s="41">
        <v>101</v>
      </c>
      <c r="B106" s="90" t="s">
        <v>400</v>
      </c>
      <c r="C106" s="90" t="s">
        <v>401</v>
      </c>
      <c r="D106" s="89" t="s">
        <v>402</v>
      </c>
      <c r="E106" s="90" t="s">
        <v>403</v>
      </c>
      <c r="F106" s="91" t="s">
        <v>83</v>
      </c>
      <c r="G106" s="110"/>
      <c r="H106" s="41" t="s">
        <v>404</v>
      </c>
      <c r="I106" s="97" t="s">
        <v>85</v>
      </c>
      <c r="J106" s="90" t="s">
        <v>405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6"/>
      <c r="Z106" s="6"/>
    </row>
    <row r="107" spans="1:26" ht="15.75" customHeight="1" x14ac:dyDescent="0.4">
      <c r="A107" s="41">
        <v>102</v>
      </c>
      <c r="B107" s="90" t="s">
        <v>406</v>
      </c>
      <c r="C107" s="90" t="s">
        <v>407</v>
      </c>
      <c r="D107" s="89" t="s">
        <v>402</v>
      </c>
      <c r="E107" s="90" t="s">
        <v>403</v>
      </c>
      <c r="F107" s="91" t="s">
        <v>83</v>
      </c>
      <c r="G107" s="110"/>
      <c r="H107" s="41" t="s">
        <v>404</v>
      </c>
      <c r="I107" s="97" t="s">
        <v>85</v>
      </c>
      <c r="J107" s="90" t="s">
        <v>408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6"/>
      <c r="Z107" s="6"/>
    </row>
    <row r="108" spans="1:26" ht="15.75" customHeight="1" x14ac:dyDescent="0.4">
      <c r="A108" s="41">
        <v>103</v>
      </c>
      <c r="B108" s="90" t="s">
        <v>409</v>
      </c>
      <c r="C108" s="90" t="s">
        <v>410</v>
      </c>
      <c r="D108" s="89" t="s">
        <v>402</v>
      </c>
      <c r="E108" s="90" t="s">
        <v>403</v>
      </c>
      <c r="F108" s="91" t="s">
        <v>83</v>
      </c>
      <c r="G108" s="110"/>
      <c r="H108" s="41" t="s">
        <v>404</v>
      </c>
      <c r="I108" s="97" t="s">
        <v>85</v>
      </c>
      <c r="J108" s="90" t="s">
        <v>411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6"/>
      <c r="Z108" s="6"/>
    </row>
    <row r="109" spans="1:26" ht="15.75" customHeight="1" x14ac:dyDescent="0.4">
      <c r="A109" s="41">
        <v>104</v>
      </c>
      <c r="B109" s="90" t="s">
        <v>412</v>
      </c>
      <c r="C109" s="89" t="s">
        <v>413</v>
      </c>
      <c r="D109" s="89" t="s">
        <v>402</v>
      </c>
      <c r="E109" s="90" t="s">
        <v>403</v>
      </c>
      <c r="F109" s="91" t="s">
        <v>83</v>
      </c>
      <c r="G109" s="110"/>
      <c r="H109" s="41" t="s">
        <v>404</v>
      </c>
      <c r="I109" s="97" t="s">
        <v>85</v>
      </c>
      <c r="J109" s="90" t="s">
        <v>414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6"/>
      <c r="Z109" s="6"/>
    </row>
    <row r="110" spans="1:26" ht="15.75" customHeight="1" x14ac:dyDescent="0.4">
      <c r="A110" s="41">
        <v>105</v>
      </c>
      <c r="B110" s="90" t="s">
        <v>415</v>
      </c>
      <c r="C110" s="89" t="s">
        <v>416</v>
      </c>
      <c r="D110" s="89" t="s">
        <v>402</v>
      </c>
      <c r="E110" s="90" t="s">
        <v>403</v>
      </c>
      <c r="F110" s="91" t="s">
        <v>83</v>
      </c>
      <c r="G110" s="110"/>
      <c r="H110" s="41" t="s">
        <v>404</v>
      </c>
      <c r="I110" s="97" t="s">
        <v>85</v>
      </c>
      <c r="J110" s="90" t="s">
        <v>417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6"/>
      <c r="Z110" s="6"/>
    </row>
    <row r="111" spans="1:26" ht="15.75" customHeight="1" x14ac:dyDescent="0.4">
      <c r="A111" s="89"/>
      <c r="B111" s="90"/>
      <c r="C111" s="89"/>
      <c r="D111" s="89"/>
      <c r="E111" s="89"/>
      <c r="F111" s="107"/>
      <c r="G111" s="107"/>
      <c r="H111" s="89"/>
      <c r="I111" s="89"/>
      <c r="J111" s="89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6"/>
      <c r="Z111" s="6"/>
    </row>
    <row r="112" spans="1:26" ht="24" customHeight="1" x14ac:dyDescent="0.4">
      <c r="A112" s="89"/>
      <c r="B112" s="90"/>
      <c r="C112" s="89"/>
      <c r="D112" s="89"/>
      <c r="E112" s="89"/>
      <c r="F112" s="89"/>
      <c r="G112" s="89"/>
      <c r="H112" s="89"/>
      <c r="I112" s="89"/>
      <c r="J112" s="89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6"/>
      <c r="Z112" s="6"/>
    </row>
    <row r="113" spans="1:26" ht="24" customHeight="1" x14ac:dyDescent="0.4">
      <c r="A113" s="89"/>
      <c r="B113" s="90"/>
      <c r="C113" s="89"/>
      <c r="D113" s="89"/>
      <c r="E113" s="89"/>
      <c r="F113" s="89"/>
      <c r="G113" s="89"/>
      <c r="H113" s="89"/>
      <c r="I113" s="89"/>
      <c r="J113" s="89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6"/>
      <c r="Z113" s="6"/>
    </row>
    <row r="114" spans="1:26" ht="24" customHeight="1" x14ac:dyDescent="0.4">
      <c r="A114" s="89"/>
      <c r="B114" s="90"/>
      <c r="C114" s="89"/>
      <c r="D114" s="89"/>
      <c r="E114" s="89"/>
      <c r="F114" s="89"/>
      <c r="G114" s="89"/>
      <c r="H114" s="89"/>
      <c r="I114" s="89"/>
      <c r="J114" s="89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6"/>
      <c r="Z114" s="6"/>
    </row>
    <row r="115" spans="1:26" ht="24" customHeight="1" x14ac:dyDescent="0.4">
      <c r="A115" s="89"/>
      <c r="B115" s="90"/>
      <c r="C115" s="89"/>
      <c r="D115" s="89"/>
      <c r="E115" s="89"/>
      <c r="F115" s="89"/>
      <c r="G115" s="89"/>
      <c r="H115" s="89"/>
      <c r="I115" s="89"/>
      <c r="J115" s="89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6"/>
      <c r="Z115" s="6"/>
    </row>
    <row r="116" spans="1:26" ht="24" customHeight="1" x14ac:dyDescent="0.4">
      <c r="A116" s="89"/>
      <c r="B116" s="90"/>
      <c r="C116" s="89"/>
      <c r="D116" s="89"/>
      <c r="E116" s="89"/>
      <c r="F116" s="89"/>
      <c r="G116" s="89"/>
      <c r="H116" s="89"/>
      <c r="I116" s="89"/>
      <c r="J116" s="89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6"/>
      <c r="Z116" s="6"/>
    </row>
    <row r="117" spans="1:26" ht="24" customHeight="1" x14ac:dyDescent="0.4">
      <c r="A117" s="89"/>
      <c r="B117" s="90"/>
      <c r="C117" s="89"/>
      <c r="D117" s="89"/>
      <c r="E117" s="89"/>
      <c r="F117" s="89"/>
      <c r="G117" s="89"/>
      <c r="H117" s="89"/>
      <c r="I117" s="89"/>
      <c r="J117" s="89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6"/>
      <c r="Z117" s="6"/>
    </row>
    <row r="118" spans="1:26" ht="24" customHeight="1" x14ac:dyDescent="0.4">
      <c r="A118" s="89"/>
      <c r="B118" s="90"/>
      <c r="C118" s="89"/>
      <c r="D118" s="89"/>
      <c r="E118" s="89"/>
      <c r="F118" s="89"/>
      <c r="G118" s="89"/>
      <c r="H118" s="89"/>
      <c r="I118" s="89"/>
      <c r="J118" s="89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6"/>
      <c r="Z118" s="6"/>
    </row>
    <row r="119" spans="1:26" ht="24" customHeight="1" x14ac:dyDescent="0.4">
      <c r="A119" s="89"/>
      <c r="B119" s="90"/>
      <c r="C119" s="89"/>
      <c r="D119" s="89"/>
      <c r="E119" s="89"/>
      <c r="F119" s="89"/>
      <c r="G119" s="89"/>
      <c r="H119" s="89"/>
      <c r="I119" s="89"/>
      <c r="J119" s="89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6"/>
      <c r="Z119" s="6"/>
    </row>
    <row r="120" spans="1:26" ht="24" customHeight="1" x14ac:dyDescent="0.4">
      <c r="A120" s="89"/>
      <c r="B120" s="90"/>
      <c r="C120" s="89"/>
      <c r="D120" s="89"/>
      <c r="E120" s="89"/>
      <c r="F120" s="89"/>
      <c r="G120" s="89"/>
      <c r="H120" s="89"/>
      <c r="I120" s="89"/>
      <c r="J120" s="89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6"/>
      <c r="Z120" s="6"/>
    </row>
    <row r="121" spans="1:26" ht="24" customHeight="1" x14ac:dyDescent="0.4">
      <c r="A121" s="89"/>
      <c r="B121" s="90"/>
      <c r="C121" s="89"/>
      <c r="D121" s="89"/>
      <c r="E121" s="89"/>
      <c r="F121" s="89"/>
      <c r="G121" s="89"/>
      <c r="H121" s="89"/>
      <c r="I121" s="89"/>
      <c r="J121" s="89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6"/>
      <c r="Z121" s="6"/>
    </row>
    <row r="122" spans="1:26" ht="24" customHeight="1" x14ac:dyDescent="0.4">
      <c r="A122" s="89"/>
      <c r="B122" s="90"/>
      <c r="C122" s="89"/>
      <c r="D122" s="89"/>
      <c r="E122" s="89"/>
      <c r="F122" s="89"/>
      <c r="G122" s="89"/>
      <c r="H122" s="89"/>
      <c r="I122" s="89"/>
      <c r="J122" s="89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6"/>
      <c r="Z122" s="6"/>
    </row>
    <row r="123" spans="1:26" ht="24" customHeight="1" x14ac:dyDescent="0.4">
      <c r="A123" s="89"/>
      <c r="B123" s="90"/>
      <c r="C123" s="89"/>
      <c r="D123" s="89"/>
      <c r="E123" s="89"/>
      <c r="F123" s="89"/>
      <c r="G123" s="89"/>
      <c r="H123" s="89"/>
      <c r="I123" s="89"/>
      <c r="J123" s="89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6"/>
      <c r="Z123" s="6"/>
    </row>
    <row r="124" spans="1:26" ht="24" customHeight="1" x14ac:dyDescent="0.4">
      <c r="A124" s="89"/>
      <c r="B124" s="90"/>
      <c r="C124" s="89"/>
      <c r="D124" s="89"/>
      <c r="E124" s="89"/>
      <c r="F124" s="89"/>
      <c r="G124" s="89"/>
      <c r="H124" s="89"/>
      <c r="I124" s="89"/>
      <c r="J124" s="89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6"/>
      <c r="Z124" s="6"/>
    </row>
    <row r="125" spans="1:26" ht="24" customHeight="1" x14ac:dyDescent="0.4">
      <c r="A125" s="89"/>
      <c r="B125" s="90"/>
      <c r="C125" s="89"/>
      <c r="D125" s="89"/>
      <c r="E125" s="89"/>
      <c r="F125" s="89"/>
      <c r="G125" s="89"/>
      <c r="H125" s="89"/>
      <c r="I125" s="89"/>
      <c r="J125" s="89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6"/>
      <c r="Z125" s="6"/>
    </row>
    <row r="126" spans="1:26" ht="24" customHeight="1" x14ac:dyDescent="0.4">
      <c r="A126" s="89"/>
      <c r="B126" s="90"/>
      <c r="C126" s="89"/>
      <c r="D126" s="89"/>
      <c r="E126" s="89"/>
      <c r="F126" s="89"/>
      <c r="G126" s="89"/>
      <c r="H126" s="89"/>
      <c r="I126" s="89"/>
      <c r="J126" s="89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6"/>
      <c r="Z126" s="6"/>
    </row>
    <row r="127" spans="1:26" ht="24" customHeight="1" x14ac:dyDescent="0.4">
      <c r="A127" s="89"/>
      <c r="B127" s="90"/>
      <c r="C127" s="89"/>
      <c r="D127" s="89"/>
      <c r="E127" s="89"/>
      <c r="F127" s="89"/>
      <c r="G127" s="89"/>
      <c r="H127" s="89"/>
      <c r="I127" s="89"/>
      <c r="J127" s="89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6"/>
      <c r="Z127" s="6"/>
    </row>
    <row r="128" spans="1:26" ht="24" customHeight="1" x14ac:dyDescent="0.4">
      <c r="A128" s="89"/>
      <c r="B128" s="90"/>
      <c r="C128" s="89"/>
      <c r="D128" s="89"/>
      <c r="E128" s="89"/>
      <c r="F128" s="89"/>
      <c r="G128" s="89"/>
      <c r="H128" s="89"/>
      <c r="I128" s="89"/>
      <c r="J128" s="89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6"/>
      <c r="Z128" s="6"/>
    </row>
    <row r="129" spans="1:26" ht="24" customHeight="1" x14ac:dyDescent="0.4">
      <c r="A129" s="89"/>
      <c r="B129" s="90"/>
      <c r="C129" s="89"/>
      <c r="D129" s="89"/>
      <c r="E129" s="89"/>
      <c r="F129" s="89"/>
      <c r="G129" s="89"/>
      <c r="H129" s="89"/>
      <c r="I129" s="89"/>
      <c r="J129" s="89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6"/>
      <c r="Z129" s="6"/>
    </row>
    <row r="130" spans="1:26" ht="24" customHeight="1" x14ac:dyDescent="0.4">
      <c r="A130" s="89"/>
      <c r="B130" s="90"/>
      <c r="C130" s="89"/>
      <c r="D130" s="89"/>
      <c r="E130" s="89"/>
      <c r="F130" s="89"/>
      <c r="G130" s="89"/>
      <c r="H130" s="89"/>
      <c r="I130" s="89"/>
      <c r="J130" s="89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6"/>
      <c r="Z130" s="6"/>
    </row>
    <row r="131" spans="1:26" ht="24" customHeight="1" x14ac:dyDescent="0.4">
      <c r="A131" s="89"/>
      <c r="B131" s="90"/>
      <c r="C131" s="89"/>
      <c r="D131" s="89"/>
      <c r="E131" s="89"/>
      <c r="F131" s="89"/>
      <c r="G131" s="89"/>
      <c r="H131" s="89"/>
      <c r="I131" s="89"/>
      <c r="J131" s="89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6"/>
      <c r="Z131" s="6"/>
    </row>
    <row r="132" spans="1:26" ht="24" customHeight="1" x14ac:dyDescent="0.4">
      <c r="A132" s="89"/>
      <c r="B132" s="90"/>
      <c r="C132" s="89"/>
      <c r="D132" s="89"/>
      <c r="E132" s="89"/>
      <c r="F132" s="89"/>
      <c r="G132" s="89"/>
      <c r="H132" s="89"/>
      <c r="I132" s="89"/>
      <c r="J132" s="89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6"/>
      <c r="Z132" s="6"/>
    </row>
    <row r="133" spans="1:26" ht="24" customHeight="1" x14ac:dyDescent="0.4">
      <c r="A133" s="89"/>
      <c r="B133" s="90"/>
      <c r="C133" s="89"/>
      <c r="D133" s="89"/>
      <c r="E133" s="89"/>
      <c r="F133" s="89"/>
      <c r="G133" s="89"/>
      <c r="H133" s="89"/>
      <c r="I133" s="89"/>
      <c r="J133" s="89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6"/>
      <c r="Z133" s="6"/>
    </row>
    <row r="134" spans="1:26" ht="24" customHeight="1" x14ac:dyDescent="0.4">
      <c r="A134" s="89"/>
      <c r="B134" s="90"/>
      <c r="C134" s="89"/>
      <c r="D134" s="89"/>
      <c r="E134" s="89"/>
      <c r="F134" s="89"/>
      <c r="G134" s="89"/>
      <c r="H134" s="89"/>
      <c r="I134" s="89"/>
      <c r="J134" s="89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6"/>
      <c r="Z134" s="6"/>
    </row>
    <row r="135" spans="1:26" ht="24" customHeight="1" x14ac:dyDescent="0.4">
      <c r="A135" s="89"/>
      <c r="B135" s="90"/>
      <c r="C135" s="89"/>
      <c r="D135" s="89"/>
      <c r="E135" s="89"/>
      <c r="F135" s="89"/>
      <c r="G135" s="89"/>
      <c r="H135" s="89"/>
      <c r="I135" s="89"/>
      <c r="J135" s="89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6"/>
      <c r="Z135" s="6"/>
    </row>
    <row r="136" spans="1:26" ht="24" customHeight="1" x14ac:dyDescent="0.4">
      <c r="A136" s="89"/>
      <c r="B136" s="90"/>
      <c r="C136" s="89"/>
      <c r="D136" s="89"/>
      <c r="E136" s="89"/>
      <c r="F136" s="89"/>
      <c r="G136" s="89"/>
      <c r="H136" s="89"/>
      <c r="I136" s="89"/>
      <c r="J136" s="89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6"/>
      <c r="Z136" s="6"/>
    </row>
    <row r="137" spans="1:26" ht="24" customHeight="1" x14ac:dyDescent="0.4">
      <c r="A137" s="89"/>
      <c r="B137" s="90"/>
      <c r="C137" s="89"/>
      <c r="D137" s="89"/>
      <c r="E137" s="89"/>
      <c r="F137" s="89"/>
      <c r="G137" s="89"/>
      <c r="H137" s="89"/>
      <c r="I137" s="89"/>
      <c r="J137" s="89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6"/>
      <c r="Z137" s="6"/>
    </row>
    <row r="138" spans="1:26" ht="24" customHeight="1" x14ac:dyDescent="0.4">
      <c r="A138" s="89"/>
      <c r="B138" s="90"/>
      <c r="C138" s="89"/>
      <c r="D138" s="89"/>
      <c r="E138" s="89"/>
      <c r="F138" s="89"/>
      <c r="G138" s="89"/>
      <c r="H138" s="89"/>
      <c r="I138" s="89"/>
      <c r="J138" s="89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6"/>
      <c r="Z138" s="6"/>
    </row>
    <row r="139" spans="1:26" ht="24" customHeight="1" x14ac:dyDescent="0.4">
      <c r="A139" s="89"/>
      <c r="B139" s="90"/>
      <c r="C139" s="89"/>
      <c r="D139" s="89"/>
      <c r="E139" s="89"/>
      <c r="F139" s="89"/>
      <c r="G139" s="89"/>
      <c r="H139" s="89"/>
      <c r="I139" s="89"/>
      <c r="J139" s="89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6"/>
      <c r="Z139" s="6"/>
    </row>
    <row r="140" spans="1:26" ht="24" customHeight="1" x14ac:dyDescent="0.4">
      <c r="A140" s="89"/>
      <c r="B140" s="90"/>
      <c r="C140" s="89"/>
      <c r="D140" s="89"/>
      <c r="E140" s="89"/>
      <c r="F140" s="89"/>
      <c r="G140" s="89"/>
      <c r="H140" s="89"/>
      <c r="I140" s="89"/>
      <c r="J140" s="89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6"/>
      <c r="Z140" s="6"/>
    </row>
    <row r="141" spans="1:26" ht="24" customHeight="1" x14ac:dyDescent="0.4">
      <c r="A141" s="89"/>
      <c r="B141" s="90"/>
      <c r="C141" s="89"/>
      <c r="D141" s="89"/>
      <c r="E141" s="89"/>
      <c r="F141" s="89"/>
      <c r="G141" s="89"/>
      <c r="H141" s="89"/>
      <c r="I141" s="89"/>
      <c r="J141" s="89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6"/>
      <c r="Z141" s="6"/>
    </row>
    <row r="142" spans="1:26" ht="24" customHeight="1" x14ac:dyDescent="0.4">
      <c r="A142" s="89"/>
      <c r="B142" s="90"/>
      <c r="C142" s="89"/>
      <c r="D142" s="89"/>
      <c r="E142" s="89"/>
      <c r="F142" s="89"/>
      <c r="G142" s="89"/>
      <c r="H142" s="89"/>
      <c r="I142" s="89"/>
      <c r="J142" s="89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6"/>
      <c r="Z142" s="6"/>
    </row>
    <row r="143" spans="1:26" ht="24" customHeight="1" x14ac:dyDescent="0.4">
      <c r="A143" s="89"/>
      <c r="B143" s="90"/>
      <c r="C143" s="89"/>
      <c r="D143" s="89"/>
      <c r="E143" s="89"/>
      <c r="F143" s="89"/>
      <c r="G143" s="89"/>
      <c r="H143" s="89"/>
      <c r="I143" s="89"/>
      <c r="J143" s="89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6"/>
      <c r="Z143" s="6"/>
    </row>
    <row r="144" spans="1:26" ht="24" customHeight="1" x14ac:dyDescent="0.4">
      <c r="A144" s="89"/>
      <c r="B144" s="90"/>
      <c r="C144" s="89"/>
      <c r="D144" s="89"/>
      <c r="E144" s="89"/>
      <c r="F144" s="89"/>
      <c r="G144" s="89"/>
      <c r="H144" s="89"/>
      <c r="I144" s="89"/>
      <c r="J144" s="89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6"/>
      <c r="Z144" s="6"/>
    </row>
    <row r="145" spans="1:26" ht="24" customHeight="1" x14ac:dyDescent="0.4">
      <c r="A145" s="89"/>
      <c r="B145" s="90"/>
      <c r="C145" s="89"/>
      <c r="D145" s="89"/>
      <c r="E145" s="89"/>
      <c r="F145" s="89"/>
      <c r="G145" s="89"/>
      <c r="H145" s="89"/>
      <c r="I145" s="89"/>
      <c r="J145" s="89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6"/>
      <c r="Z145" s="6"/>
    </row>
    <row r="146" spans="1:26" ht="24" customHeight="1" x14ac:dyDescent="0.4">
      <c r="A146" s="89"/>
      <c r="B146" s="90"/>
      <c r="C146" s="89"/>
      <c r="D146" s="89"/>
      <c r="E146" s="89"/>
      <c r="F146" s="89"/>
      <c r="G146" s="89"/>
      <c r="H146" s="89"/>
      <c r="I146" s="89"/>
      <c r="J146" s="89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6"/>
      <c r="Z146" s="6"/>
    </row>
    <row r="147" spans="1:26" ht="24" customHeight="1" x14ac:dyDescent="0.4">
      <c r="A147" s="89"/>
      <c r="B147" s="90"/>
      <c r="C147" s="89"/>
      <c r="D147" s="89"/>
      <c r="E147" s="89"/>
      <c r="F147" s="89"/>
      <c r="G147" s="89"/>
      <c r="H147" s="89"/>
      <c r="I147" s="89"/>
      <c r="J147" s="89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6"/>
      <c r="Z147" s="6"/>
    </row>
    <row r="148" spans="1:26" ht="24" customHeight="1" x14ac:dyDescent="0.4">
      <c r="A148" s="89"/>
      <c r="B148" s="90"/>
      <c r="C148" s="89"/>
      <c r="D148" s="89"/>
      <c r="E148" s="89"/>
      <c r="F148" s="89"/>
      <c r="G148" s="89"/>
      <c r="H148" s="89"/>
      <c r="I148" s="89"/>
      <c r="J148" s="89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6"/>
      <c r="Z148" s="6"/>
    </row>
    <row r="149" spans="1:26" ht="24" customHeight="1" x14ac:dyDescent="0.4">
      <c r="A149" s="89"/>
      <c r="B149" s="90"/>
      <c r="C149" s="89"/>
      <c r="D149" s="89"/>
      <c r="E149" s="89"/>
      <c r="F149" s="89"/>
      <c r="G149" s="89"/>
      <c r="H149" s="89"/>
      <c r="I149" s="89"/>
      <c r="J149" s="89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6"/>
      <c r="Z149" s="6"/>
    </row>
    <row r="150" spans="1:26" ht="24" customHeight="1" x14ac:dyDescent="0.4">
      <c r="A150" s="89"/>
      <c r="B150" s="90"/>
      <c r="C150" s="89"/>
      <c r="D150" s="89"/>
      <c r="E150" s="89"/>
      <c r="F150" s="89"/>
      <c r="G150" s="89"/>
      <c r="H150" s="89"/>
      <c r="I150" s="89"/>
      <c r="J150" s="89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6"/>
      <c r="Z150" s="6"/>
    </row>
    <row r="151" spans="1:26" ht="24" customHeight="1" x14ac:dyDescent="0.4">
      <c r="A151" s="89"/>
      <c r="B151" s="90"/>
      <c r="C151" s="89"/>
      <c r="D151" s="89"/>
      <c r="E151" s="89"/>
      <c r="F151" s="89"/>
      <c r="G151" s="89"/>
      <c r="H151" s="89"/>
      <c r="I151" s="89"/>
      <c r="J151" s="89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6"/>
      <c r="Z151" s="6"/>
    </row>
    <row r="152" spans="1:26" ht="24" customHeight="1" x14ac:dyDescent="0.4">
      <c r="A152" s="89"/>
      <c r="B152" s="90"/>
      <c r="C152" s="89"/>
      <c r="D152" s="89"/>
      <c r="E152" s="89"/>
      <c r="F152" s="89"/>
      <c r="G152" s="89"/>
      <c r="H152" s="89"/>
      <c r="I152" s="89"/>
      <c r="J152" s="89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6"/>
      <c r="Z152" s="6"/>
    </row>
    <row r="153" spans="1:26" ht="24" customHeight="1" x14ac:dyDescent="0.4">
      <c r="A153" s="89"/>
      <c r="B153" s="90"/>
      <c r="C153" s="89"/>
      <c r="D153" s="89"/>
      <c r="E153" s="89"/>
      <c r="F153" s="89"/>
      <c r="G153" s="89"/>
      <c r="H153" s="89"/>
      <c r="I153" s="89"/>
      <c r="J153" s="89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6"/>
      <c r="Z153" s="6"/>
    </row>
    <row r="154" spans="1:26" ht="24" customHeight="1" x14ac:dyDescent="0.4">
      <c r="A154" s="89"/>
      <c r="B154" s="90"/>
      <c r="C154" s="89"/>
      <c r="D154" s="89"/>
      <c r="E154" s="89"/>
      <c r="F154" s="89"/>
      <c r="G154" s="89"/>
      <c r="H154" s="89"/>
      <c r="I154" s="89"/>
      <c r="J154" s="89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6"/>
      <c r="Z154" s="6"/>
    </row>
    <row r="155" spans="1:26" ht="24" customHeight="1" x14ac:dyDescent="0.4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6"/>
      <c r="Z155" s="6"/>
    </row>
    <row r="156" spans="1:26" ht="24" customHeight="1" x14ac:dyDescent="0.4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6"/>
      <c r="Z156" s="6"/>
    </row>
    <row r="157" spans="1:26" ht="24" customHeight="1" x14ac:dyDescent="0.4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6"/>
      <c r="Z157" s="6"/>
    </row>
    <row r="158" spans="1:26" ht="24" customHeight="1" x14ac:dyDescent="0.4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6"/>
      <c r="Z158" s="6"/>
    </row>
    <row r="159" spans="1:26" ht="24" customHeight="1" x14ac:dyDescent="0.4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6"/>
      <c r="Z159" s="6"/>
    </row>
    <row r="160" spans="1:26" ht="24" customHeight="1" x14ac:dyDescent="0.4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6"/>
      <c r="Z160" s="6"/>
    </row>
    <row r="161" spans="1:26" ht="24" customHeight="1" x14ac:dyDescent="0.4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6"/>
      <c r="Z161" s="6"/>
    </row>
    <row r="162" spans="1:26" ht="24" customHeight="1" x14ac:dyDescent="0.4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6"/>
      <c r="Z162" s="6"/>
    </row>
    <row r="163" spans="1:26" ht="24" customHeight="1" x14ac:dyDescent="0.4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6"/>
      <c r="Z163" s="6"/>
    </row>
    <row r="164" spans="1:26" ht="24" customHeight="1" x14ac:dyDescent="0.4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6"/>
      <c r="Z164" s="6"/>
    </row>
    <row r="165" spans="1:26" ht="24" customHeight="1" x14ac:dyDescent="0.4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6"/>
      <c r="Z165" s="6"/>
    </row>
    <row r="166" spans="1:26" ht="24" customHeight="1" x14ac:dyDescent="0.4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6"/>
      <c r="Z166" s="6"/>
    </row>
    <row r="167" spans="1:26" ht="24" customHeight="1" x14ac:dyDescent="0.4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6"/>
      <c r="Z167" s="6"/>
    </row>
    <row r="168" spans="1:26" ht="24" customHeight="1" x14ac:dyDescent="0.4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6"/>
      <c r="Z168" s="6"/>
    </row>
    <row r="169" spans="1:26" ht="24" customHeight="1" x14ac:dyDescent="0.4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6"/>
      <c r="Z169" s="6"/>
    </row>
    <row r="170" spans="1:26" ht="24" customHeight="1" x14ac:dyDescent="0.4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6"/>
      <c r="Z170" s="6"/>
    </row>
    <row r="171" spans="1:26" ht="24" customHeight="1" x14ac:dyDescent="0.4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6"/>
      <c r="Z171" s="6"/>
    </row>
    <row r="172" spans="1:26" ht="24" customHeight="1" x14ac:dyDescent="0.4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6"/>
      <c r="Z172" s="6"/>
    </row>
    <row r="173" spans="1:26" ht="24" customHeight="1" x14ac:dyDescent="0.4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6"/>
      <c r="Z173" s="6"/>
    </row>
    <row r="174" spans="1:26" ht="24" customHeight="1" x14ac:dyDescent="0.4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6"/>
      <c r="Z174" s="6"/>
    </row>
    <row r="175" spans="1:26" ht="24" customHeight="1" x14ac:dyDescent="0.4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6"/>
      <c r="Z175" s="6"/>
    </row>
    <row r="176" spans="1:26" ht="24" customHeight="1" x14ac:dyDescent="0.4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6"/>
      <c r="Z176" s="6"/>
    </row>
    <row r="177" spans="1:26" ht="24" customHeight="1" x14ac:dyDescent="0.4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6"/>
      <c r="Z177" s="6"/>
    </row>
    <row r="178" spans="1:26" ht="24" customHeight="1" x14ac:dyDescent="0.4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6"/>
      <c r="Z178" s="6"/>
    </row>
    <row r="179" spans="1:26" ht="24" customHeight="1" x14ac:dyDescent="0.4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6"/>
      <c r="Z179" s="6"/>
    </row>
    <row r="180" spans="1:26" ht="24" customHeight="1" x14ac:dyDescent="0.4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6"/>
      <c r="Z180" s="6"/>
    </row>
    <row r="181" spans="1:26" ht="24" customHeight="1" x14ac:dyDescent="0.4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6"/>
      <c r="Z181" s="6"/>
    </row>
    <row r="182" spans="1:26" ht="24" customHeight="1" x14ac:dyDescent="0.4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6"/>
      <c r="Z182" s="6"/>
    </row>
    <row r="183" spans="1:26" ht="24" customHeight="1" x14ac:dyDescent="0.4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6"/>
      <c r="Z183" s="6"/>
    </row>
    <row r="184" spans="1:26" ht="24" customHeight="1" x14ac:dyDescent="0.4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6"/>
      <c r="Z184" s="6"/>
    </row>
    <row r="185" spans="1:26" ht="24" customHeight="1" x14ac:dyDescent="0.4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6"/>
      <c r="Z185" s="6"/>
    </row>
    <row r="186" spans="1:26" ht="24" customHeight="1" x14ac:dyDescent="0.4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6"/>
      <c r="Z186" s="6"/>
    </row>
    <row r="187" spans="1:26" ht="24" customHeight="1" x14ac:dyDescent="0.4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6"/>
      <c r="Z187" s="6"/>
    </row>
    <row r="188" spans="1:26" ht="24" customHeight="1" x14ac:dyDescent="0.4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6"/>
      <c r="Z188" s="6"/>
    </row>
    <row r="189" spans="1:26" ht="24" customHeight="1" x14ac:dyDescent="0.4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6"/>
      <c r="Z189" s="6"/>
    </row>
    <row r="190" spans="1:26" ht="24" customHeight="1" x14ac:dyDescent="0.4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6"/>
      <c r="Z190" s="6"/>
    </row>
    <row r="191" spans="1:26" ht="24" customHeight="1" x14ac:dyDescent="0.4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6"/>
      <c r="Z191" s="6"/>
    </row>
    <row r="192" spans="1:26" ht="24" customHeight="1" x14ac:dyDescent="0.4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6"/>
      <c r="Z192" s="6"/>
    </row>
    <row r="193" spans="1:26" ht="24" customHeight="1" x14ac:dyDescent="0.4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6"/>
      <c r="Z193" s="6"/>
    </row>
    <row r="194" spans="1:26" ht="24" customHeight="1" x14ac:dyDescent="0.4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6"/>
      <c r="Z194" s="6"/>
    </row>
    <row r="195" spans="1:26" ht="24" customHeight="1" x14ac:dyDescent="0.4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6"/>
      <c r="Z195" s="6"/>
    </row>
    <row r="196" spans="1:26" ht="24" customHeight="1" x14ac:dyDescent="0.4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6"/>
      <c r="Z196" s="6"/>
    </row>
    <row r="197" spans="1:26" ht="24" customHeight="1" x14ac:dyDescent="0.4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6"/>
      <c r="Z197" s="6"/>
    </row>
    <row r="198" spans="1:26" ht="24" customHeight="1" x14ac:dyDescent="0.4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6"/>
      <c r="Z198" s="6"/>
    </row>
    <row r="199" spans="1:26" ht="24" customHeight="1" x14ac:dyDescent="0.4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6"/>
      <c r="Z199" s="6"/>
    </row>
    <row r="200" spans="1:26" ht="24" customHeight="1" x14ac:dyDescent="0.4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6"/>
      <c r="Z200" s="6"/>
    </row>
    <row r="201" spans="1:26" ht="24" customHeight="1" x14ac:dyDescent="0.4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6"/>
      <c r="Z201" s="6"/>
    </row>
    <row r="202" spans="1:26" ht="24" customHeight="1" x14ac:dyDescent="0.4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6"/>
      <c r="Z202" s="6"/>
    </row>
    <row r="203" spans="1:26" ht="24" customHeight="1" x14ac:dyDescent="0.4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6"/>
      <c r="Z203" s="6"/>
    </row>
    <row r="204" spans="1:26" ht="24" customHeight="1" x14ac:dyDescent="0.4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6"/>
      <c r="Z204" s="6"/>
    </row>
    <row r="205" spans="1:26" ht="24" customHeight="1" x14ac:dyDescent="0.4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6"/>
      <c r="Z205" s="6"/>
    </row>
    <row r="206" spans="1:26" ht="24" customHeight="1" x14ac:dyDescent="0.4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6"/>
      <c r="Z206" s="6"/>
    </row>
    <row r="207" spans="1:26" ht="24" customHeight="1" x14ac:dyDescent="0.4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6"/>
      <c r="Z207" s="6"/>
    </row>
    <row r="208" spans="1:26" ht="24" customHeight="1" x14ac:dyDescent="0.4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6"/>
      <c r="Z208" s="6"/>
    </row>
    <row r="209" spans="1:26" ht="24" customHeight="1" x14ac:dyDescent="0.4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6"/>
      <c r="Z209" s="6"/>
    </row>
    <row r="210" spans="1:26" ht="24" customHeight="1" x14ac:dyDescent="0.4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6"/>
      <c r="Z210" s="6"/>
    </row>
    <row r="211" spans="1:26" ht="24" customHeight="1" x14ac:dyDescent="0.4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6"/>
      <c r="Z211" s="6"/>
    </row>
    <row r="212" spans="1:26" ht="24" customHeight="1" x14ac:dyDescent="0.4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6"/>
      <c r="Z212" s="6"/>
    </row>
    <row r="213" spans="1:26" ht="24" customHeight="1" x14ac:dyDescent="0.4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6"/>
      <c r="Z213" s="6"/>
    </row>
    <row r="214" spans="1:26" ht="24" customHeight="1" x14ac:dyDescent="0.4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6"/>
      <c r="Z214" s="6"/>
    </row>
    <row r="215" spans="1:26" ht="24" customHeight="1" x14ac:dyDescent="0.4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6"/>
      <c r="Z215" s="6"/>
    </row>
    <row r="216" spans="1:26" ht="24" customHeight="1" x14ac:dyDescent="0.4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6"/>
      <c r="Z216" s="6"/>
    </row>
    <row r="217" spans="1:26" ht="24" customHeight="1" x14ac:dyDescent="0.4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6"/>
      <c r="Z217" s="6"/>
    </row>
    <row r="218" spans="1:26" ht="24" customHeight="1" x14ac:dyDescent="0.4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6"/>
      <c r="Z218" s="6"/>
    </row>
    <row r="219" spans="1:26" ht="24" customHeight="1" x14ac:dyDescent="0.4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6"/>
      <c r="Z219" s="6"/>
    </row>
    <row r="220" spans="1:26" ht="24" customHeight="1" x14ac:dyDescent="0.4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6"/>
      <c r="Z220" s="6"/>
    </row>
    <row r="221" spans="1:26" ht="24" customHeight="1" x14ac:dyDescent="0.4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6"/>
      <c r="Z221" s="6"/>
    </row>
    <row r="222" spans="1:26" ht="24" customHeight="1" x14ac:dyDescent="0.4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6"/>
      <c r="Z222" s="6"/>
    </row>
    <row r="223" spans="1:26" ht="24" customHeight="1" x14ac:dyDescent="0.4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6"/>
      <c r="Z223" s="6"/>
    </row>
    <row r="224" spans="1:26" ht="24" customHeight="1" x14ac:dyDescent="0.4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6"/>
      <c r="Z224" s="6"/>
    </row>
    <row r="225" spans="1:26" ht="24" customHeight="1" x14ac:dyDescent="0.4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6"/>
      <c r="Z225" s="6"/>
    </row>
    <row r="226" spans="1:26" ht="24" customHeight="1" x14ac:dyDescent="0.4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6"/>
      <c r="Z226" s="6"/>
    </row>
    <row r="227" spans="1:26" ht="24" customHeight="1" x14ac:dyDescent="0.4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6"/>
      <c r="Z227" s="6"/>
    </row>
    <row r="228" spans="1:26" ht="24" customHeight="1" x14ac:dyDescent="0.4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6"/>
      <c r="Z228" s="6"/>
    </row>
    <row r="229" spans="1:26" ht="24" customHeight="1" x14ac:dyDescent="0.4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6"/>
      <c r="Z229" s="6"/>
    </row>
    <row r="230" spans="1:26" ht="24" customHeight="1" x14ac:dyDescent="0.4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6"/>
      <c r="Z230" s="6"/>
    </row>
    <row r="231" spans="1:26" ht="24" customHeight="1" x14ac:dyDescent="0.4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6"/>
      <c r="Z231" s="6"/>
    </row>
    <row r="232" spans="1:26" ht="24" customHeight="1" x14ac:dyDescent="0.4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6"/>
      <c r="Z232" s="6"/>
    </row>
    <row r="233" spans="1:26" ht="24" customHeight="1" x14ac:dyDescent="0.4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6"/>
      <c r="Z233" s="6"/>
    </row>
    <row r="234" spans="1:26" ht="24" customHeight="1" x14ac:dyDescent="0.4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6"/>
      <c r="Z234" s="6"/>
    </row>
    <row r="235" spans="1:26" ht="24" customHeight="1" x14ac:dyDescent="0.4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6"/>
      <c r="Z235" s="6"/>
    </row>
    <row r="236" spans="1:26" ht="24" customHeight="1" x14ac:dyDescent="0.4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6"/>
      <c r="Z236" s="6"/>
    </row>
    <row r="237" spans="1:26" ht="24" customHeight="1" x14ac:dyDescent="0.4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6"/>
      <c r="Z237" s="6"/>
    </row>
    <row r="238" spans="1:26" ht="24" customHeight="1" x14ac:dyDescent="0.4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6"/>
      <c r="Z238" s="6"/>
    </row>
    <row r="239" spans="1:26" ht="24" customHeight="1" x14ac:dyDescent="0.4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6"/>
      <c r="Z239" s="6"/>
    </row>
    <row r="240" spans="1:26" ht="24" customHeight="1" x14ac:dyDescent="0.4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6"/>
      <c r="Z240" s="6"/>
    </row>
    <row r="241" spans="1:26" ht="24" customHeight="1" x14ac:dyDescent="0.4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6"/>
      <c r="Z241" s="6"/>
    </row>
    <row r="242" spans="1:26" ht="24" customHeight="1" x14ac:dyDescent="0.4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6"/>
      <c r="Z242" s="6"/>
    </row>
    <row r="243" spans="1:26" ht="24" customHeight="1" x14ac:dyDescent="0.4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6"/>
      <c r="Z243" s="6"/>
    </row>
    <row r="244" spans="1:26" ht="24" customHeight="1" x14ac:dyDescent="0.4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6"/>
      <c r="Z244" s="6"/>
    </row>
    <row r="245" spans="1:26" ht="24" customHeight="1" x14ac:dyDescent="0.4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6"/>
      <c r="Z245" s="6"/>
    </row>
    <row r="246" spans="1:26" ht="24" customHeight="1" x14ac:dyDescent="0.4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6"/>
      <c r="Z246" s="6"/>
    </row>
    <row r="247" spans="1:26" ht="24" customHeight="1" x14ac:dyDescent="0.4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6"/>
      <c r="Z247" s="6"/>
    </row>
    <row r="248" spans="1:26" ht="24" customHeight="1" x14ac:dyDescent="0.4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6"/>
      <c r="Z248" s="6"/>
    </row>
    <row r="249" spans="1:26" ht="24" customHeight="1" x14ac:dyDescent="0.4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6"/>
      <c r="Z249" s="6"/>
    </row>
    <row r="250" spans="1:26" ht="24" customHeight="1" x14ac:dyDescent="0.4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6"/>
      <c r="Z250" s="6"/>
    </row>
    <row r="251" spans="1:26" ht="24" customHeight="1" x14ac:dyDescent="0.4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6"/>
      <c r="Z251" s="6"/>
    </row>
    <row r="252" spans="1:26" ht="24" customHeight="1" x14ac:dyDescent="0.4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6"/>
      <c r="Z252" s="6"/>
    </row>
    <row r="253" spans="1:26" ht="24" customHeight="1" x14ac:dyDescent="0.4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6"/>
      <c r="Z253" s="6"/>
    </row>
    <row r="254" spans="1:26" ht="24" customHeight="1" x14ac:dyDescent="0.4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6"/>
      <c r="Z254" s="6"/>
    </row>
    <row r="255" spans="1:26" ht="24" customHeight="1" x14ac:dyDescent="0.4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6"/>
      <c r="Z255" s="6"/>
    </row>
    <row r="256" spans="1:26" ht="24" customHeight="1" x14ac:dyDescent="0.4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6"/>
      <c r="Z256" s="6"/>
    </row>
    <row r="257" spans="1:26" ht="24" customHeight="1" x14ac:dyDescent="0.4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6"/>
      <c r="Z257" s="6"/>
    </row>
    <row r="258" spans="1:26" ht="24" customHeight="1" x14ac:dyDescent="0.4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6"/>
      <c r="Z258" s="6"/>
    </row>
    <row r="259" spans="1:26" ht="24" customHeight="1" x14ac:dyDescent="0.4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6"/>
      <c r="Z259" s="6"/>
    </row>
    <row r="260" spans="1:26" ht="24" customHeight="1" x14ac:dyDescent="0.4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6"/>
      <c r="Z260" s="6"/>
    </row>
    <row r="261" spans="1:26" ht="24" customHeight="1" x14ac:dyDescent="0.4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6"/>
      <c r="Z261" s="6"/>
    </row>
    <row r="262" spans="1:26" ht="24" customHeight="1" x14ac:dyDescent="0.4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6"/>
      <c r="Z262" s="6"/>
    </row>
    <row r="263" spans="1:26" ht="24" customHeight="1" x14ac:dyDescent="0.4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6"/>
      <c r="Z263" s="6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6"/>
      <c r="Z264" s="6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6"/>
      <c r="Z265" s="6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6"/>
      <c r="Z266" s="6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6"/>
      <c r="Z267" s="6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6"/>
      <c r="Z268" s="6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6"/>
      <c r="Z269" s="6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6"/>
      <c r="Z270" s="6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6"/>
      <c r="Z271" s="6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6"/>
      <c r="Z272" s="6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6"/>
      <c r="Z273" s="6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6"/>
      <c r="Z274" s="6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6"/>
      <c r="Z275" s="6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6"/>
      <c r="Z276" s="6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6"/>
      <c r="Z277" s="6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6"/>
      <c r="Z278" s="6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6"/>
      <c r="Z279" s="6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6"/>
      <c r="Z280" s="6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6"/>
      <c r="Z281" s="6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6"/>
      <c r="Z282" s="6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6"/>
      <c r="Z283" s="6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6"/>
      <c r="Z284" s="6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6"/>
      <c r="Z285" s="6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6"/>
      <c r="Z286" s="6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6"/>
      <c r="Z287" s="6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6"/>
      <c r="Z288" s="6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6"/>
      <c r="Z289" s="6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6"/>
      <c r="Z290" s="6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6"/>
      <c r="Z291" s="6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6"/>
      <c r="Z292" s="6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6"/>
      <c r="Z293" s="6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6"/>
      <c r="Z294" s="6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6"/>
      <c r="Z295" s="6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6"/>
      <c r="Z296" s="6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6"/>
      <c r="Z297" s="6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6"/>
      <c r="Z298" s="6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6"/>
      <c r="Z299" s="6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6"/>
      <c r="Z300" s="6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6"/>
      <c r="Z301" s="6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6"/>
      <c r="Z302" s="6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6"/>
      <c r="Z303" s="6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6"/>
      <c r="Z304" s="6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6"/>
      <c r="Z305" s="6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6"/>
      <c r="Z306" s="6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6"/>
      <c r="Z307" s="6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6"/>
      <c r="Z308" s="6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6"/>
      <c r="Z309" s="6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0">
    <mergeCell ref="F4:G4"/>
    <mergeCell ref="H4:H5"/>
    <mergeCell ref="I4:I5"/>
    <mergeCell ref="J4:J5"/>
    <mergeCell ref="A1:A3"/>
    <mergeCell ref="A4:A5"/>
    <mergeCell ref="B4:B5"/>
    <mergeCell ref="C4:C5"/>
    <mergeCell ref="D4:D5"/>
    <mergeCell ref="E4:E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1.2.4</vt:lpstr>
      <vt:lpstr>รายละเอียด 1.2.4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2022-06-20T08:13:01Z</dcterms:created>
  <dcterms:modified xsi:type="dcterms:W3CDTF">2022-06-20T08:13:13Z</dcterms:modified>
</cp:coreProperties>
</file>