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2\"/>
    </mc:Choice>
  </mc:AlternateContent>
  <bookViews>
    <workbookView xWindow="0" yWindow="0" windowWidth="24000" windowHeight="9420"/>
  </bookViews>
  <sheets>
    <sheet name="2.4.1" sheetId="1" r:id="rId1"/>
    <sheet name="2.4.1 (1)" sheetId="2" r:id="rId2"/>
    <sheet name="รายละเอียด 2.4.1" sheetId="3" r:id="rId3"/>
  </sheets>
  <externalReferences>
    <externalReference r:id="rId4"/>
    <externalReference r:id="rId5"/>
  </externalReferences>
  <definedNames>
    <definedName name="REF_CURR_LANG" localSheetId="2">#REF!</definedName>
    <definedName name="REF_CURR_LANG">#REF!</definedName>
    <definedName name="REF_UNIV" localSheetId="2">#REF!</definedName>
    <definedName name="REF_UNIV">#REF!</definedName>
    <definedName name="rr" localSheetId="2">#REF!</definedName>
    <definedName name="rr">#REF!</definedName>
    <definedName name="คณะ">[2]Name!$A$2:$A$12</definedName>
    <definedName name="โครงการ">[2]Name!$A$16:$A$17</definedName>
    <definedName name="ฟ">#REF!</definedName>
    <definedName name="หน่วยงาน" localSheetId="2">#REF!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A53" i="2"/>
  <c r="E52" i="2"/>
  <c r="D52" i="2"/>
  <c r="B52" i="2"/>
  <c r="A52" i="2"/>
  <c r="E51" i="2"/>
  <c r="D51" i="2"/>
  <c r="B51" i="2"/>
  <c r="A51" i="2"/>
  <c r="E50" i="2"/>
  <c r="D50" i="2"/>
  <c r="B50" i="2"/>
  <c r="A50" i="2"/>
  <c r="E49" i="2"/>
  <c r="D49" i="2"/>
  <c r="B49" i="2"/>
  <c r="A49" i="2"/>
  <c r="E48" i="2"/>
  <c r="D48" i="2"/>
  <c r="B48" i="2"/>
  <c r="A48" i="2"/>
  <c r="E47" i="2"/>
  <c r="D47" i="2"/>
  <c r="B47" i="2"/>
  <c r="A47" i="2"/>
  <c r="E46" i="2"/>
  <c r="D46" i="2"/>
  <c r="B46" i="2"/>
  <c r="A46" i="2"/>
  <c r="E45" i="2"/>
  <c r="D45" i="2"/>
  <c r="B45" i="2"/>
  <c r="A45" i="2"/>
  <c r="E44" i="2"/>
  <c r="D44" i="2"/>
  <c r="B44" i="2"/>
  <c r="A44" i="2"/>
  <c r="E43" i="2"/>
  <c r="D43" i="2"/>
  <c r="B43" i="2"/>
  <c r="A43" i="2"/>
  <c r="E42" i="2"/>
  <c r="D42" i="2"/>
  <c r="B42" i="2"/>
  <c r="A42" i="2"/>
  <c r="E41" i="2"/>
  <c r="D41" i="2"/>
  <c r="B41" i="2"/>
  <c r="A41" i="2"/>
  <c r="E40" i="2"/>
  <c r="D40" i="2"/>
  <c r="B40" i="2"/>
  <c r="A40" i="2"/>
  <c r="E39" i="2"/>
  <c r="D39" i="2"/>
  <c r="B39" i="2"/>
  <c r="A39" i="2"/>
  <c r="E38" i="2"/>
  <c r="D38" i="2"/>
  <c r="B38" i="2"/>
  <c r="A38" i="2"/>
  <c r="E37" i="2"/>
  <c r="D37" i="2"/>
  <c r="B37" i="2"/>
  <c r="A37" i="2"/>
  <c r="E36" i="2"/>
  <c r="D36" i="2"/>
  <c r="B36" i="2"/>
  <c r="A36" i="2"/>
  <c r="E35" i="2"/>
  <c r="D35" i="2"/>
  <c r="B35" i="2"/>
  <c r="A35" i="2"/>
  <c r="E34" i="2"/>
  <c r="D34" i="2"/>
  <c r="B34" i="2"/>
  <c r="A34" i="2"/>
  <c r="E33" i="2"/>
  <c r="E53" i="2" s="1"/>
  <c r="D33" i="2"/>
  <c r="B33" i="2"/>
  <c r="A33" i="2"/>
  <c r="E32" i="2"/>
  <c r="D32" i="2"/>
  <c r="B32" i="2"/>
  <c r="A32" i="2"/>
  <c r="E25" i="2"/>
  <c r="F24" i="2"/>
  <c r="G24" i="2" s="1"/>
  <c r="F23" i="2"/>
  <c r="G23"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22" i="1"/>
  <c r="D22" i="1"/>
  <c r="C22" i="1"/>
  <c r="A22" i="1"/>
  <c r="F21" i="1"/>
  <c r="E21" i="1"/>
  <c r="D21" i="1"/>
  <c r="C21" i="1"/>
  <c r="A21" i="1"/>
  <c r="F20" i="1"/>
  <c r="E20" i="1"/>
  <c r="D20" i="1"/>
  <c r="C20" i="1"/>
  <c r="B20" i="1"/>
  <c r="A20" i="1"/>
  <c r="G11" i="1"/>
  <c r="G6" i="1"/>
  <c r="F6" i="1"/>
  <c r="F22" i="1" s="1"/>
  <c r="G5" i="1"/>
  <c r="F5" i="1"/>
</calcChain>
</file>

<file path=xl/comments1.xml><?xml version="1.0" encoding="utf-8"?>
<comments xmlns="http://schemas.openxmlformats.org/spreadsheetml/2006/main">
  <authors>
    <author>Mayjane</author>
  </authors>
  <commentList>
    <comment ref="B8" authorId="0" shapeId="0">
      <text>
        <r>
          <rPr>
            <sz val="16"/>
            <color indexed="81"/>
            <rFont val="TH SarabunPSK"/>
            <family val="2"/>
          </rPr>
          <t xml:space="preserve">ใช้ข้อมูลและหลักฐานการดำเนินงานของวิทยาลัยสหเวชศาสตร์ ในการรายงานผลการดำเนินงานตัวชี้วัดที่ 2.4.1 ศูนย์การเรียนรู้ที่เป็นแหล่งให้คำปรึกษาแก่ประชาชนในชุมชนหรือบุคคลทั่วไป ระดับมหาวิทยาลัย 
เนื่องจากการดำเนินงานของวิทยาลัยสหเวชศาสตร์สมบูรณ์ครบถ้วนที่สุด
</t>
        </r>
      </text>
    </comment>
  </commentList>
</comments>
</file>

<file path=xl/sharedStrings.xml><?xml version="1.0" encoding="utf-8"?>
<sst xmlns="http://schemas.openxmlformats.org/spreadsheetml/2006/main" count="298" uniqueCount="180">
  <si>
    <t>ตัวชี้วัด</t>
  </si>
  <si>
    <t>2.4.1 จำนวนศูนย์การเรียนรู้ที่เป็นแหล่งให้คำปรึกษาแก่ประชาชนในชุมชนหรือบุคคลทั่วไป</t>
  </si>
  <si>
    <t>ผลการดำเนินงาน</t>
  </si>
  <si>
    <t>หน่วยงานเจ้าภาพ</t>
  </si>
  <si>
    <t>สถาบันวิจัยและพัฒนา</t>
  </si>
  <si>
    <t>รอบ 8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</si>
  <si>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</si>
  <si>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</si>
  <si>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</si>
  <si>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</si>
  <si>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</si>
  <si>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</si>
  <si>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</si>
  <si>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จำนวนศูนย์การเรียนรู้</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</si>
  <si>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</si>
  <si>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</si>
  <si>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</si>
  <si>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</si>
  <si>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</si>
  <si>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20) สถาบันวิจัยและพัฒนา</t>
  </si>
  <si>
    <t>-</t>
  </si>
  <si>
    <t>คะแนน 1</t>
  </si>
  <si>
    <t>คะแนน 2</t>
  </si>
  <si>
    <t>คะแนน 3</t>
  </si>
  <si>
    <t>คะแนน 4</t>
  </si>
  <si>
    <t>คะแนน 5</t>
  </si>
  <si>
    <t>ระดับมหาวิทยาลัย</t>
  </si>
  <si>
    <t>ตัวชี้วัดระดับเจ้าภาพ</t>
  </si>
  <si>
    <t>2.4.1 (S)  ระดับความสำเร็จของการดำเนินการตามแนวทางตามตัวชี้วัดจำนวนศูนย์การเรียนรู้ที่เป็นแหล่งให้คำปรึกษาแก่ประชาชนในชุมชนหรือบุคคลทั่วไป</t>
  </si>
  <si>
    <t>คะแนน</t>
  </si>
  <si>
    <t>สถาบันวิจัยฯ</t>
  </si>
  <si>
    <t>มหาวิทยาลัย</t>
  </si>
  <si>
    <t>2.4.1 จำนวนศูนย์การเรียนรู้ที่เป็นแหล่งให้คำปรึกษาแก่ประชาชนในชุมชนหรือบุคคลทั่วไป
    (1) จำนวนประชาชนในชุมชนหรือบุคคลทั่วไปที่เข้าเยี่ยมชมศูนย์การเรียนรู้/แหล่งเรียนรู้</t>
  </si>
  <si>
    <t>จำนวนประชาชนในชุมชนหรือบุคคลทั่วไปที่เข้าเยี่ยมชมศูนย์การเรียนรู้/แหล่งเรียนรู้</t>
  </si>
  <si>
    <t>ระดับหน่วยงาน</t>
  </si>
  <si>
    <t>1) คณะครุศาสตร์</t>
  </si>
  <si>
    <t>2) คณะวิทยาศาสตร์และเทคโนโลยี</t>
  </si>
  <si>
    <t>3) คณะมนุษยศาสตร์และสังคมศาสตร์</t>
  </si>
  <si>
    <t>ไม่สามารถนับคะแนนได้ เนื่องจากเหตุผล ดังนี้
1. ยังขาดเอกสาร มคอ.3 รายวิชา GEO1403 ที่บูรณาการกับกิจกรรมเพิ่มองค์ความรู้ในแหล่งเรียนรู้
2. ไม่มีการรายงานข้อมูลการให้คำปรึกษาใน Google Sheet</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</si>
  <si>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</si>
  <si>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</si>
  <si>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</si>
  <si>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</si>
  <si>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</si>
  <si>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ไม่สามารถนับคะแนนได้ เนื่องจากเหตุผล ดังนี้
1. ไม่มีรายละเอียดองค์ความรู้ "การวิเคราะห์ต้นทุนผลิตภัณฑ์ : ด้วยการวิเคราะห์จุดคุ้มทุน"
2. หลักฐานจำนวนผู้เข้าร่วมโครงการไม่สอดคล้องกับเอกสารหลักฐาน (รายงานในตาราง 30 คน แต่มีรายชื่อ 21 คน)
3. รายละเอียดการขอรับคำปรึกษาของผู้รับบริการไม่สอดคล้องกับการรายงานข้อมูลใน Google Sheet
4. ไม่มีรายละเอียดการบูรณาการกับการเรียนการสอนรายวิชา IDE3701 และ MKT3208 ในการรายงานการดำเนินกิจกรรมการสร้างองค์ความรู้ฯ ตาราง Excel</t>
  </si>
  <si>
    <t>9) วิทยาลัยพยาบาลและสุขภาพ</t>
  </si>
  <si>
    <t>ไม่มีการรายงานข้อมูลในgoogle</t>
  </si>
  <si>
    <t>10) วิทยาลัยสหเวชศาสตร์</t>
  </si>
  <si>
    <t xml:space="preserve">11) วิทยาลัยโลจิสติกส์และซัพพลายเชน </t>
  </si>
  <si>
    <t>12) วิทยาลัยสถาปัตยกรรมศาสตร์</t>
  </si>
  <si>
    <t>ไม่มีการรายงานข้อมูล</t>
  </si>
  <si>
    <t>13) วิทยาลัยการเมืองและการปกครอง</t>
  </si>
  <si>
    <t>14) วิทยาลัยการจัดการอุตสาหกรรมฯ</t>
  </si>
  <si>
    <r>
      <t xml:space="preserve">ไม่สามารถนับคะแนนได้ เนื่องจากเหตุผล ดังนี้
</t>
    </r>
    <r>
      <rPr>
        <sz val="16"/>
        <rFont val="TH SarabunPSK"/>
        <family val="2"/>
      </rPr>
      <t>1. องค์ความรู้ที่เพิ่มขึ้นใหม่ไม่ชัดเจน ไม่สามารถอธิบายรายละเอียดขององค์ความรู้ได้
2. ต้องปรับแก้ข้อมูลการรายงานผลการดำเนินงานในตาราง Excel การสร้างองค์ความรู้ให้มีรายละเอียดที่ครบถ้วน
3. การระบุรายละเอียดการให้คำปรึกษานั้น จะต้องเรียงลำดับคือ ใครเป็นผู้มาขอรับคำปรึกษา &gt;&gt; ขอปรึกษาเรื่องอะไร? &gt;&gt; ใครให้คำปรึกษา? &gt;&gt; ให้คำปรึกษาอย่างไร?
4. แนบเอกสารประกอบตามกิจกรรมเพิ่มเติม
5. ตรวจสอบชื่อแหล่งเรียนรู้ฯ หากเป็นแหล่งเรียนรู้ที่เปิดใหม่ จะต้องแนบเอกสารขออนุญาตเป็นแหล่งเรียนรู้ที่ลงนามอนุญาตโดยอธิการบดี</t>
    </r>
  </si>
  <si>
    <t>15) วิทยาลัยนิเทศศาสตร์</t>
  </si>
  <si>
    <t>16) ศูนย์การศึกษา จ.อุดรธานี</t>
  </si>
  <si>
    <r>
      <t xml:space="preserve">ไม่สามารถนับคะแนนให้ได้ เนื่องจากเหตุผล ดังนี้
</t>
    </r>
    <r>
      <rPr>
        <sz val="16"/>
        <rFont val="TH SarabunPSK"/>
        <family val="2"/>
      </rPr>
      <t>1. ให้ตรวจสอบชื่อแหล่งเรียนรู้อีกครั้ง เพื่อให้ข้อมูลตรงกัน
2. มีหลักฐานแสดงจำนวนผู้เข้าเยี่ยมชมแหล่งเรียนรู้ เพียง 50 คนของเดือนธันวาคมเท่านั้น อีก 140 ไม่มีหลักฐาน ดังนั้นขอให้เพิ่มเติมในรอบ 9 เดือนต่อไป</t>
    </r>
  </si>
  <si>
    <t>20) สถาบันวิจัยและพัฒนา</t>
  </si>
  <si>
    <t>26) วิทยาเขตนครปฐม</t>
  </si>
  <si>
    <t>27) ศูนย์การศึกษา จ.สมุทรสงคราม</t>
  </si>
  <si>
    <t>28) ศูนย์การศึกษา จ.ระนอง</t>
  </si>
  <si>
    <t>ครุศาสตร์</t>
  </si>
  <si>
    <t>วิทยาศาสตร์ฯ</t>
  </si>
  <si>
    <t>มนุษยศาสตร์ฯ</t>
  </si>
  <si>
    <t xml:space="preserve"> </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</si>
  <si>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</si>
  <si>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</si>
  <si>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</si>
  <si>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</si>
  <si>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</si>
  <si>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</si>
  <si>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</si>
  <si>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</si>
  <si>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</si>
  <si>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</si>
  <si>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</si>
  <si>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</si>
  <si>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</si>
  <si>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</si>
  <si>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วิทยาเขต นครปฐม</t>
  </si>
  <si>
    <t>ศูนย์จ. สุมทรสงคราม</t>
  </si>
  <si>
    <t>ศูนย์ จ. ระนอง</t>
  </si>
  <si>
    <t>รายละเอียดตัวชี้วัด</t>
  </si>
  <si>
    <t>ชื่อศูนย์การเรียนรู้</t>
  </si>
  <si>
    <t>สถานที่ตั้ง</t>
  </si>
  <si>
    <t>ผู้ให้คำปรึกษา</t>
  </si>
  <si>
    <t>กลุ่มผู้รับบริการ</t>
  </si>
  <si>
    <t>ด้านการให้คำปรึกษา</t>
  </si>
  <si>
    <t>รายละเอียดการให้คำปรึกษา</t>
  </si>
  <si>
    <t>วันที่ให้คำปรึกษา</t>
  </si>
  <si>
    <t>แหล่งการเรียนรู้ คณะครุศาสตร์ มหาวิทยาลัยราชภัฏสวนสุนันทา</t>
  </si>
  <si>
    <t>https://edulrc.ssru.ac.th/</t>
  </si>
  <si>
    <t>อ.ดร.ธีราภรณ์  พลายเล็ก</t>
  </si>
  <si>
    <t>นักศึกษา: 
นางสาวธัญญาเรศ บุญมา
โทร. 061-3571810</t>
  </si>
  <si>
    <t>บริการวิชาการ</t>
  </si>
  <si>
    <t>Q : แหล่งเรียนรู้ในปีนี้ที่เกี่ยวกับ the best way game ค่ะมีความน่าสนใจอยากทราบว่าตอนสร้างสื่อนี้ใช้โปรแกรมอะไร
A : ใช้โปรแกรม Power point</t>
  </si>
  <si>
    <t xml:space="preserve"> 22 มกราคม 2565</t>
  </si>
  <si>
    <t>ศูนย์การเรียนรู้ วิจัย บริการวิชาการ และถ่ายทอดนวัตกรรมสู่การพัฒนาชุมชนเมือง (วัดประชาระบือธรรม) เขตดุสิต จังหวัดกรุงเทพมหานคร</t>
  </si>
  <si>
    <t>ชุมชนวัดประชาระบือธรรม เขตดุสิต จังหวัดกรุงเทพมหานคร
ให้คำปรึกษาผ่าน Facebook Page : SSRU Community Plus</t>
  </si>
  <si>
    <t>ผศ.ดร.ภูสิทธ์ ภูคำชะโนด
นางสาวเจนจิรา ชินวงษ์</t>
  </si>
  <si>
    <t>บุคคลทั่วไป : 
ชื่อ Facebook : Jae Sukson</t>
  </si>
  <si>
    <t>Q : ขอสอบถามว่า "การนำกระบวนการ Design Thinking เข้ามาใช้ในการพัฒนาชุมชนนั้น มีเทคนิคหรือสิ่งที่ต้องให้ความสำคัญเพิ่มเติมหรือไม่ครับ?
A : การนำกระบวนการ Design Thinking มาประยุกต์ใช้ในการพัฒนาชุมชนนั้น มีสิ่งที่ต้องให้ความสำคัญ ดังนี้ค่ะ
1. คนดำเนินงาน ที่ต้องเป็นคนกลางในการดำเนินรายการหรือเป็นพิธีกรในการผลักดันให้ผู้เข้าร่วมนั้นร่วมกันแสดงความคิดเห็นหรือระดมสมองให้ได้ไอเดียมากที่สุด
2. Design Thinking นั้นอาจจะต้องมองข้ามข้อจำกัดความเป็นไปได้ หรือสิ่งที่ไม่น่าจะทำได้ เพราะผู้เข้าร่วมกิจกรรมจะต้องร่วมแสดงความคิดเห็นหรือระดมสมอง เพื่อค้นหาไอเดียใหม่ๆ ได้มากที่สุด
3. จะต้องเปิดโอกาสให้บุคคลทุกระดับ ทุกภาคส่วนที่เกี่ยวข้องมีร่วมร่วมกันแสดงความคิดเห็นหรือระดมสมองที่หลากลาย เพราะเราจะได้ข้อมูลไอเดียที่แตกต่างกันในมุมมิติทุกมุมมอง</t>
  </si>
  <si>
    <t xml:space="preserve"> 31 มีนาคม 2565</t>
  </si>
  <si>
    <t>แหล่งเรียนรู้เพื่อการพัฒนาและการศึกษาต่อ
ระดับบัณฑิตศึกษา</t>
  </si>
  <si>
    <t xml:space="preserve">ออนไลน์
http://grad.ssru.ac.th/page/lcdge2022 </t>
  </si>
  <si>
    <t>อาจารย์ พท.ป.แสงสิทธิ์ กฤษฎี</t>
  </si>
  <si>
    <t>บุคคลทั่วไป : 
นางสาวสลิลทิพย์ พลานุสนธิ์
0629281826</t>
  </si>
  <si>
    <t>Q : น้ำมันหอมระเหยที่ช่วยให้ผ่อนคลายมีการสกัดจากอะไรบ้างคะ
A : น้ำมันหอมระเหยที่มี สรรพคุณ ช่วยให้นอนหลับดี ผ่อนคลาย หายเหนื่อย ที่ได้รับความนิยม มี 7 ชนิดด้วยกัน ได้แก่ 
1. ยูคาลิปตัส
2. ดอกมะลิ
3. ลาเวนเดอร์
4. วานิลลา
5. คาโมไมล์
6. โรสแมรี่
7. ตระกูลส้มหรือมะกรูด
ทั้งนี้น้ำมันหอมระเหย นั้นไม่สามารถช่วยรักษาโรคนอนไม่หลับได้นะคะ หน้าที่ของน้ำมันหอมระเหยเพียงแค่ช่วยให้เราผ่อนคลาย ลดความเครียดและช่วยให้เรามีสมาธิ ซึ่งส่งผลให้เรานอนหลับได้ง่ายมากขึ้น 
ทางบัณฑิตวิทยาลัยจะมีอบรมเชิงปฏิบัติการ ในเรื่องการสกัดน้ำมันหอมระเหย 2 ชนิด ได้แก่ น้ำมันหอมระเหยคลายเครียด กับน้ำมันหอมระเหยแก้ภูมิแพ้ ถ้าสนใจยังไงติดตามได้ที่เว็บไซด์ของบัณฑิตวิทยาลัยได้เลยนะคะ</t>
  </si>
  <si>
    <t xml:space="preserve"> 9 มีนาคม 2565</t>
  </si>
  <si>
    <t>แหล่งเรียนรู้วิทยาลัยสหเวชศาสตร์</t>
  </si>
  <si>
    <t>โรงพยาบาลการแพทย์แผนไทย
และการแพทย์บูรณาการ 
วิทยาลัยสหเวชศาสตร์</t>
  </si>
  <si>
    <t>พท.ป.จตุภัทร อนุชน</t>
  </si>
  <si>
    <t>บุคคลทั่วไป :
1. ปัณฑิตา รวยภิรมย์
2. วินัย เชื้อเหว่า
3. นายภาสกร เอี่ยมโชติชวลิตร
4. นายเจษฎา ไชยสุ
5. นายณรงค์ศักดิ์ ทั่งทอง
6. เรณู แสงจันทร์</t>
  </si>
  <si>
    <t>ขอคำปรึกษาเกี่ยวกับการใช้ยากัญชาทางการแพทย์แผนไทย
เพื่อรักษาอาการนอนไม่หลับ</t>
  </si>
  <si>
    <t xml:space="preserve"> 8 กุมภาพันธ์ 2565</t>
  </si>
  <si>
    <t>ศูนย์การเรียนรู้ปฏิบัติการด้านโลจิสติกส์ วิทยาลัยโลจิสติกส์และซัพพลายเชน</t>
  </si>
  <si>
    <t>วิทยาลัยโลจิสติกส์และซัพพลายเชน มหาวิทยาลัยราชภัฏสวนสุนันทา
วิทยาเขตนครปฐม เลขที่ 111/3-5 หมู่ 2 ต.คลองโยง อ. พุทธมณฑล จ.นครปฐม 73170</t>
  </si>
  <si>
    <t>อาจารย์พุทธิวัฒน์ ไวยวุฒิธนาภูมิ</t>
  </si>
  <si>
    <t>กองกิจการพิเศษ ศูนย์สันติวิธี โทรศัพท์:080 249 1609</t>
  </si>
  <si>
    <t>ขอคำปรึกษาจากคณบดีกับรองคณบดีฝ่ายวิจัยและบริการวิชาการในการวางแผนเตรียมการจัดกิจกรรมบริการวิชาการในรูปแบบออนไลน์ สำหรับน้องๆนักศึกษากองกิจการพิเศษ ศูนย์สันติวิธี เพื่อเข้าเนรียนรู้ห้องปฏิบัติการโลจิสติกส์ในกทรทดสอบระบบ GPS</t>
  </si>
  <si>
    <t xml:space="preserve"> 1 กุมภาพันธ์ 2565</t>
  </si>
  <si>
    <t>1. อาจารย์พุทธิวัฒน์ ไวยวุฒิธนาภูมิ
2. อาจารย์ พรเกียรติ ภักดีวงศ์เทพ</t>
  </si>
  <si>
    <t>องค์การบริหารส่วนตำบลคลองโยง อำเภอพุทธมณฑล จังหวัดนครปฐม , ชุมชนบ้านศาลาดิน ตำบลมหาสวัสดิ์ อำเภอพุทธมณฑล จังหวัดนครปฐม , วิสาหกิจชุมชนบ้านไร่ห่มรัก ตำบลพังตรุ อำเภอท่าม่วง จังหวักกาญจนบุรี โดยมีรายชื่อดังนี้
1) นายจรัญ  กลิ่นแพทย์กิจ
2) นางสาวน้ำอ้อย โพธิอำพร
3) นางสาวหทัยนันท์ หร่ายมณี
4) นายณภัทร ตาณธนพนธ์
5) นายพิชัย เถลิงศักดาเดช
6) นายชาตรี เกิดโถ
7) นางสาวปัทมา จันทร์มีชัย
8) นายสุริยา ศิริวงษ์
9) นางสุรีย์ ลาภเสน
10) นางวนิดา โคตรศาลา</t>
  </si>
  <si>
    <t>ขอคำปรึกษาเกี่ยวกับหลักการบริหารการจัดคลังสินค้าด้วยระบบเทคโนโลยีการติดตามสินค้าด้วยระบบ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t>
  </si>
  <si>
    <t xml:space="preserve"> 18 กุมภาพันธ์ 2565</t>
  </si>
  <si>
    <t>ศูนย์การเรียนรู้ วิจัย และบริการวิชาการเพื่ออนุรักษ์วิถีชีวิตชุมชนตลาดน้ำบางน้อย ตำบลกระดังงา อำเภอบางคนที จังหวัดสมุทรสงคราม</t>
  </si>
  <si>
    <t>ชุมชนตลาดน้ำบางน้อย ตำบลกระดังงา อำเภอบางคนที จังหวัดสมุทรสงคราม</t>
  </si>
  <si>
    <t>ผศ.ดร.ภญ.พิมพร ทองเมือง</t>
  </si>
  <si>
    <t>บุคคลทั่วไป : 
สมพร ดีสวาสดิ์</t>
  </si>
  <si>
    <t>ขอคำปรึกษาเกี่ยวกับการทำผลิตภัณฑ์สมุนไพร เช่น ยาหม่อง/การบูร ในการประชุมผู้สูงอายุของชุมชนตลาดน้ำบางน้อย โดย ผอ.ศูนย์การศึกษาจังหวัดสมุทรสงครามได้ให้คำปรึกษาในการช่วยประสานงานอาจารย์สาขาวิชาการแพทย์แผนไทยประยุกต์ เพื่อสนับสนุนองค์ความรู้ให้ตรงตามความต้องการ</t>
  </si>
  <si>
    <t xml:space="preserve"> 11 กุมภาพันธ์ 2565</t>
  </si>
  <si>
    <t>บุคคลทั่วไป : 
สมนึก อู่ทอง</t>
  </si>
  <si>
    <t>ขอคำปรึกษาเกี่ยวกับการจัดกิจกรรมการพัฒนาศูนย์การเรียนรู้ให้ไม่เงียบเหงา ช่วยดึงนักท่องเที่ยวมาเที่ยวตลาดน้ำบางน้อย โดย ผอ.ศูนย์การศึกษาจังหวัดสมุทรสงครามได้ให้คำปรึกษาในการช่วยประสานงานหน่วยงานในสังกัดศูนย์การศึกษา เพื่อดำเนินโครงการให้สอดคล้องกับความต้องการของประชาชนในชุมชน</t>
  </si>
  <si>
    <t>ศูนย์การเรียนรู้ด้านการบริหารธุรกิจและนิเทศศาสตร์สู่ชุมชน</t>
  </si>
  <si>
    <t xml:space="preserve">https://fms.ssru.ac.th/th </t>
  </si>
  <si>
    <t>ผศ.ดร.ณัฐพงษ์ เตชะรัตนเสฏฐ์</t>
  </si>
  <si>
    <t>นักศึกษาบริหารธุรกิจ ประกอบด้วย การตลาด การประกอบการธุรกิจ การจัดการธุรกิจบริการ การบัญชี เศรษฐศาสตร์ธุรกิจ การบริหารทรัพยากรมนุษย์ ธุรกิจระหว่างประเทศ และการเงินการธนาคาร</t>
  </si>
  <si>
    <t>ให้คำปรึกษารายละเอียดองค์ความรู้เกี่ยวกับ Crypto Currency
การลงทุนเบื้องต้นในธุรกิจสินทรัพย์ดิจิทัลออนไลน์
การวิเคราะห์ความผันผวน/แนวโน้มตลาด
ปัจจัยภายใน-ภายนอกที่ส่งผลกระทบ
การบริหารความเสี่ยงการลงทุน
- ประเภทของเหรียญคริปโต
- เหรียญคริปโตที่น่าลงทุน
- คำศัพท์เฉพาะที่ใช้ในการลงทุน</t>
  </si>
  <si>
    <t>11 เมษายนร 2565</t>
  </si>
  <si>
    <t>แหล่งเรียนรู้ด้านนวัตกรรม วิทยาศาสตร์ และเทคโนโลยี</t>
  </si>
  <si>
    <t>https://www.youtube.com/channel/UClKlegBBdxOH2BbuvAbE0OQ</t>
  </si>
  <si>
    <t>อาจารย์ศิริรัตน์ พักปากน้ำ
รศ.ดร.ศิริลักษณ์ นามวงษ์</t>
  </si>
  <si>
    <t>ประชาชนที่สนใจ อาจารย์ และนักศึกษา :
1. นางสาวกัญชลิดา รอดกรุง 
2. นางสาวเมภาวี โกยรัมย์</t>
  </si>
  <si>
    <t>นางสาวกัญชลิดา รอดกรุง และ นางสาวเมภาวี โกยรัมย์ นักศึกษา คณะวิทยาศาสตร์และเทคโนโลยี มีข้อซักถามเพิ่มเติมจากเนื้อหาองค์ความรู้วิดิทัศน์การเจริญเติบโตการเพาะเลี้ยงเนื้อเยื่อร่วมกับการฉายรังสีแกมมาของต้นเอ็มบริโอบัวหลวงชมพู และบัวหลวงขาว</t>
  </si>
  <si>
    <t xml:space="preserve"> 18 เมษายน 2565</t>
  </si>
  <si>
    <t>แหล่งเรียนรู้ตามแนวพระราชดำริ “ปรัชญาเศรษฐกิจพอเพียง” วิทยาเขตนครปฐม</t>
  </si>
  <si>
    <t>Online : Facebook Page แหล่งเรียนรู้ปรัชญาเศรษฐกิจพอเพียงสวนสุนันทา วิทยาเขตนครปฐม
https://www.facebook.com/ssru.nkpt2021</t>
  </si>
  <si>
    <t>นางสาวเสาวณีย์ กำเนิดรัตน์
รักษาราชการแทนผู้อำนวยการสำนักงานวิทยาเขตนครปฐม</t>
  </si>
  <si>
    <t>ว่าที่ ร.ต.อรรถพล เทิดขวัญชัย 
บุคลากรสายสนับสนุนวิชาการ 
มหาวิทยาลัยราชภัฏสวนสุนันทา</t>
  </si>
  <si>
    <t>นางสาวเสาวณีย์ กำเนิดรัตน์
รักษาราชการแทนผู้อำนวยการสำนักงานวิทยาเขตนครปฐม ในนามของผู้จัดโครงการพัฒนาต่อยอดองค์ความรู้ในแหล่งเรียนรู้ตามแนวพระราชดำริ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ได้ให้คำปรึกษา แก่ว่าที่ ร.ต.อรรถพล เทิดขวัญชัย บุคลากรสายสนับสนุนวิชาการ กองการศึกษา สำนักงานวิทยาเขตนครปฐม โดยการแนะนำวิทยาการที่มีความรู้และมีความเชี่ยวชาญด้านการปลูกพืชไร้ดิน ไฮโดรโปนิกส์ (Hydroponics) คุณเอกลักษณ์ ใจชุ่ม
เจ้าของกิจการเอกลักษณ์ฟาร์ม เป็นผู้ถ่ายทอดองค์ความรู้  ด้านการปลูกผักไร้ดินไฮโดรโปนิกส์ (Hydroponics) ตั้งแต่ขั้นตอนการเริ่มต้นเตรียมอุปกรณ์ และเตรียมเมล็ดพันธ์ ว่าที่ ร.ต.อรรถพล เทิดขวัญชัย ได้นำองค์ความรู้ที่ได้รับจากการให้คำปรึกษา มาทดลองปลูกผักไร้ดิน ไฮโดรโปนิกส์ (Hydroponics) ในแปลงทดลอง ณ วิทยาเขตนครปฐม และนำไปประยุกต์ปลูกพืชไร้ดินภายในครอบครัว เพื่อเป็นการเพิ่มรายได้ให้กับครอบครัว</t>
  </si>
  <si>
    <t xml:space="preserve"> 8 - 12 เมษายน 2565</t>
  </si>
  <si>
    <t xml:space="preserve">แหล่งเรียนรู้วิทยาลัยนิเทศศาสตร์ </t>
  </si>
  <si>
    <t>อาคารวิทยาลัยนิเทศศาสตร์ ชั้น 3 วิทยาลัยนิเทศศาสตร์</t>
  </si>
  <si>
    <t>นายณัฏฐ์ ณัฏฐกุลศิริ</t>
  </si>
  <si>
    <t>บุคคลากรสายสนับสนุนวิชาการ :
ชนะภพ วัณณโอฬาร</t>
  </si>
  <si>
    <t>Q : การจัดองค์ประกอบสินค้าสำหรับถ่ายภาพ ต้องประกอบด้วยอะไรบ้าง 
A : การจัดองค์ประกอบถ่ายภาพสินค้า ประกอบไปด้วย
1. การจัดวางสินค้า และวัตถุในภาพให้สอดคล้องกัน
2. เลือกพร็อพที่เหมาะสมกับสินค้า
3. . ธีมสี การคุมโทนของภาพ
4. ควรเลือกใช้แสงที่นุ่มมาใช้ถ่ายภาพ</t>
  </si>
  <si>
    <t xml:space="preserve"> 29 เมษายน 2565</t>
  </si>
  <si>
    <t>นางสาวประภาวี เหมทัศน์</t>
  </si>
  <si>
    <t>บุคคลทั่วไป : 
สุธินี คชเหี้ยม</t>
  </si>
  <si>
    <t>Q : หน้าที่ของ Content Creator คืออะไร 
 A : ทำให้ลูกค้าและคนที่มีโอกาสเป็นลูกค้าสนใจเนื้อหาของเรา และช่วยให้การขายหรือการให้บริการของเรา "ง่ายขึ้น"</t>
  </si>
  <si>
    <t>แหล่งเรียนรู้การออกแบบและพัฒนาผลิตภัณฑ์จากขยะเหลือใช้เพื่อสร้างรายได้ให้แก่ชุมชน</t>
  </si>
  <si>
    <t>โรงพยาบาลส่งเสริมสุขภาพตำบลคลองโยง 2 เลขที่ 40/61 หมู่ที่ 4 ตำบลคลองโยง อำเภอพุทธมณฑล จังหวัดนครปฐม</t>
  </si>
  <si>
    <t>1.คุณพันธุ์วดี พลูสวัสดิ์
2.คุณพีรธร เสนีย์วงศ์</t>
  </si>
  <si>
    <t>ชาวบ้านชุมชนตำบลคลองโยง</t>
  </si>
  <si>
    <t>Q : ห่วงกระป๋องอะไรใช้ได้บ้าง
A : ใช้ได้หมด
Q : ตาไก่อุปกรณ์เจาะต้องเลือกแบบไหน  
A : ต้องเลือกตาไก่เหล็ก เพราะแข็งแรง และเลือกวงรอบต้องให้ใหญ่พอดีกับห่วงที่ใช้ จะได้เจาะได้เอี่ยม เรียบร้อยไม่เหลือเศษ
Q : ทำไม ห่วง ต้องตัดห่วงสลับชิ้นแบบซ้ายขวา ตัดตรงๆตรงกลางห่วงไม่ได้หรือ
A : ไม่ได้เนื่องจาก เพื่อให้ตอนประกอบร้อยขึ้นรูป รอยตัดสลับด้านนี้จะช่วยล็อคไม่ให้หลุด 
Q : วัสดุรองปลูกสวนครัวแนวตั้ง สามารถใช้อะไรได้อีกบ้าง 
A : ได้มาก เช่น ขวดน้ำเกลือ เหลือทิ้งจากโรงพยาบาล ถังสี กล่องโฟม ยางรถยนต์ มาทำเป็นวัสดุรองปลูกพืชได้ 
Q : กาบมะพร้าวสับ ทำไมต้องแช่น้ำทิ้งไว้ก่อน 
A : มีสารแทนนิน มีความเป็นกรด ทำให้ต้นไม้ทำให้พืชขาดแคลเซียม เกิดอาการใบไหม้ ต้องแช่ให้สารพวกนี้ละลายออกมาก่อน 2-3 วัน</t>
  </si>
  <si>
    <t xml:space="preserve"> 26 กุมภาพันธ์ 2565</t>
  </si>
  <si>
    <t>1.คุณพีรธร เสนีย์วงศ์                
2.คุณสุจิตรา พูลสวัสดิ์               
3.ผู้ใหญ่บ้านหมู่ 4 วัดมะเกลือ</t>
  </si>
  <si>
    <t>การสำรวจพื้นที่ให้เหมาะสมในการจัดสวนแนวตั้งและสวนแนวนอน</t>
  </si>
  <si>
    <t xml:space="preserve"> 21 กุมภาพันธ์ 2565</t>
  </si>
  <si>
    <t xml:space="preserve">แหล่งเรียนรู้ ศิลปะและงานสร้างสรรค์ </t>
  </si>
  <si>
    <t>ณ อาคารเฉลิมพระเกียรติ 60 พรรษา มหาวชิราลงกรณ ชั้น 3 คณะศิลปกรรมศาสตร์</t>
  </si>
  <si>
    <t>ผศ.ดร.ชนกนาถ มะยูโซ๊ะ
ผศ.นภดล สังวาลเพ็ชร</t>
  </si>
  <si>
    <t>บุคคลทั่วไป :
นางละไม้ ป้องภาษิต</t>
  </si>
  <si>
    <t>ให้คำปรึกษาเกี่ยวกับ รายละเอียดขั้นตอนของการแปรรูปกระดาษจากวัสดุธรรมชาติท้องถิ่น กระดาษฟางข้าว
1.ล้างทำความสะอาด
2.ต้มกับน้ำจนฟางข้าวอิ่มตัว
3.ใส่เบคกิ้งโซดา แล้วต้มต่อ 1-2 ชม.
4.ต้มเสร็จ นำเส้นใยฟางข้าวแช่น้ำที่ผสมไฮเตอร์ 1-2 ชม.
5.ล้างด้วยน้ำสะอาด
6.นำมาปั่นจนเป็นเยื่อ
7.บิดน้ำออก ชั่งให้ได้ 100 กรัม
8.นำเยื่อที่ได้มาเทลงบนเฟรม
9.นำเฟรมยกขึ้นจากน้ำตากจนแห้งสนิท
10.ลอกกระดาษที่ได้ออก</t>
  </si>
  <si>
    <t>บุคคลทั่วไป :
นายไพศาล วิมลบูลย์
นายพรชัย สันติ</t>
  </si>
  <si>
    <t>น.ส.เสาวณีย์ กาเนิดรัตน์ ตาแหน่งรักษาราชการแทนผู้อานวยการสานักงานวิทยาเขตนครปฐม</t>
  </si>
  <si>
    <t>นางสาวมยุรี อยู่เย็น
สาขาวิชาการบริหารงานตารวจ
วิทยาลัยการเมืองและการปกครอง
062-3462883</t>
  </si>
  <si>
    <t>นางสาวมยุรี อยู่เย็น นักศึกษาสาขาวิชาการบริหารงานตำรวจ วิทยาลัยการเมืองและการปกครอง
คำถาม : ปุ๋ยประเภทไหน/ยี่ห้อใด ที่เหมาะสำหรับการปลูกผักไฮโดรโปนิกส์ (Hydroponics) 
คำตอบ : สารอาหารและแร่ธาตุสำคัญสำหรับการปลูกผักไฮโดรโปนิกส์ คือ ปุ๋ยชนิด A และ B ซึ่งเป็นปุ๋ยที่เหมาะสำหรับการปลูกผักไฮโดรโปนิกส์โดยเฉพาะ สำหรับการเลือกซื้อปุ๋ย A B ควรเลือกซื้อปุ๋ย A B ที่ผสมเหล็กม่วงซึ่งประกอบด้วยธาตุเหล็กในรูป EDDHA คีเลต 6% เรียกอีกอย่างว่า เหล็กม่วง (เหล็กคีเลตชนิดนี้ สามารถทนต่อ pH สูง ได้ดีกว่าเหล็กคีเลตชนิดอื่น) ทำให้พืชมีสีเข้มสวย แต่ร้านค้าส่วนใหญ่ที่ผสมขายจะไม่นิยมผสมเหล็กม่วงลงในสูตรปุ๋ยเพราะมีราคาแพง ดังนั้นเราควรซื้อปุ๋ยสำหรับการปลูกผักไฮโดรโปนิกส์ชนิดผงที่ผสมเหล็กม่วงไปผสมเอง เพราะถ้าใช้ปุ๋ยที่ผสมเป็นปุ๋ยน้ำแล้วจะมีอายุการเก็บที่สั้น ซึ่งส่วนใหญ่จะเริ่มตกตะกอนภายใน 4-5 เดือน ทำให้ธาตุอาหารบางตัวหายไป ถ้านำไปใช้กับพืชจะทำพืชไม่เจริญเติบโต</t>
  </si>
  <si>
    <t xml:space="preserve"> 10 พฤษภาคม 2565</t>
  </si>
  <si>
    <t>กรุณาเลือก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</si>
</sst>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
    <numFmt numFmtId="188" formatCode="0.0000"/>
    <numFmt numFmtId="189" formatCode="[$-107041E]d\ mmmm\ yyyy;@"/>
  </numFmts>
  <fonts count="24"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b/>
      <sz val="18"/>
      <name val="TH SarabunPSK"/>
      <family val="2"/>
    </font>
    <font>
      <b/>
      <sz val="18"/>
      <color theme="1"/>
      <name val="TH SarabunPSK"/>
      <family val="2"/>
    </font>
    <font>
      <b/>
      <sz val="18"/>
      <color theme="1"/>
      <name val="Wingdings"/>
      <charset val="2"/>
    </font>
    <font>
      <sz val="15"/>
      <color theme="1"/>
      <name val="TH Niramit AS"/>
    </font>
    <font>
      <sz val="15"/>
      <color theme="1"/>
      <name val="TH SarabunPSK"/>
      <family val="2"/>
    </font>
    <font>
      <b/>
      <sz val="18"/>
      <color theme="0"/>
      <name val="TH SarabunPSK"/>
      <family val="2"/>
    </font>
    <font>
      <sz val="16"/>
      <name val="TH SarabunPSK"/>
      <family val="2"/>
    </font>
    <font>
      <sz val="11"/>
      <color theme="1"/>
      <name val="Tahoma"/>
      <family val="2"/>
      <scheme val="minor"/>
    </font>
    <font>
      <sz val="18"/>
      <color theme="1"/>
      <name val="Wingdings"/>
      <charset val="2"/>
    </font>
    <font>
      <sz val="10"/>
      <color rgb="FF000000"/>
      <name val="Tahoma"/>
      <family val="2"/>
      <scheme val="minor"/>
    </font>
    <font>
      <sz val="16"/>
      <color rgb="FFFF0000"/>
      <name val="TH SarabunPSK"/>
      <family val="2"/>
    </font>
    <font>
      <sz val="18"/>
      <color theme="1"/>
      <name val="TH SarabunPSK"/>
      <family val="2"/>
    </font>
    <font>
      <u/>
      <sz val="11"/>
      <color theme="10"/>
      <name val="Tahoma"/>
      <family val="2"/>
    </font>
    <font>
      <sz val="16"/>
      <color indexed="81"/>
      <name val="TH SarabunPSK"/>
      <family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theme="0"/>
      </patternFill>
    </fill>
    <fill>
      <patternFill patternType="solid">
        <fgColor theme="0"/>
        <bgColor rgb="FF92D050"/>
      </patternFill>
    </fill>
    <fill>
      <patternFill patternType="solid">
        <fgColor theme="0"/>
        <bgColor rgb="FFF4CCCC"/>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s>
  <cellStyleXfs count="4">
    <xf numFmtId="0" fontId="0" fillId="0" borderId="0"/>
    <xf numFmtId="0" fontId="17" fillId="0" borderId="0"/>
    <xf numFmtId="0" fontId="19" fillId="0" borderId="0"/>
    <xf numFmtId="0" fontId="22" fillId="0" borderId="0" applyNumberFormat="0" applyFill="0" applyBorder="0" applyAlignment="0" applyProtection="0"/>
  </cellStyleXfs>
  <cellXfs count="128">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3" fillId="0" borderId="0" xfId="0" applyFont="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top"/>
      <protection locked="0"/>
    </xf>
    <xf numFmtId="0" fontId="5" fillId="3" borderId="8"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6" fillId="6" borderId="8" xfId="0" applyFont="1" applyFill="1" applyBorder="1" applyAlignment="1">
      <alignment horizontal="center" vertical="center" wrapText="1"/>
    </xf>
    <xf numFmtId="0" fontId="3" fillId="4" borderId="0" xfId="0" applyFont="1" applyFill="1" applyAlignment="1">
      <alignment horizontal="left" vertical="top"/>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vertical="top" wrapText="1"/>
      <protection locked="0"/>
    </xf>
    <xf numFmtId="187" fontId="7"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188" fontId="3" fillId="4" borderId="8" xfId="0" applyNumberFormat="1" applyFont="1" applyFill="1" applyBorder="1" applyAlignment="1" applyProtection="1">
      <alignment horizontal="center" vertical="top" wrapText="1"/>
      <protection hidden="1"/>
    </xf>
    <xf numFmtId="0" fontId="8" fillId="4" borderId="8" xfId="0" applyFont="1" applyFill="1" applyBorder="1" applyAlignment="1" applyProtection="1">
      <alignment horizontal="center" vertical="top" wrapText="1"/>
      <protection hidden="1"/>
    </xf>
    <xf numFmtId="2" fontId="3" fillId="4" borderId="8" xfId="0" applyNumberFormat="1"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9" fillId="7" borderId="8" xfId="0" applyFont="1" applyFill="1" applyBorder="1" applyAlignment="1">
      <alignment horizontal="center" vertical="center" wrapText="1"/>
    </xf>
    <xf numFmtId="0" fontId="10" fillId="3" borderId="8" xfId="0" applyFont="1" applyFill="1" applyBorder="1" applyAlignment="1" applyProtection="1">
      <alignment horizontal="center" vertical="top" wrapText="1"/>
      <protection locked="0"/>
    </xf>
    <xf numFmtId="187" fontId="10" fillId="3" borderId="8" xfId="0" applyNumberFormat="1" applyFont="1" applyFill="1" applyBorder="1" applyAlignment="1" applyProtection="1">
      <alignment horizontal="center" vertical="top" wrapText="1"/>
      <protection locked="0"/>
    </xf>
    <xf numFmtId="1" fontId="11" fillId="3" borderId="8" xfId="0" applyNumberFormat="1" applyFont="1" applyFill="1" applyBorder="1" applyAlignment="1" applyProtection="1">
      <alignment horizontal="center" vertical="top" wrapText="1"/>
      <protection locked="0"/>
    </xf>
    <xf numFmtId="188" fontId="11"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wrapText="1"/>
      <protection hidden="1"/>
    </xf>
    <xf numFmtId="2" fontId="13" fillId="0" borderId="8"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0" fontId="15" fillId="8" borderId="8"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left" vertical="top" wrapText="1"/>
      <protection locked="0"/>
    </xf>
    <xf numFmtId="0" fontId="15" fillId="8" borderId="8" xfId="0" applyFont="1" applyFill="1" applyBorder="1" applyAlignment="1" applyProtection="1">
      <alignment horizontal="center" vertical="center" wrapText="1"/>
      <protection locked="0"/>
    </xf>
    <xf numFmtId="0" fontId="10" fillId="10" borderId="8" xfId="0" applyFont="1" applyFill="1" applyBorder="1" applyAlignment="1">
      <alignment horizontal="center" vertical="center" wrapText="1"/>
    </xf>
    <xf numFmtId="0" fontId="10" fillId="10" borderId="8" xfId="0" applyFont="1" applyFill="1" applyBorder="1" applyAlignment="1">
      <alignment horizontal="center" vertical="center"/>
    </xf>
    <xf numFmtId="188" fontId="3" fillId="4" borderId="8" xfId="0" applyNumberFormat="1" applyFont="1" applyFill="1" applyBorder="1" applyAlignment="1" applyProtection="1">
      <alignment horizontal="center" vertical="top"/>
      <protection locked="0"/>
    </xf>
    <xf numFmtId="0" fontId="3" fillId="11" borderId="8" xfId="0" applyFont="1" applyFill="1" applyBorder="1" applyAlignment="1">
      <alignment horizontal="center" vertical="top" wrapText="1"/>
    </xf>
    <xf numFmtId="0" fontId="16" fillId="4" borderId="8" xfId="0" applyFont="1" applyFill="1" applyBorder="1" applyAlignment="1">
      <alignment horizontal="center" vertical="top"/>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2" fillId="3" borderId="2" xfId="0" applyFont="1" applyFill="1" applyBorder="1" applyAlignment="1" applyProtection="1">
      <alignment vertical="top" wrapText="1"/>
      <protection locked="0"/>
    </xf>
    <xf numFmtId="0" fontId="1" fillId="2" borderId="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4" borderId="0" xfId="0" applyFont="1" applyFill="1" applyAlignment="1" applyProtection="1">
      <alignment horizontal="left"/>
      <protection locked="0"/>
    </xf>
    <xf numFmtId="0" fontId="5" fillId="4" borderId="8"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14" fillId="0" borderId="8" xfId="0" applyFont="1" applyBorder="1" applyAlignment="1">
      <alignment horizontal="center" vertical="top"/>
    </xf>
    <xf numFmtId="1" fontId="3" fillId="0" borderId="8" xfId="0" applyNumberFormat="1" applyFont="1" applyBorder="1" applyAlignment="1" applyProtection="1">
      <alignment horizontal="center" vertical="top" wrapText="1"/>
      <protection locked="0"/>
    </xf>
    <xf numFmtId="188" fontId="14" fillId="4" borderId="8" xfId="1" applyNumberFormat="1" applyFont="1" applyFill="1" applyBorder="1" applyAlignment="1">
      <alignment horizontal="center" vertical="center"/>
    </xf>
    <xf numFmtId="0" fontId="18" fillId="4" borderId="8" xfId="0" applyFont="1" applyFill="1" applyBorder="1" applyAlignment="1" applyProtection="1">
      <alignment horizontal="center" vertical="top" wrapText="1"/>
      <protection hidden="1"/>
    </xf>
    <xf numFmtId="0" fontId="3" fillId="0" borderId="8" xfId="0" applyFont="1" applyBorder="1" applyAlignment="1" applyProtection="1">
      <alignment horizontal="center" vertical="top" wrapText="1"/>
      <protection hidden="1"/>
    </xf>
    <xf numFmtId="188" fontId="14" fillId="4" borderId="8" xfId="1" applyNumberFormat="1" applyFont="1" applyFill="1" applyBorder="1" applyAlignment="1">
      <alignment horizontal="center" vertical="top"/>
    </xf>
    <xf numFmtId="188" fontId="16" fillId="12" borderId="12" xfId="2" applyNumberFormat="1" applyFont="1" applyFill="1" applyBorder="1" applyAlignment="1">
      <alignment horizontal="left" vertical="top" wrapText="1"/>
    </xf>
    <xf numFmtId="0" fontId="16" fillId="4" borderId="8" xfId="0" applyFont="1" applyFill="1" applyBorder="1" applyAlignment="1" applyProtection="1">
      <alignment horizontal="center" vertical="top" wrapText="1"/>
      <protection hidden="1"/>
    </xf>
    <xf numFmtId="188" fontId="16" fillId="11" borderId="12" xfId="2" applyNumberFormat="1" applyFont="1" applyFill="1" applyBorder="1" applyAlignment="1">
      <alignment horizontal="left" vertical="top" wrapText="1"/>
    </xf>
    <xf numFmtId="0" fontId="5" fillId="4" borderId="0" xfId="0" applyFont="1" applyFill="1" applyAlignment="1" applyProtection="1">
      <alignment horizontal="left" vertical="top"/>
      <protection locked="0"/>
    </xf>
    <xf numFmtId="188" fontId="5" fillId="11" borderId="12" xfId="0" applyNumberFormat="1" applyFont="1" applyFill="1" applyBorder="1" applyAlignment="1">
      <alignment horizontal="center" vertical="top"/>
    </xf>
    <xf numFmtId="0" fontId="9" fillId="4" borderId="0" xfId="0" applyFont="1" applyFill="1" applyAlignment="1">
      <alignment horizontal="center" vertical="center" wrapText="1"/>
    </xf>
    <xf numFmtId="1" fontId="13" fillId="4" borderId="0" xfId="0" applyNumberFormat="1" applyFont="1" applyFill="1" applyAlignment="1">
      <alignment horizontal="center" vertical="center" wrapText="1"/>
    </xf>
    <xf numFmtId="1" fontId="14" fillId="4" borderId="0" xfId="0" applyNumberFormat="1" applyFont="1" applyFill="1" applyAlignment="1">
      <alignment horizontal="center" vertical="center" wrapText="1"/>
    </xf>
    <xf numFmtId="188" fontId="3" fillId="13" borderId="12" xfId="2" applyNumberFormat="1" applyFont="1" applyFill="1" applyBorder="1" applyAlignment="1">
      <alignment horizontal="left" vertical="top" wrapText="1"/>
    </xf>
    <xf numFmtId="188" fontId="20" fillId="12" borderId="12" xfId="2" applyNumberFormat="1" applyFont="1" applyFill="1" applyBorder="1" applyAlignment="1">
      <alignment horizontal="left" vertical="top" wrapText="1"/>
    </xf>
    <xf numFmtId="1" fontId="20" fillId="11" borderId="12" xfId="2" applyNumberFormat="1" applyFont="1" applyFill="1" applyBorder="1" applyAlignment="1">
      <alignment horizontal="left" vertical="top" wrapText="1"/>
    </xf>
    <xf numFmtId="0" fontId="16" fillId="0" borderId="8" xfId="0" applyFont="1" applyBorder="1" applyAlignment="1" applyProtection="1">
      <alignment horizontal="center" vertical="top" wrapText="1"/>
      <protection hidden="1"/>
    </xf>
    <xf numFmtId="1" fontId="16" fillId="0" borderId="8" xfId="0" applyNumberFormat="1" applyFont="1" applyBorder="1" applyAlignment="1" applyProtection="1">
      <alignment horizontal="center" vertical="top" wrapText="1"/>
      <protection locked="0"/>
    </xf>
    <xf numFmtId="0" fontId="10" fillId="3" borderId="10" xfId="0" applyFont="1" applyFill="1" applyBorder="1" applyAlignment="1" applyProtection="1">
      <alignment horizontal="center" vertical="top" wrapText="1"/>
      <protection locked="0"/>
    </xf>
    <xf numFmtId="0" fontId="10" fillId="3" borderId="7" xfId="0" applyFont="1" applyFill="1" applyBorder="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1" fontId="3" fillId="3" borderId="8" xfId="0" applyNumberFormat="1" applyFont="1" applyFill="1" applyBorder="1" applyAlignment="1" applyProtection="1">
      <alignment horizontal="center" vertical="top" wrapText="1"/>
      <protection locked="0"/>
    </xf>
    <xf numFmtId="188" fontId="9" fillId="3" borderId="8" xfId="1" applyNumberFormat="1" applyFont="1" applyFill="1" applyBorder="1" applyAlignment="1">
      <alignment horizontal="center" vertical="center"/>
    </xf>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1" fillId="2" borderId="3" xfId="0" applyFont="1" applyFill="1" applyBorder="1" applyAlignment="1" applyProtection="1">
      <alignment horizontal="center" vertical="top"/>
      <protection locked="0"/>
    </xf>
    <xf numFmtId="0" fontId="15"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top"/>
      <protection locked="0"/>
    </xf>
    <xf numFmtId="0" fontId="21" fillId="4" borderId="0" xfId="0" applyFont="1" applyFill="1" applyAlignment="1">
      <alignment horizontal="left" vertical="top"/>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0" borderId="8" xfId="0"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22" fillId="0" borderId="8" xfId="3" applyBorder="1" applyAlignment="1">
      <alignment horizontal="left"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189" fontId="3" fillId="4" borderId="8" xfId="0" applyNumberFormat="1" applyFont="1" applyFill="1" applyBorder="1" applyAlignment="1">
      <alignment horizontal="left" vertical="top"/>
    </xf>
    <xf numFmtId="0" fontId="3" fillId="4" borderId="8" xfId="0" applyFont="1" applyFill="1" applyBorder="1" applyAlignment="1">
      <alignment horizontal="center" vertical="top"/>
    </xf>
    <xf numFmtId="0" fontId="3" fillId="0" borderId="11" xfId="0" applyFont="1" applyBorder="1" applyAlignment="1">
      <alignment horizontal="left" vertical="top"/>
    </xf>
    <xf numFmtId="0" fontId="3" fillId="4" borderId="8" xfId="0" applyFont="1" applyFill="1" applyBorder="1" applyAlignment="1">
      <alignment horizontal="left" vertical="top"/>
    </xf>
    <xf numFmtId="0" fontId="3" fillId="14" borderId="8" xfId="0" applyFont="1" applyFill="1" applyBorder="1" applyAlignment="1">
      <alignment horizontal="center" vertical="top"/>
    </xf>
    <xf numFmtId="0" fontId="3" fillId="14" borderId="10" xfId="0" applyFont="1" applyFill="1" applyBorder="1" applyAlignment="1">
      <alignment horizontal="left" vertical="top"/>
    </xf>
    <xf numFmtId="0" fontId="3" fillId="14" borderId="11" xfId="0" applyFont="1" applyFill="1" applyBorder="1" applyAlignment="1">
      <alignment horizontal="left" vertical="top"/>
    </xf>
    <xf numFmtId="0" fontId="3" fillId="14" borderId="8" xfId="0" applyFont="1" applyFill="1" applyBorder="1" applyAlignment="1">
      <alignment horizontal="left" vertical="top" wrapText="1"/>
    </xf>
    <xf numFmtId="0" fontId="3" fillId="14" borderId="8" xfId="0" applyFont="1" applyFill="1" applyBorder="1" applyAlignment="1">
      <alignment horizontal="left" vertical="top"/>
    </xf>
    <xf numFmtId="0" fontId="3" fillId="0" borderId="10" xfId="0" applyFont="1" applyBorder="1" applyAlignment="1">
      <alignment horizontal="left" vertical="top"/>
    </xf>
    <xf numFmtId="0" fontId="3" fillId="4" borderId="11" xfId="0" applyFont="1" applyFill="1" applyBorder="1" applyAlignment="1">
      <alignment horizontal="left" vertical="top"/>
    </xf>
    <xf numFmtId="0" fontId="3" fillId="0" borderId="8" xfId="0" applyFont="1" applyBorder="1" applyAlignment="1">
      <alignment vertical="top" wrapText="1"/>
    </xf>
    <xf numFmtId="0" fontId="22" fillId="0" borderId="8" xfId="3" applyBorder="1" applyAlignment="1">
      <alignment horizontal="left" vertical="top" wrapText="1"/>
    </xf>
    <xf numFmtId="0" fontId="3" fillId="0" borderId="10" xfId="0" applyFont="1" applyBorder="1" applyAlignment="1">
      <alignment horizontal="left" vertical="top"/>
    </xf>
    <xf numFmtId="0" fontId="3" fillId="0" borderId="8" xfId="0" applyFont="1" applyBorder="1" applyAlignment="1">
      <alignment horizontal="center" vertical="top" wrapText="1"/>
    </xf>
    <xf numFmtId="0" fontId="3" fillId="0" borderId="10" xfId="0" applyFont="1" applyBorder="1" applyAlignment="1">
      <alignment horizontal="left" vertical="top" wrapText="1"/>
    </xf>
    <xf numFmtId="15" fontId="3" fillId="4" borderId="8" xfId="0" applyNumberFormat="1" applyFont="1" applyFill="1" applyBorder="1" applyAlignment="1">
      <alignment horizontal="left" vertical="top" wrapText="1"/>
    </xf>
    <xf numFmtId="0" fontId="3" fillId="4" borderId="0" xfId="0" applyFont="1" applyFill="1" applyAlignment="1">
      <alignment horizontal="left" vertical="top" wrapText="1"/>
    </xf>
    <xf numFmtId="0" fontId="3" fillId="4" borderId="8" xfId="0" applyFont="1" applyFill="1" applyBorder="1" applyAlignment="1">
      <alignment horizontal="left" vertical="top" wrapText="1"/>
    </xf>
    <xf numFmtId="0" fontId="3" fillId="4" borderId="0" xfId="0" applyFont="1" applyFill="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xf>
  </cellXfs>
  <cellStyles count="4">
    <cellStyle name="Hyperlink" xfId="3" builtinId="8"/>
    <cellStyle name="Normal" xfId="0" builtinId="0"/>
    <cellStyle name="Normal 4" xfId="2"/>
    <cellStyle name="ปกติ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2-2565%20&#3619;&#3629;&#3610;%208%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channel/UClKlegBBdxOH2BbuvAbE0OQ" TargetMode="External"/><Relationship Id="rId7" Type="http://schemas.openxmlformats.org/officeDocument/2006/relationships/comments" Target="../comments1.xml"/><Relationship Id="rId2" Type="http://schemas.openxmlformats.org/officeDocument/2006/relationships/hyperlink" Target="https://fms.ssru.ac.th/th" TargetMode="External"/><Relationship Id="rId1" Type="http://schemas.openxmlformats.org/officeDocument/2006/relationships/hyperlink" Target="https://edulrc.ssru.ac.th/"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3"/>
  <sheetViews>
    <sheetView tabSelected="1" zoomScale="60" zoomScaleNormal="60" workbookViewId="0">
      <pane xSplit="3" ySplit="4" topLeftCell="D5" activePane="bottomRight" state="frozen"/>
      <selection activeCell="E14" sqref="E14"/>
      <selection pane="topRight" activeCell="E14" sqref="E14"/>
      <selection pane="bottomLeft" activeCell="E14" sqref="E14"/>
      <selection pane="bottomRight" activeCell="E14" sqref="E14"/>
    </sheetView>
  </sheetViews>
  <sheetFormatPr defaultColWidth="9" defaultRowHeight="24" x14ac:dyDescent="0.2"/>
  <cols>
    <col min="1" max="1" width="9" style="7"/>
    <col min="2" max="2" width="9" style="8"/>
    <col min="3" max="3" width="27.75" style="8" customWidth="1"/>
    <col min="4" max="4" width="9" style="8"/>
    <col min="5" max="5" width="26.25" style="8" customWidth="1"/>
    <col min="6" max="6" width="15.5" style="8" customWidth="1"/>
    <col min="7" max="7" width="18.5" style="8" customWidth="1"/>
    <col min="8" max="8" width="27.875" style="8" bestFit="1" customWidth="1"/>
    <col min="9" max="9" width="47" style="8" bestFit="1" customWidth="1"/>
    <col min="10" max="45" width="9" style="7"/>
    <col min="46" max="16384" width="9" style="8"/>
  </cols>
  <sheetData>
    <row r="1" spans="1:52" ht="30.75" x14ac:dyDescent="0.2">
      <c r="A1" s="1" t="s">
        <v>0</v>
      </c>
      <c r="B1" s="2"/>
      <c r="C1" s="3" t="s">
        <v>1</v>
      </c>
      <c r="D1" s="3"/>
      <c r="E1" s="3"/>
      <c r="F1" s="4"/>
      <c r="G1" s="5" t="s">
        <v>2</v>
      </c>
      <c r="H1" s="6"/>
      <c r="I1" s="6"/>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2" customHeight="1" x14ac:dyDescent="0.2">
      <c r="A4" s="19" t="s">
        <v>10</v>
      </c>
      <c r="B4" s="20" t="s">
        <v>11</v>
      </c>
      <c r="C4" s="20"/>
      <c r="D4" s="21" t="s">
        <v>12</v>
      </c>
      <c r="E4" s="21" t="s">
        <v>13</v>
      </c>
      <c r="F4" s="21" t="s">
        <v>14</v>
      </c>
      <c r="G4" s="21" t="s">
        <v>15</v>
      </c>
      <c r="H4" s="22" t="s">
        <v>16</v>
      </c>
      <c r="I4" s="22" t="s">
        <v>17</v>
      </c>
      <c r="K4" s="23" t="s">
        <v>18</v>
      </c>
      <c r="L4" s="23"/>
      <c r="M4" s="23"/>
      <c r="N4" s="23"/>
      <c r="O4" s="23">
        <v>1</v>
      </c>
      <c r="AT4" s="8"/>
      <c r="AU4" s="8"/>
      <c r="AV4" s="8"/>
      <c r="AW4" s="8"/>
      <c r="AX4" s="8"/>
      <c r="AY4" s="8"/>
      <c r="AZ4" s="8"/>
    </row>
    <row r="5" spans="1:52" s="7" customFormat="1" ht="23.25" customHeight="1" x14ac:dyDescent="0.2">
      <c r="A5" s="24">
        <v>1</v>
      </c>
      <c r="B5" s="25" t="s">
        <v>19</v>
      </c>
      <c r="C5" s="25"/>
      <c r="D5" s="26">
        <v>1</v>
      </c>
      <c r="E5" s="27">
        <v>1</v>
      </c>
      <c r="F5" s="28">
        <f>IF(E5=0,0,IF(E5="N/A",1,IF(E5=M$6,3,IF(E5=N$6,4,IF(E5&gt;=O$6,5,0)))))</f>
        <v>5</v>
      </c>
      <c r="G5" s="29" t="str">
        <f>IF(F5=5,"ü","û")</f>
        <v>ü</v>
      </c>
      <c r="H5" s="30"/>
      <c r="I5" s="31" t="s">
        <v>20</v>
      </c>
      <c r="K5" s="32" t="s">
        <v>21</v>
      </c>
      <c r="L5" s="32" t="s">
        <v>22</v>
      </c>
      <c r="M5" s="32" t="s">
        <v>23</v>
      </c>
      <c r="N5" s="32" t="s">
        <v>24</v>
      </c>
      <c r="O5" s="32" t="s">
        <v>25</v>
      </c>
      <c r="AT5" s="8"/>
      <c r="AU5" s="8"/>
      <c r="AV5" s="8"/>
      <c r="AW5" s="8"/>
      <c r="AX5" s="8"/>
      <c r="AY5" s="8"/>
      <c r="AZ5" s="8"/>
    </row>
    <row r="6" spans="1:52" s="7" customFormat="1" ht="23.25" customHeight="1" x14ac:dyDescent="0.2">
      <c r="A6" s="33" t="s">
        <v>26</v>
      </c>
      <c r="B6" s="33"/>
      <c r="C6" s="33"/>
      <c r="D6" s="34">
        <v>1</v>
      </c>
      <c r="E6" s="35">
        <v>1</v>
      </c>
      <c r="F6" s="36">
        <f>IF(E6=0,0,IF(E6="N/A",1,IF(E6=M$6,3,IF(E6=N$6,4,IF(E6&gt;=O$6,5,0)))))</f>
        <v>5</v>
      </c>
      <c r="G6" s="37" t="str">
        <f>IF(F6=5,"ü","û")</f>
        <v>ü</v>
      </c>
      <c r="H6" s="38"/>
      <c r="I6" s="38"/>
      <c r="K6" s="39"/>
      <c r="L6" s="40"/>
      <c r="M6" s="41"/>
      <c r="N6" s="41"/>
      <c r="O6" s="41">
        <v>1</v>
      </c>
    </row>
    <row r="7" spans="1:52" s="7" customFormat="1" x14ac:dyDescent="0.2"/>
    <row r="8" spans="1:52" s="7" customFormat="1" x14ac:dyDescent="0.2"/>
    <row r="9" spans="1:52" s="7" customFormat="1" x14ac:dyDescent="0.2"/>
    <row r="10" spans="1:52" s="7" customFormat="1" ht="27.75" x14ac:dyDescent="0.2">
      <c r="A10" s="42" t="s">
        <v>27</v>
      </c>
      <c r="B10" s="42"/>
      <c r="C10" s="43" t="s">
        <v>28</v>
      </c>
      <c r="D10" s="43"/>
      <c r="E10" s="44" t="s">
        <v>2</v>
      </c>
      <c r="F10" s="44" t="s">
        <v>29</v>
      </c>
      <c r="G10" s="44" t="s">
        <v>15</v>
      </c>
      <c r="H10" s="45" t="s">
        <v>16</v>
      </c>
      <c r="I10" s="46" t="s">
        <v>17</v>
      </c>
    </row>
    <row r="11" spans="1:52" s="7" customFormat="1" ht="77.25" customHeight="1" x14ac:dyDescent="0.2">
      <c r="A11" s="42"/>
      <c r="B11" s="42"/>
      <c r="C11" s="43"/>
      <c r="D11" s="43"/>
      <c r="E11" s="24">
        <v>4</v>
      </c>
      <c r="F11" s="47">
        <v>4</v>
      </c>
      <c r="G11" s="29" t="str">
        <f t="shared" ref="G11" si="0">IF(F11=5,"ü","û")</f>
        <v>û</v>
      </c>
      <c r="H11" s="48">
        <v>4</v>
      </c>
      <c r="I11" s="49" t="s">
        <v>20</v>
      </c>
    </row>
    <row r="12" spans="1:52" s="7" customFormat="1" x14ac:dyDescent="0.2"/>
    <row r="13" spans="1:52" s="7" customFormat="1" x14ac:dyDescent="0.2"/>
    <row r="14" spans="1:52" s="7" customFormat="1" x14ac:dyDescent="0.2"/>
    <row r="15" spans="1:52" s="7" customFormat="1" x14ac:dyDescent="0.2"/>
    <row r="16" spans="1:52" s="7" customFormat="1" x14ac:dyDescent="0.2"/>
    <row r="17" spans="1:6" s="7" customFormat="1" x14ac:dyDescent="0.2"/>
    <row r="18" spans="1:6" s="7" customFormat="1" x14ac:dyDescent="0.2"/>
    <row r="19" spans="1:6" s="7" customFormat="1" x14ac:dyDescent="0.2"/>
    <row r="20" spans="1:6" s="7" customFormat="1" x14ac:dyDescent="0.2">
      <c r="A20" s="7" t="str">
        <f t="shared" ref="A20:F22" si="1">A4</f>
        <v>ลำดับ</v>
      </c>
      <c r="B20" s="7" t="str">
        <f t="shared" si="1"/>
        <v>หน่วยงาน</v>
      </c>
      <c r="C20" s="7">
        <f t="shared" si="1"/>
        <v>0</v>
      </c>
      <c r="D20" s="7" t="str">
        <f t="shared" si="1"/>
        <v>เป้าหมาย</v>
      </c>
      <c r="E20" s="7" t="str">
        <f t="shared" si="1"/>
        <v>จำนวนศูนย์การเรียนรู้</v>
      </c>
      <c r="F20" s="7" t="str">
        <f t="shared" si="1"/>
        <v>คะแนนตัวชี้วัด</v>
      </c>
    </row>
    <row r="21" spans="1:6" s="7" customFormat="1" x14ac:dyDescent="0.2">
      <c r="A21" s="7">
        <f t="shared" si="1"/>
        <v>1</v>
      </c>
      <c r="B21" s="7" t="s">
        <v>30</v>
      </c>
      <c r="C21" s="7">
        <f t="shared" si="1"/>
        <v>0</v>
      </c>
      <c r="D21" s="7">
        <f t="shared" si="1"/>
        <v>1</v>
      </c>
      <c r="E21" s="7">
        <f t="shared" si="1"/>
        <v>1</v>
      </c>
      <c r="F21" s="7">
        <f t="shared" si="1"/>
        <v>5</v>
      </c>
    </row>
    <row r="22" spans="1:6" s="7" customFormat="1" x14ac:dyDescent="0.2">
      <c r="A22" s="7" t="str">
        <f t="shared" si="1"/>
        <v>ระดับมหาวิทยาลัย</v>
      </c>
      <c r="B22" s="7" t="s">
        <v>31</v>
      </c>
      <c r="C22" s="7">
        <f t="shared" si="1"/>
        <v>0</v>
      </c>
      <c r="D22" s="7">
        <f t="shared" si="1"/>
        <v>1</v>
      </c>
      <c r="E22" s="7">
        <f t="shared" si="1"/>
        <v>1</v>
      </c>
      <c r="F22" s="7">
        <f t="shared" si="1"/>
        <v>5</v>
      </c>
    </row>
    <row r="23" spans="1:6" s="7" customFormat="1" x14ac:dyDescent="0.2"/>
    <row r="24" spans="1:6" s="7" customFormat="1" x14ac:dyDescent="0.2"/>
    <row r="25" spans="1:6" s="7" customFormat="1" x14ac:dyDescent="0.2"/>
    <row r="26" spans="1:6" s="7" customFormat="1" x14ac:dyDescent="0.2"/>
    <row r="27" spans="1:6" s="7" customFormat="1" x14ac:dyDescent="0.2"/>
    <row r="28" spans="1:6" s="7" customFormat="1" x14ac:dyDescent="0.2"/>
    <row r="29" spans="1:6" s="7" customFormat="1" x14ac:dyDescent="0.2"/>
    <row r="30" spans="1:6" s="7" customFormat="1" x14ac:dyDescent="0.2"/>
    <row r="31" spans="1:6" s="7" customFormat="1" x14ac:dyDescent="0.2"/>
    <row r="32" spans="1:6"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sheetData>
  <mergeCells count="8">
    <mergeCell ref="A10:B11"/>
    <mergeCell ref="C10:D11"/>
    <mergeCell ref="A1:B1"/>
    <mergeCell ref="A2:B2"/>
    <mergeCell ref="E3:G3"/>
    <mergeCell ref="B4:C4"/>
    <mergeCell ref="B5:C5"/>
    <mergeCell ref="A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G2:I2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99"/>
  <sheetViews>
    <sheetView topLeftCell="B49" zoomScale="60" zoomScaleNormal="60" workbookViewId="0">
      <selection activeCell="E14" sqref="E14"/>
    </sheetView>
  </sheetViews>
  <sheetFormatPr defaultColWidth="9" defaultRowHeight="24" x14ac:dyDescent="0.2"/>
  <cols>
    <col min="1" max="1" width="9" style="8"/>
    <col min="2" max="2" width="12.625" style="8" customWidth="1"/>
    <col min="3" max="3" width="27.25" style="8" customWidth="1"/>
    <col min="4" max="4" width="9" style="8"/>
    <col min="5" max="5" width="34.875" style="8" customWidth="1"/>
    <col min="6" max="6" width="15.5" style="8" customWidth="1"/>
    <col min="7" max="7" width="18.5" style="8" customWidth="1"/>
    <col min="8" max="8" width="22.5" style="8" customWidth="1"/>
    <col min="9" max="9" width="34.875" style="8" customWidth="1"/>
    <col min="10" max="10" width="14.5" style="7" customWidth="1"/>
    <col min="11" max="45" width="9" style="7"/>
    <col min="46" max="16384" width="9" style="8"/>
  </cols>
  <sheetData>
    <row r="1" spans="1:52" ht="30.75" x14ac:dyDescent="0.2">
      <c r="A1" s="50" t="s">
        <v>0</v>
      </c>
      <c r="B1" s="51"/>
      <c r="C1" s="52" t="s">
        <v>32</v>
      </c>
      <c r="D1" s="52"/>
      <c r="E1" s="52"/>
      <c r="F1" s="52"/>
      <c r="G1" s="53" t="s">
        <v>2</v>
      </c>
      <c r="H1" s="54"/>
      <c r="I1" s="54"/>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26.25" customHeight="1" x14ac:dyDescent="0.55000000000000004">
      <c r="A4" s="19" t="s">
        <v>10</v>
      </c>
      <c r="B4" s="55" t="s">
        <v>11</v>
      </c>
      <c r="C4" s="56"/>
      <c r="D4" s="21" t="s">
        <v>12</v>
      </c>
      <c r="E4" s="57" t="s">
        <v>33</v>
      </c>
      <c r="F4" s="58" t="s">
        <v>14</v>
      </c>
      <c r="G4" s="58" t="s">
        <v>15</v>
      </c>
      <c r="H4" s="22" t="s">
        <v>16</v>
      </c>
      <c r="I4" s="22" t="s">
        <v>17</v>
      </c>
      <c r="K4" s="59" t="s">
        <v>34</v>
      </c>
      <c r="AT4" s="8"/>
      <c r="AU4" s="8"/>
      <c r="AV4" s="8"/>
      <c r="AW4" s="8"/>
      <c r="AX4" s="8"/>
      <c r="AY4" s="8"/>
      <c r="AZ4" s="8"/>
    </row>
    <row r="5" spans="1:52" s="7" customFormat="1" ht="23.25" customHeight="1" x14ac:dyDescent="0.2">
      <c r="A5" s="60">
        <v>1</v>
      </c>
      <c r="B5" s="61" t="s">
        <v>35</v>
      </c>
      <c r="C5" s="62"/>
      <c r="D5" s="63">
        <v>150</v>
      </c>
      <c r="E5" s="64">
        <v>524</v>
      </c>
      <c r="F5" s="65">
        <f>IF(E5=0,0,IF(E5="N/A",1,IF(E5&lt;=K$7,1,IF(E5=L$7,2,IF(E5&lt;L$7,(((E5-K$7)/O$5)+1),IF(E5=M$7,3,IF(E5&lt;M$7,(((E5-L$7)/O$5)+2),IF(E5=N$7,4,IF(E5&lt;N$7,(((E5-M$7)/O$5)+3),IF(E5&gt;=O$7,5,IF(E5&lt;O$7,(((E5-N$7)/O$5)+4),0)))))))))))</f>
        <v>5</v>
      </c>
      <c r="G5" s="66" t="str">
        <f>IF(F5=5,"ü","û")</f>
        <v>ü</v>
      </c>
      <c r="H5" s="67">
        <v>524</v>
      </c>
      <c r="I5" s="31" t="s">
        <v>20</v>
      </c>
      <c r="K5" s="23" t="s">
        <v>18</v>
      </c>
      <c r="L5" s="23"/>
      <c r="M5" s="23"/>
      <c r="N5" s="23"/>
      <c r="O5" s="23">
        <v>30</v>
      </c>
      <c r="AT5" s="8"/>
      <c r="AU5" s="8"/>
      <c r="AV5" s="8"/>
      <c r="AW5" s="8"/>
      <c r="AX5" s="8"/>
      <c r="AY5" s="8"/>
      <c r="AZ5" s="8"/>
    </row>
    <row r="6" spans="1:52" s="7" customFormat="1" x14ac:dyDescent="0.2">
      <c r="A6" s="60">
        <v>2</v>
      </c>
      <c r="B6" s="61" t="s">
        <v>36</v>
      </c>
      <c r="C6" s="62"/>
      <c r="D6" s="63">
        <v>150</v>
      </c>
      <c r="E6" s="64">
        <v>230</v>
      </c>
      <c r="F6" s="68">
        <f>IF(E6=0,0,IF(E6="N/A",1,IF(E6&lt;=K$7,1,IF(E6=L$7,2,IF(E6&lt;L$7,(((E6-K$7)/O$5)+1),IF(E6=M$7,3,IF(E6&lt;M$7,(((E6-L$7)/O$5)+2),IF(E6=N$7,4,IF(E6&lt;N$7,(((E6-M$7)/O$5)+3),IF(E6&gt;=O$7,5,IF(E6&lt;O$7,(((E6-N$7)/O$5)+4),0)))))))))))</f>
        <v>5</v>
      </c>
      <c r="G6" s="66" t="str">
        <f t="shared" ref="G6:G24" si="0">IF(F6=5,"ü","û")</f>
        <v>ü</v>
      </c>
      <c r="H6" s="67">
        <v>230</v>
      </c>
      <c r="I6" s="31" t="s">
        <v>20</v>
      </c>
      <c r="K6" s="32" t="s">
        <v>21</v>
      </c>
      <c r="L6" s="32" t="s">
        <v>22</v>
      </c>
      <c r="M6" s="32" t="s">
        <v>23</v>
      </c>
      <c r="N6" s="32" t="s">
        <v>24</v>
      </c>
      <c r="O6" s="32" t="s">
        <v>25</v>
      </c>
      <c r="AT6" s="8"/>
      <c r="AU6" s="8"/>
      <c r="AV6" s="8"/>
      <c r="AW6" s="8"/>
      <c r="AX6" s="8"/>
      <c r="AY6" s="8"/>
      <c r="AZ6" s="8"/>
    </row>
    <row r="7" spans="1:52" s="7" customFormat="1" ht="21.75" customHeight="1" x14ac:dyDescent="0.2">
      <c r="A7" s="60">
        <v>3</v>
      </c>
      <c r="B7" s="61" t="s">
        <v>37</v>
      </c>
      <c r="C7" s="62"/>
      <c r="D7" s="63">
        <v>150</v>
      </c>
      <c r="E7" s="64">
        <v>0</v>
      </c>
      <c r="F7" s="65">
        <f>IF(E7=0,0,IF(E7="N/A",1,IF(E7&lt;=K$7,1,IF(E7=L$7,2,IF(E7&lt;L$7,(((E7-K$7)/O$5)+1),IF(E7=M$7,3,IF(E7&lt;M$7,(((E7-L$7)/O$5)+2),IF(E7=N$7,4,IF(E7&lt;N$7,(((E7-M$7)/O$5)+3),IF(E7&gt;=O$7,5,IF(E7&lt;O$7,(((E7-N$7)/O$5)+4),0)))))))))))</f>
        <v>0</v>
      </c>
      <c r="G7" s="66" t="str">
        <f>IF(F7=5,"ü","û")</f>
        <v>û</v>
      </c>
      <c r="H7" s="67">
        <v>1376</v>
      </c>
      <c r="I7" s="69" t="s">
        <v>38</v>
      </c>
      <c r="K7" s="41">
        <v>30</v>
      </c>
      <c r="L7" s="41">
        <v>60</v>
      </c>
      <c r="M7" s="41">
        <v>90</v>
      </c>
      <c r="N7" s="41">
        <v>120</v>
      </c>
      <c r="O7" s="41">
        <v>150</v>
      </c>
      <c r="AT7" s="8"/>
      <c r="AU7" s="8"/>
      <c r="AV7" s="8"/>
      <c r="AW7" s="8"/>
      <c r="AX7" s="8"/>
      <c r="AY7" s="8"/>
      <c r="AZ7" s="8"/>
    </row>
    <row r="8" spans="1:52" s="7" customFormat="1" ht="22.5" customHeight="1" x14ac:dyDescent="0.2">
      <c r="A8" s="60">
        <v>4</v>
      </c>
      <c r="B8" s="61" t="s">
        <v>39</v>
      </c>
      <c r="C8" s="62"/>
      <c r="D8" s="63">
        <v>150</v>
      </c>
      <c r="E8" s="64">
        <v>1193</v>
      </c>
      <c r="F8" s="65">
        <f>IF(E8=0,0,IF(E8="N/A",1,IF(E8&lt;=K$7,1,IF(E8=L$7,2,IF(E8&lt;L$7,(((E8-K$7)/O$5)+1),IF(E8=M$7,3,IF(E8&lt;M$7,(((E8-L$7)/O$5)+2),IF(E8=N$7,4,IF(E8&lt;N$7,(((E8-M$7)/O$5)+3),IF(E8&gt;=O$7,5,IF(E8&lt;O$7,(((E8-N$7)/O$5)+4),0)))))))))))</f>
        <v>5</v>
      </c>
      <c r="G8" s="66" t="str">
        <f t="shared" si="0"/>
        <v>ü</v>
      </c>
      <c r="H8" s="67">
        <v>1193</v>
      </c>
      <c r="I8" s="70" t="s">
        <v>20</v>
      </c>
      <c r="AT8" s="8"/>
      <c r="AU8" s="8"/>
      <c r="AV8" s="8"/>
      <c r="AW8" s="8"/>
      <c r="AX8" s="8"/>
      <c r="AY8" s="8"/>
      <c r="AZ8" s="8"/>
    </row>
    <row r="9" spans="1:52" s="7" customFormat="1" ht="25.5" customHeight="1" x14ac:dyDescent="0.2">
      <c r="A9" s="60">
        <v>5</v>
      </c>
      <c r="B9" s="61" t="s">
        <v>40</v>
      </c>
      <c r="C9" s="62"/>
      <c r="D9" s="63">
        <v>150</v>
      </c>
      <c r="E9" s="64">
        <v>3379</v>
      </c>
      <c r="F9" s="68">
        <f>IF(E9=0,0,IF(E7="N/A",1,IF(E9&lt;=K$7,1,IF(E9=L$7,2,IF(E9&lt;L$7,(((E9-K$7)/O$5)+1),IF(E9=M$7,3,IF(E9&lt;M$7,(((E9-L$7)/O$5)+2),IF(E9=N$7,4,IF(E9&lt;N$7,(((E9-M$7)/O$5)+3),IF(E9&gt;=O$7,5,IF(E9&lt;O$7,(((E9-N$7)/O$5)+4),0)))))))))))</f>
        <v>5</v>
      </c>
      <c r="G9" s="66" t="str">
        <f t="shared" si="0"/>
        <v>ü</v>
      </c>
      <c r="H9" s="67">
        <v>3379</v>
      </c>
      <c r="I9" s="70" t="s">
        <v>20</v>
      </c>
      <c r="AT9" s="8"/>
      <c r="AU9" s="8"/>
      <c r="AV9" s="8"/>
      <c r="AW9" s="8"/>
      <c r="AX9" s="8"/>
      <c r="AY9" s="8"/>
      <c r="AZ9" s="8"/>
    </row>
    <row r="10" spans="1:52" s="7" customFormat="1" ht="22.5" customHeight="1" x14ac:dyDescent="0.2">
      <c r="A10" s="60">
        <v>6</v>
      </c>
      <c r="B10" s="61" t="s">
        <v>41</v>
      </c>
      <c r="C10" s="62"/>
      <c r="D10" s="63">
        <v>150</v>
      </c>
      <c r="E10" s="64">
        <v>171</v>
      </c>
      <c r="F10" s="65">
        <f>IF(E10=0,0,IF(E8="N/A",1,IF(E10&lt;=K$7,1,IF(E10=L$7,2,IF(E10&lt;L$7,(((E10-K$7)/O$5)+1),IF(E10=M$7,3,IF(E10&lt;M$7,(((E10-L$7)/O$5)+2),IF(E10=N$7,4,IF(E10&lt;N$7,(((E10-M$7)/O$5)+3),IF(E10&gt;=O$7,5,IF(E10&lt;O$7,(((E10-N$7)/O$5)+4),0)))))))))))</f>
        <v>5</v>
      </c>
      <c r="G10" s="66" t="str">
        <f t="shared" si="0"/>
        <v>ü</v>
      </c>
      <c r="H10" s="67">
        <v>171</v>
      </c>
      <c r="I10" s="70" t="s">
        <v>20</v>
      </c>
      <c r="AT10" s="8"/>
      <c r="AU10" s="8"/>
      <c r="AV10" s="8"/>
      <c r="AW10" s="8"/>
      <c r="AX10" s="8"/>
      <c r="AY10" s="8"/>
      <c r="AZ10" s="8"/>
    </row>
    <row r="11" spans="1:52" s="7" customFormat="1" ht="24.75" customHeight="1" x14ac:dyDescent="0.2">
      <c r="A11" s="60">
        <v>7</v>
      </c>
      <c r="B11" s="61" t="s">
        <v>42</v>
      </c>
      <c r="C11" s="62"/>
      <c r="D11" s="63">
        <v>150</v>
      </c>
      <c r="E11" s="64">
        <v>174</v>
      </c>
      <c r="F11" s="65">
        <f>IF(E11=0,0,IF(E9="N/A",1,IF(E11&lt;=K$7,1,IF(E11=L$7,2,IF(E11&lt;L$7,(((E11-K$7)/O$5)+1),IF(E11=M$7,3,IF(E11&lt;M$7,(((E11-L$7)/O$5)+2),IF(E11=N$7,4,IF(E11&lt;N$7,(((E11-M$7)/O$5)+3),IF(E11&gt;=O$7,5,IF(E11&lt;O$7,(((E11-N$7)/O$5)+4),0)))))))))))</f>
        <v>5</v>
      </c>
      <c r="G11" s="66" t="str">
        <f t="shared" si="0"/>
        <v>ü</v>
      </c>
      <c r="H11" s="67">
        <v>174</v>
      </c>
      <c r="I11" s="70" t="s">
        <v>20</v>
      </c>
      <c r="AT11" s="8"/>
      <c r="AU11" s="8"/>
      <c r="AV11" s="8"/>
      <c r="AW11" s="8"/>
      <c r="AX11" s="8"/>
      <c r="AY11" s="8"/>
      <c r="AZ11" s="8"/>
    </row>
    <row r="12" spans="1:52" s="7" customFormat="1" ht="21.75" customHeight="1" x14ac:dyDescent="0.2">
      <c r="A12" s="60">
        <v>8</v>
      </c>
      <c r="B12" s="61" t="s">
        <v>43</v>
      </c>
      <c r="C12" s="62"/>
      <c r="D12" s="63">
        <v>150</v>
      </c>
      <c r="E12" s="64">
        <v>0</v>
      </c>
      <c r="F12" s="68">
        <f>IF(E12=0,0,IF(E12="N/A",1,IF(E12&lt;=K$7,1,IF(E12=L$7,2,IF(E12&lt;L$7,(((E12-K$7)/O$5)+1),IF(E12=M$7,3,IF(E12&lt;M$7,(((E12-L$7)/O$5)+2),IF(E12=N$7,4,IF(E12&lt;N$7,(((E12-M$7)/O$5)+3),IF(E12&gt;=O$7,5,IF(E12&lt;O$7,(((E12-N$7)/O$5)+4),0)))))))))))</f>
        <v>0</v>
      </c>
      <c r="G12" s="66" t="str">
        <f t="shared" si="0"/>
        <v>û</v>
      </c>
      <c r="H12" s="67">
        <v>313</v>
      </c>
      <c r="I12" s="71" t="s">
        <v>44</v>
      </c>
      <c r="K12" s="72"/>
      <c r="AT12" s="8"/>
      <c r="AU12" s="8"/>
      <c r="AV12" s="8"/>
      <c r="AW12" s="8"/>
      <c r="AX12" s="8"/>
      <c r="AY12" s="8"/>
      <c r="AZ12" s="8"/>
    </row>
    <row r="13" spans="1:52" s="7" customFormat="1" x14ac:dyDescent="0.2">
      <c r="A13" s="60">
        <v>9</v>
      </c>
      <c r="B13" s="61" t="s">
        <v>45</v>
      </c>
      <c r="C13" s="62"/>
      <c r="D13" s="63">
        <v>150</v>
      </c>
      <c r="E13" s="64">
        <v>0</v>
      </c>
      <c r="F13" s="65">
        <f>IF(E13=0,0,IF(E13="N/A",1,IF(E13&lt;=K$7,1,IF(E13=L$7,2,IF(E13&lt;L$7,(((E13-K$7)/O$5)+1),IF(E13=M$7,3,IF(E13&lt;M$7,(((E13-L$7)/O$5)+2),IF(E13=N$7,4,IF(E13&lt;N$7,(((E13-M$7)/O$5)+3),IF(E13&gt;=O$7,5,IF(E13&lt;O$7,(((E13-N$7)/O$5)+4),0)))))))))))</f>
        <v>0</v>
      </c>
      <c r="G13" s="66" t="str">
        <f t="shared" si="0"/>
        <v>û</v>
      </c>
      <c r="H13" s="67">
        <v>0</v>
      </c>
      <c r="I13" s="73" t="s">
        <v>46</v>
      </c>
      <c r="K13" s="23"/>
      <c r="L13" s="23"/>
      <c r="M13" s="23"/>
      <c r="N13" s="23"/>
      <c r="O13" s="23"/>
      <c r="AT13" s="8"/>
      <c r="AU13" s="8"/>
      <c r="AV13" s="8"/>
      <c r="AW13" s="8"/>
      <c r="AX13" s="8"/>
      <c r="AY13" s="8"/>
      <c r="AZ13" s="8"/>
    </row>
    <row r="14" spans="1:52" s="7" customFormat="1" x14ac:dyDescent="0.2">
      <c r="A14" s="60">
        <v>10</v>
      </c>
      <c r="B14" s="61" t="s">
        <v>47</v>
      </c>
      <c r="C14" s="62"/>
      <c r="D14" s="63">
        <v>150</v>
      </c>
      <c r="E14" s="64">
        <v>1854</v>
      </c>
      <c r="F14" s="68">
        <f t="shared" ref="F14:F24" si="1">IF(E14=0,0,IF(E14="N/A",1,IF(E14&lt;=K$7,1,IF(E14=L$7,2,IF(E14&lt;L$7,(((E14-K$7)/O$5)+1),IF(E14=M$7,3,IF(E14&lt;M$7,(((E14-L$7)/O$5)+2),IF(E14=N$7,4,IF(E14&lt;N$7,(((E14-M$7)/O$5)+3),IF(E14&gt;=O$7,5,IF(E14&lt;O$7,(((E14-N$7)/O$5)+4),0)))))))))))</f>
        <v>5</v>
      </c>
      <c r="G14" s="66" t="str">
        <f t="shared" si="0"/>
        <v>ü</v>
      </c>
      <c r="H14" s="67">
        <v>1854</v>
      </c>
      <c r="I14" s="31" t="s">
        <v>20</v>
      </c>
      <c r="K14" s="74"/>
      <c r="L14" s="74"/>
      <c r="M14" s="74"/>
      <c r="N14" s="74"/>
      <c r="O14" s="74"/>
      <c r="AT14" s="8"/>
      <c r="AU14" s="8"/>
      <c r="AV14" s="8"/>
      <c r="AW14" s="8"/>
      <c r="AX14" s="8"/>
      <c r="AY14" s="8"/>
      <c r="AZ14" s="8"/>
    </row>
    <row r="15" spans="1:52" s="7" customFormat="1" ht="24" customHeight="1" x14ac:dyDescent="0.2">
      <c r="A15" s="60">
        <v>11</v>
      </c>
      <c r="B15" s="61" t="s">
        <v>48</v>
      </c>
      <c r="C15" s="62"/>
      <c r="D15" s="63">
        <v>150</v>
      </c>
      <c r="E15" s="64">
        <v>255</v>
      </c>
      <c r="F15" s="65">
        <f t="shared" si="1"/>
        <v>5</v>
      </c>
      <c r="G15" s="66" t="str">
        <f t="shared" si="0"/>
        <v>ü</v>
      </c>
      <c r="H15" s="67">
        <v>255</v>
      </c>
      <c r="I15" s="31" t="s">
        <v>20</v>
      </c>
      <c r="K15" s="75"/>
      <c r="L15" s="76"/>
      <c r="M15" s="76"/>
      <c r="N15" s="76"/>
      <c r="O15" s="76"/>
      <c r="AT15" s="8"/>
      <c r="AU15" s="8"/>
      <c r="AV15" s="8"/>
      <c r="AW15" s="8"/>
      <c r="AX15" s="8"/>
      <c r="AY15" s="8"/>
      <c r="AZ15" s="8"/>
    </row>
    <row r="16" spans="1:52" s="7" customFormat="1" x14ac:dyDescent="0.2">
      <c r="A16" s="60">
        <v>12</v>
      </c>
      <c r="B16" s="61" t="s">
        <v>49</v>
      </c>
      <c r="C16" s="62"/>
      <c r="D16" s="63">
        <v>150</v>
      </c>
      <c r="E16" s="64">
        <v>0</v>
      </c>
      <c r="F16" s="65">
        <f t="shared" si="1"/>
        <v>0</v>
      </c>
      <c r="G16" s="66" t="str">
        <f t="shared" si="0"/>
        <v>û</v>
      </c>
      <c r="H16" s="67">
        <v>0</v>
      </c>
      <c r="I16" s="77" t="s">
        <v>50</v>
      </c>
      <c r="AT16" s="8"/>
      <c r="AU16" s="8"/>
      <c r="AV16" s="8"/>
      <c r="AW16" s="8"/>
      <c r="AX16" s="8"/>
      <c r="AY16" s="8"/>
      <c r="AZ16" s="8"/>
    </row>
    <row r="17" spans="1:52" s="7" customFormat="1" x14ac:dyDescent="0.2">
      <c r="A17" s="60">
        <v>13</v>
      </c>
      <c r="B17" s="61" t="s">
        <v>51</v>
      </c>
      <c r="C17" s="62"/>
      <c r="D17" s="63">
        <v>150</v>
      </c>
      <c r="E17" s="64">
        <v>0</v>
      </c>
      <c r="F17" s="65">
        <f t="shared" si="1"/>
        <v>0</v>
      </c>
      <c r="G17" s="66" t="str">
        <f t="shared" si="0"/>
        <v>û</v>
      </c>
      <c r="H17" s="67">
        <v>0</v>
      </c>
      <c r="I17" s="77" t="s">
        <v>50</v>
      </c>
      <c r="AT17" s="8"/>
      <c r="AU17" s="8"/>
      <c r="AV17" s="8"/>
      <c r="AW17" s="8"/>
      <c r="AX17" s="8"/>
      <c r="AY17" s="8"/>
      <c r="AZ17" s="8"/>
    </row>
    <row r="18" spans="1:52" s="7" customFormat="1" ht="26.25" customHeight="1" x14ac:dyDescent="0.2">
      <c r="A18" s="60">
        <v>14</v>
      </c>
      <c r="B18" s="61" t="s">
        <v>52</v>
      </c>
      <c r="C18" s="62"/>
      <c r="D18" s="63">
        <v>150</v>
      </c>
      <c r="E18" s="64">
        <v>0</v>
      </c>
      <c r="F18" s="65">
        <f t="shared" si="1"/>
        <v>0</v>
      </c>
      <c r="G18" s="66" t="str">
        <f>IF(F18=5,"ü","û")</f>
        <v>û</v>
      </c>
      <c r="H18" s="67">
        <v>0</v>
      </c>
      <c r="I18" s="78" t="s">
        <v>53</v>
      </c>
      <c r="AT18" s="8"/>
      <c r="AU18" s="8"/>
      <c r="AV18" s="8"/>
      <c r="AW18" s="8"/>
      <c r="AX18" s="8"/>
      <c r="AY18" s="8"/>
      <c r="AZ18" s="8"/>
    </row>
    <row r="19" spans="1:52" s="7" customFormat="1" x14ac:dyDescent="0.2">
      <c r="A19" s="60">
        <v>15</v>
      </c>
      <c r="B19" s="61" t="s">
        <v>54</v>
      </c>
      <c r="C19" s="62"/>
      <c r="D19" s="63">
        <v>150</v>
      </c>
      <c r="E19" s="64">
        <v>465</v>
      </c>
      <c r="F19" s="65">
        <f t="shared" si="1"/>
        <v>5</v>
      </c>
      <c r="G19" s="66" t="str">
        <f>IF(F19=5,"ü","û")</f>
        <v>ü</v>
      </c>
      <c r="H19" s="67">
        <v>465</v>
      </c>
      <c r="I19" s="31" t="s">
        <v>20</v>
      </c>
      <c r="AT19" s="8"/>
      <c r="AU19" s="8"/>
      <c r="AV19" s="8"/>
      <c r="AW19" s="8"/>
      <c r="AX19" s="8"/>
      <c r="AY19" s="8"/>
      <c r="AZ19" s="8"/>
    </row>
    <row r="20" spans="1:52" s="7" customFormat="1" ht="25.5" customHeight="1" x14ac:dyDescent="0.2">
      <c r="A20" s="60">
        <v>16</v>
      </c>
      <c r="B20" s="61" t="s">
        <v>55</v>
      </c>
      <c r="C20" s="62"/>
      <c r="D20" s="63">
        <v>150</v>
      </c>
      <c r="E20" s="64">
        <v>50</v>
      </c>
      <c r="F20" s="65">
        <f t="shared" si="1"/>
        <v>1.6666666666666665</v>
      </c>
      <c r="G20" s="66" t="str">
        <f t="shared" si="0"/>
        <v>û</v>
      </c>
      <c r="H20" s="67">
        <v>190</v>
      </c>
      <c r="I20" s="79" t="s">
        <v>56</v>
      </c>
      <c r="AT20" s="8"/>
      <c r="AU20" s="8"/>
      <c r="AV20" s="8"/>
      <c r="AW20" s="8"/>
      <c r="AX20" s="8"/>
      <c r="AY20" s="8"/>
      <c r="AZ20" s="8"/>
    </row>
    <row r="21" spans="1:52" s="7" customFormat="1" x14ac:dyDescent="0.2">
      <c r="A21" s="60">
        <v>17</v>
      </c>
      <c r="B21" s="61" t="s">
        <v>57</v>
      </c>
      <c r="C21" s="62"/>
      <c r="D21" s="63">
        <v>150</v>
      </c>
      <c r="E21" s="64">
        <v>556</v>
      </c>
      <c r="F21" s="68">
        <f t="shared" si="1"/>
        <v>5</v>
      </c>
      <c r="G21" s="66" t="str">
        <f t="shared" si="0"/>
        <v>ü</v>
      </c>
      <c r="H21" s="80">
        <v>556</v>
      </c>
      <c r="I21" s="31" t="s">
        <v>20</v>
      </c>
      <c r="AT21" s="8"/>
      <c r="AU21" s="8"/>
      <c r="AV21" s="8"/>
      <c r="AW21" s="8"/>
      <c r="AX21" s="8"/>
      <c r="AY21" s="8"/>
      <c r="AZ21" s="8"/>
    </row>
    <row r="22" spans="1:52" s="7" customFormat="1" x14ac:dyDescent="0.2">
      <c r="A22" s="60">
        <v>18</v>
      </c>
      <c r="B22" s="61" t="s">
        <v>58</v>
      </c>
      <c r="C22" s="62"/>
      <c r="D22" s="63">
        <v>150</v>
      </c>
      <c r="E22" s="81">
        <v>1318</v>
      </c>
      <c r="F22" s="65">
        <f t="shared" si="1"/>
        <v>5</v>
      </c>
      <c r="G22" s="66" t="str">
        <f t="shared" si="0"/>
        <v>ü</v>
      </c>
      <c r="H22" s="67">
        <v>1318</v>
      </c>
      <c r="I22" s="31" t="s">
        <v>20</v>
      </c>
      <c r="AT22" s="8"/>
      <c r="AU22" s="8"/>
      <c r="AV22" s="8"/>
      <c r="AW22" s="8"/>
      <c r="AX22" s="8"/>
      <c r="AY22" s="8"/>
      <c r="AZ22" s="8"/>
    </row>
    <row r="23" spans="1:52" s="7" customFormat="1" ht="24" customHeight="1" x14ac:dyDescent="0.2">
      <c r="A23" s="60">
        <v>19</v>
      </c>
      <c r="B23" s="61" t="s">
        <v>59</v>
      </c>
      <c r="C23" s="62"/>
      <c r="D23" s="63">
        <v>150</v>
      </c>
      <c r="E23" s="64">
        <v>215</v>
      </c>
      <c r="F23" s="65">
        <f t="shared" si="1"/>
        <v>5</v>
      </c>
      <c r="G23" s="66" t="str">
        <f t="shared" si="0"/>
        <v>ü</v>
      </c>
      <c r="H23" s="67">
        <v>215</v>
      </c>
      <c r="I23" s="31" t="s">
        <v>20</v>
      </c>
      <c r="AT23" s="8"/>
      <c r="AU23" s="8"/>
      <c r="AV23" s="8"/>
      <c r="AW23" s="8"/>
      <c r="AX23" s="8"/>
      <c r="AY23" s="8"/>
      <c r="AZ23" s="8"/>
    </row>
    <row r="24" spans="1:52" s="7" customFormat="1" x14ac:dyDescent="0.2">
      <c r="A24" s="60">
        <v>20</v>
      </c>
      <c r="B24" s="61" t="s">
        <v>60</v>
      </c>
      <c r="C24" s="62"/>
      <c r="D24" s="63">
        <v>150</v>
      </c>
      <c r="E24" s="64">
        <v>0</v>
      </c>
      <c r="F24" s="65">
        <f t="shared" si="1"/>
        <v>0</v>
      </c>
      <c r="G24" s="66" t="str">
        <f t="shared" si="0"/>
        <v>û</v>
      </c>
      <c r="H24" s="67">
        <v>150</v>
      </c>
      <c r="I24" s="77" t="s">
        <v>50</v>
      </c>
      <c r="AT24" s="8"/>
      <c r="AU24" s="8"/>
      <c r="AV24" s="8"/>
      <c r="AW24" s="8"/>
      <c r="AX24" s="8"/>
      <c r="AY24" s="8"/>
      <c r="AZ24" s="8"/>
    </row>
    <row r="25" spans="1:52" s="7" customFormat="1" ht="27.75" x14ac:dyDescent="0.2">
      <c r="A25" s="82" t="s">
        <v>26</v>
      </c>
      <c r="B25" s="83"/>
      <c r="C25" s="84"/>
      <c r="D25" s="34"/>
      <c r="E25" s="85">
        <f>SUM(E5:E24)</f>
        <v>10384</v>
      </c>
      <c r="F25" s="86"/>
      <c r="G25" s="37"/>
      <c r="H25" s="38"/>
      <c r="I25" s="38"/>
    </row>
    <row r="26" spans="1:52" s="7" customFormat="1" x14ac:dyDescent="0.2"/>
    <row r="27" spans="1:52" s="7" customFormat="1" x14ac:dyDescent="0.2"/>
    <row r="28" spans="1:52" s="7" customFormat="1" x14ac:dyDescent="0.2"/>
    <row r="29" spans="1:52" s="7" customFormat="1" x14ac:dyDescent="0.2"/>
    <row r="30" spans="1:52" s="7" customFormat="1" x14ac:dyDescent="0.2"/>
    <row r="31" spans="1:52" s="7" customFormat="1" x14ac:dyDescent="0.2"/>
    <row r="32" spans="1:52" s="7" customFormat="1" x14ac:dyDescent="0.2">
      <c r="A32" s="7" t="str">
        <f t="shared" ref="A32:E47" si="2">A4</f>
        <v>ลำดับ</v>
      </c>
      <c r="B32" s="7" t="str">
        <f t="shared" si="2"/>
        <v>หน่วยงาน</v>
      </c>
      <c r="C32" s="7" t="s">
        <v>11</v>
      </c>
      <c r="D32" s="7" t="str">
        <f t="shared" si="2"/>
        <v>เป้าหมาย</v>
      </c>
      <c r="E32" s="7" t="str">
        <f t="shared" si="2"/>
        <v>จำนวนประชาชนในชุมชนหรือบุคคลทั่วไปที่เข้าเยี่ยมชมศูนย์การเรียนรู้/แหล่งเรียนรู้</v>
      </c>
    </row>
    <row r="33" spans="1:6" s="7" customFormat="1" x14ac:dyDescent="0.2">
      <c r="A33" s="7">
        <f t="shared" si="2"/>
        <v>1</v>
      </c>
      <c r="B33" s="7" t="str">
        <f t="shared" si="2"/>
        <v>1) คณะครุศาสตร์</v>
      </c>
      <c r="C33" s="7" t="s">
        <v>61</v>
      </c>
      <c r="D33" s="7">
        <f t="shared" si="2"/>
        <v>150</v>
      </c>
      <c r="E33" s="7">
        <f t="shared" si="2"/>
        <v>524</v>
      </c>
    </row>
    <row r="34" spans="1:6" s="7" customFormat="1" x14ac:dyDescent="0.2">
      <c r="A34" s="7">
        <f t="shared" si="2"/>
        <v>2</v>
      </c>
      <c r="B34" s="7" t="str">
        <f t="shared" si="2"/>
        <v>2) คณะวิทยาศาสตร์และเทคโนโลยี</v>
      </c>
      <c r="C34" s="7" t="s">
        <v>62</v>
      </c>
      <c r="D34" s="7">
        <f t="shared" si="2"/>
        <v>150</v>
      </c>
      <c r="E34" s="7">
        <f t="shared" si="2"/>
        <v>230</v>
      </c>
    </row>
    <row r="35" spans="1:6" s="7" customFormat="1" x14ac:dyDescent="0.2">
      <c r="A35" s="7">
        <f t="shared" si="2"/>
        <v>3</v>
      </c>
      <c r="B35" s="7" t="str">
        <f t="shared" si="2"/>
        <v>3) คณะมนุษยศาสตร์และสังคมศาสตร์</v>
      </c>
      <c r="C35" s="7" t="s">
        <v>63</v>
      </c>
      <c r="D35" s="7">
        <f t="shared" si="2"/>
        <v>150</v>
      </c>
      <c r="E35" s="7">
        <f t="shared" si="2"/>
        <v>0</v>
      </c>
      <c r="F35" s="7" t="s">
        <v>64</v>
      </c>
    </row>
    <row r="36" spans="1:6" s="7" customFormat="1" x14ac:dyDescent="0.2">
      <c r="A36" s="7">
        <f t="shared" si="2"/>
        <v>4</v>
      </c>
      <c r="B36" s="7" t="str">
        <f t="shared" si="2"/>
        <v>4) คณะวิทยาการจัดการ</v>
      </c>
      <c r="C36" s="7" t="s">
        <v>65</v>
      </c>
      <c r="D36" s="7">
        <f t="shared" si="2"/>
        <v>150</v>
      </c>
      <c r="E36" s="7">
        <f t="shared" si="2"/>
        <v>1193</v>
      </c>
    </row>
    <row r="37" spans="1:6" s="7" customFormat="1" x14ac:dyDescent="0.2">
      <c r="A37" s="7">
        <f t="shared" si="2"/>
        <v>5</v>
      </c>
      <c r="B37" s="7" t="str">
        <f t="shared" si="2"/>
        <v>5) คณะเทคโนโลยีอุตสาหกรรม</v>
      </c>
      <c r="C37" s="7" t="s">
        <v>66</v>
      </c>
      <c r="D37" s="7">
        <f t="shared" si="2"/>
        <v>150</v>
      </c>
      <c r="E37" s="7">
        <f t="shared" si="2"/>
        <v>3379</v>
      </c>
    </row>
    <row r="38" spans="1:6" s="7" customFormat="1" x14ac:dyDescent="0.2">
      <c r="A38" s="7">
        <f t="shared" si="2"/>
        <v>6</v>
      </c>
      <c r="B38" s="7" t="str">
        <f t="shared" si="2"/>
        <v>6) คณะศิลปกรรมศาสตร์</v>
      </c>
      <c r="C38" s="7" t="s">
        <v>67</v>
      </c>
      <c r="D38" s="7">
        <f t="shared" si="2"/>
        <v>150</v>
      </c>
      <c r="E38" s="7">
        <f t="shared" si="2"/>
        <v>171</v>
      </c>
    </row>
    <row r="39" spans="1:6" s="7" customFormat="1" x14ac:dyDescent="0.2">
      <c r="A39" s="7">
        <f t="shared" si="2"/>
        <v>7</v>
      </c>
      <c r="B39" s="7" t="str">
        <f t="shared" si="2"/>
        <v>7)  บัณฑิตวิทยาลัย</v>
      </c>
      <c r="C39" s="7" t="s">
        <v>68</v>
      </c>
      <c r="D39" s="7">
        <f t="shared" si="2"/>
        <v>150</v>
      </c>
      <c r="E39" s="7">
        <f t="shared" si="2"/>
        <v>174</v>
      </c>
    </row>
    <row r="40" spans="1:6" s="7" customFormat="1" x14ac:dyDescent="0.2">
      <c r="A40" s="7">
        <f t="shared" si="2"/>
        <v>8</v>
      </c>
      <c r="B40" s="7" t="str">
        <f t="shared" si="2"/>
        <v>8)  วิทยาลัยนวัตกรรมและการจัดการ</v>
      </c>
      <c r="C40" s="7" t="s">
        <v>69</v>
      </c>
      <c r="D40" s="7">
        <f t="shared" si="2"/>
        <v>150</v>
      </c>
      <c r="E40" s="7">
        <f t="shared" si="2"/>
        <v>0</v>
      </c>
    </row>
    <row r="41" spans="1:6" s="7" customFormat="1" x14ac:dyDescent="0.2">
      <c r="A41" s="7">
        <f t="shared" si="2"/>
        <v>9</v>
      </c>
      <c r="B41" s="7" t="str">
        <f t="shared" si="2"/>
        <v>9) วิทยาลัยพยาบาลและสุขภาพ</v>
      </c>
      <c r="C41" s="7" t="s">
        <v>70</v>
      </c>
      <c r="D41" s="7">
        <f t="shared" si="2"/>
        <v>150</v>
      </c>
      <c r="E41" s="7">
        <f t="shared" si="2"/>
        <v>0</v>
      </c>
    </row>
    <row r="42" spans="1:6" s="7" customFormat="1" x14ac:dyDescent="0.2">
      <c r="A42" s="7">
        <f t="shared" si="2"/>
        <v>10</v>
      </c>
      <c r="B42" s="7" t="str">
        <f t="shared" si="2"/>
        <v>10) วิทยาลัยสหเวชศาสตร์</v>
      </c>
      <c r="C42" s="7" t="s">
        <v>71</v>
      </c>
      <c r="D42" s="7">
        <f t="shared" si="2"/>
        <v>150</v>
      </c>
      <c r="E42" s="7">
        <f t="shared" si="2"/>
        <v>1854</v>
      </c>
    </row>
    <row r="43" spans="1:6" s="7" customFormat="1" x14ac:dyDescent="0.2">
      <c r="A43" s="7">
        <f t="shared" si="2"/>
        <v>11</v>
      </c>
      <c r="B43" s="7" t="str">
        <f t="shared" si="2"/>
        <v xml:space="preserve">11) วิทยาลัยโลจิสติกส์และซัพพลายเชน </v>
      </c>
      <c r="C43" s="7" t="s">
        <v>72</v>
      </c>
      <c r="D43" s="7">
        <f t="shared" si="2"/>
        <v>150</v>
      </c>
      <c r="E43" s="7">
        <f t="shared" si="2"/>
        <v>255</v>
      </c>
    </row>
    <row r="44" spans="1:6" s="7" customFormat="1" x14ac:dyDescent="0.2">
      <c r="A44" s="7">
        <f t="shared" si="2"/>
        <v>12</v>
      </c>
      <c r="B44" s="7" t="str">
        <f t="shared" si="2"/>
        <v>12) วิทยาลัยสถาปัตยกรรมศาสตร์</v>
      </c>
      <c r="C44" s="7" t="s">
        <v>73</v>
      </c>
      <c r="D44" s="7">
        <f t="shared" si="2"/>
        <v>150</v>
      </c>
      <c r="E44" s="7">
        <f t="shared" si="2"/>
        <v>0</v>
      </c>
    </row>
    <row r="45" spans="1:6" s="7" customFormat="1" x14ac:dyDescent="0.2">
      <c r="A45" s="7">
        <f t="shared" si="2"/>
        <v>13</v>
      </c>
      <c r="B45" s="7" t="str">
        <f t="shared" si="2"/>
        <v>13) วิทยาลัยการเมืองและการปกครอง</v>
      </c>
      <c r="C45" s="7" t="s">
        <v>74</v>
      </c>
      <c r="D45" s="7">
        <f t="shared" si="2"/>
        <v>150</v>
      </c>
      <c r="E45" s="7">
        <f t="shared" si="2"/>
        <v>0</v>
      </c>
    </row>
    <row r="46" spans="1:6" s="7" customFormat="1" x14ac:dyDescent="0.2">
      <c r="A46" s="7">
        <f t="shared" si="2"/>
        <v>14</v>
      </c>
      <c r="B46" s="7" t="str">
        <f t="shared" si="2"/>
        <v>14) วิทยาลัยการจัดการอุตสาหกรรมฯ</v>
      </c>
      <c r="C46" s="7" t="s">
        <v>75</v>
      </c>
      <c r="D46" s="7">
        <f t="shared" si="2"/>
        <v>150</v>
      </c>
      <c r="E46" s="7">
        <f t="shared" si="2"/>
        <v>0</v>
      </c>
    </row>
    <row r="47" spans="1:6" s="7" customFormat="1" x14ac:dyDescent="0.2">
      <c r="A47" s="7">
        <f t="shared" si="2"/>
        <v>15</v>
      </c>
      <c r="B47" s="7" t="str">
        <f t="shared" si="2"/>
        <v>15) วิทยาลัยนิเทศศาสตร์</v>
      </c>
      <c r="C47" s="7" t="s">
        <v>76</v>
      </c>
      <c r="D47" s="7">
        <f t="shared" si="2"/>
        <v>150</v>
      </c>
      <c r="E47" s="7">
        <f t="shared" si="2"/>
        <v>465</v>
      </c>
    </row>
    <row r="48" spans="1:6" s="7" customFormat="1" x14ac:dyDescent="0.2">
      <c r="A48" s="7">
        <f t="shared" ref="A48:E53" si="3">A20</f>
        <v>16</v>
      </c>
      <c r="B48" s="7" t="str">
        <f t="shared" si="3"/>
        <v>16) ศูนย์การศึกษา จ.อุดรธานี</v>
      </c>
      <c r="C48" s="7" t="s">
        <v>77</v>
      </c>
      <c r="D48" s="7">
        <f t="shared" si="3"/>
        <v>150</v>
      </c>
      <c r="E48" s="7">
        <f t="shared" si="3"/>
        <v>50</v>
      </c>
    </row>
    <row r="49" spans="1:5" s="7" customFormat="1" x14ac:dyDescent="0.2">
      <c r="A49" s="7">
        <f t="shared" si="3"/>
        <v>17</v>
      </c>
      <c r="B49" s="7" t="str">
        <f t="shared" si="3"/>
        <v>20) สถาบันวิจัยและพัฒนา</v>
      </c>
      <c r="C49" s="7" t="s">
        <v>78</v>
      </c>
      <c r="D49" s="7">
        <f t="shared" si="3"/>
        <v>150</v>
      </c>
      <c r="E49" s="7">
        <f t="shared" si="3"/>
        <v>556</v>
      </c>
    </row>
    <row r="50" spans="1:5" s="7" customFormat="1" x14ac:dyDescent="0.2">
      <c r="A50" s="7">
        <f t="shared" si="3"/>
        <v>18</v>
      </c>
      <c r="B50" s="7" t="str">
        <f t="shared" si="3"/>
        <v>26) วิทยาเขตนครปฐม</v>
      </c>
      <c r="C50" s="7" t="s">
        <v>79</v>
      </c>
      <c r="D50" s="7">
        <f t="shared" si="3"/>
        <v>150</v>
      </c>
      <c r="E50" s="7">
        <f t="shared" si="3"/>
        <v>1318</v>
      </c>
    </row>
    <row r="51" spans="1:5" s="7" customFormat="1" x14ac:dyDescent="0.2">
      <c r="A51" s="7">
        <f t="shared" si="3"/>
        <v>19</v>
      </c>
      <c r="B51" s="7" t="str">
        <f t="shared" si="3"/>
        <v>27) ศูนย์การศึกษา จ.สมุทรสงคราม</v>
      </c>
      <c r="C51" s="7" t="s">
        <v>80</v>
      </c>
      <c r="D51" s="7">
        <f t="shared" si="3"/>
        <v>150</v>
      </c>
      <c r="E51" s="7">
        <f t="shared" si="3"/>
        <v>215</v>
      </c>
    </row>
    <row r="52" spans="1:5" s="7" customFormat="1" x14ac:dyDescent="0.2">
      <c r="A52" s="7">
        <f t="shared" si="3"/>
        <v>20</v>
      </c>
      <c r="B52" s="7" t="str">
        <f t="shared" si="3"/>
        <v>28) ศูนย์การศึกษา จ.ระนอง</v>
      </c>
      <c r="C52" s="7" t="s">
        <v>81</v>
      </c>
      <c r="D52" s="7">
        <f t="shared" si="3"/>
        <v>150</v>
      </c>
      <c r="E52" s="7">
        <f t="shared" si="3"/>
        <v>0</v>
      </c>
    </row>
    <row r="53" spans="1:5" s="7" customFormat="1" x14ac:dyDescent="0.2">
      <c r="A53" s="7" t="str">
        <f t="shared" si="3"/>
        <v>ระดับมหาวิทยาลัย</v>
      </c>
      <c r="B53" s="7" t="s">
        <v>31</v>
      </c>
      <c r="C53" s="7" t="s">
        <v>31</v>
      </c>
      <c r="D53" s="7">
        <f t="shared" si="3"/>
        <v>0</v>
      </c>
      <c r="E53" s="7">
        <f>SUM(E33:E52)</f>
        <v>10384</v>
      </c>
    </row>
    <row r="54" spans="1:5" s="7" customFormat="1" x14ac:dyDescent="0.2"/>
    <row r="55" spans="1:5" s="7" customFormat="1" x14ac:dyDescent="0.2"/>
    <row r="56" spans="1:5" s="7" customFormat="1" x14ac:dyDescent="0.2"/>
    <row r="57" spans="1:5" s="7" customFormat="1" x14ac:dyDescent="0.2"/>
    <row r="58" spans="1:5" s="7" customFormat="1" x14ac:dyDescent="0.2"/>
    <row r="59" spans="1:5" s="7" customFormat="1" x14ac:dyDescent="0.2"/>
    <row r="60" spans="1:5" s="7" customFormat="1" x14ac:dyDescent="0.2"/>
    <row r="61" spans="1:5" s="7" customFormat="1" x14ac:dyDescent="0.2"/>
    <row r="62" spans="1:5" s="7" customFormat="1" x14ac:dyDescent="0.2"/>
    <row r="63" spans="1:5" s="7" customFormat="1" x14ac:dyDescent="0.2"/>
    <row r="64" spans="1:5"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pans="1:52" s="7" customFormat="1" x14ac:dyDescent="0.2">
      <c r="A97" s="8"/>
      <c r="AT97" s="8"/>
      <c r="AU97" s="8"/>
      <c r="AV97" s="8"/>
      <c r="AW97" s="8"/>
      <c r="AX97" s="8"/>
      <c r="AY97" s="8"/>
      <c r="AZ97" s="8"/>
    </row>
    <row r="98" spans="1:52" s="7" customFormat="1" x14ac:dyDescent="0.2">
      <c r="A98" s="8"/>
      <c r="AT98" s="8"/>
      <c r="AU98" s="8"/>
      <c r="AV98" s="8"/>
      <c r="AW98" s="8"/>
      <c r="AX98" s="8"/>
      <c r="AY98" s="8"/>
      <c r="AZ98" s="8"/>
    </row>
    <row r="99" spans="1:52" s="7" customFormat="1" x14ac:dyDescent="0.2">
      <c r="A99" s="8"/>
      <c r="AT99" s="8"/>
      <c r="AU99" s="8"/>
      <c r="AV99" s="8"/>
      <c r="AW99" s="8"/>
      <c r="AX99" s="8"/>
      <c r="AY99" s="8"/>
      <c r="AZ99" s="8"/>
    </row>
  </sheetData>
  <mergeCells count="26">
    <mergeCell ref="B24:C24"/>
    <mergeCell ref="A25:C2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B1"/>
    <mergeCell ref="C1:F1"/>
    <mergeCell ref="A2:B2"/>
    <mergeCell ref="E3:G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G2:I2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42"/>
  <sheetViews>
    <sheetView zoomScale="85" zoomScaleNormal="85" workbookViewId="0">
      <pane xSplit="3" ySplit="4" topLeftCell="D21" activePane="bottomRight" state="frozen"/>
      <selection activeCell="E14" sqref="E14"/>
      <selection pane="topRight" activeCell="E14" sqref="E14"/>
      <selection pane="bottomLeft" activeCell="E14" sqref="E14"/>
      <selection pane="bottomRight" activeCell="E14" sqref="E14"/>
    </sheetView>
  </sheetViews>
  <sheetFormatPr defaultColWidth="9" defaultRowHeight="24" x14ac:dyDescent="0.2"/>
  <cols>
    <col min="1" max="1" width="9" style="126"/>
    <col min="2" max="2" width="18.75" style="127" bestFit="1" customWidth="1"/>
    <col min="3" max="3" width="18.25" style="127" customWidth="1"/>
    <col min="4" max="4" width="25" style="127" customWidth="1"/>
    <col min="5" max="5" width="25.25" style="127" customWidth="1"/>
    <col min="6" max="6" width="22.125" style="127" customWidth="1"/>
    <col min="7" max="7" width="18.25" style="127" customWidth="1"/>
    <col min="8" max="8" width="31" style="127" customWidth="1"/>
    <col min="9" max="9" width="16.875" style="23" customWidth="1"/>
    <col min="10" max="50" width="9" style="23"/>
    <col min="51" max="16384" width="9" style="127"/>
  </cols>
  <sheetData>
    <row r="1" spans="1:9" ht="30.75" x14ac:dyDescent="0.2">
      <c r="A1" s="87"/>
      <c r="B1" s="88" t="s">
        <v>82</v>
      </c>
      <c r="C1" s="89" t="s">
        <v>1</v>
      </c>
      <c r="D1" s="89"/>
      <c r="E1" s="89"/>
      <c r="F1" s="89"/>
      <c r="G1" s="89"/>
      <c r="H1" s="2" t="s">
        <v>2</v>
      </c>
      <c r="I1" s="90"/>
    </row>
    <row r="2" spans="1:9" ht="30.75" x14ac:dyDescent="0.2">
      <c r="A2" s="91"/>
      <c r="B2" s="92" t="s">
        <v>3</v>
      </c>
      <c r="C2" s="93" t="s">
        <v>4</v>
      </c>
      <c r="D2" s="94"/>
      <c r="E2" s="94"/>
      <c r="F2" s="94"/>
      <c r="G2" s="94"/>
      <c r="H2" s="10" t="s">
        <v>5</v>
      </c>
      <c r="I2" s="95"/>
    </row>
    <row r="3" spans="1:9" s="23" customFormat="1" ht="27.75" x14ac:dyDescent="0.2">
      <c r="A3" s="91"/>
      <c r="B3" s="15" t="s">
        <v>6</v>
      </c>
      <c r="C3" s="16" t="s">
        <v>7</v>
      </c>
      <c r="D3" s="17"/>
      <c r="E3" s="17" t="s">
        <v>8</v>
      </c>
      <c r="G3" s="96"/>
      <c r="H3" s="96"/>
    </row>
    <row r="4" spans="1:9" ht="27.75" x14ac:dyDescent="0.2">
      <c r="A4" s="97" t="s">
        <v>10</v>
      </c>
      <c r="B4" s="98" t="s">
        <v>83</v>
      </c>
      <c r="C4" s="98"/>
      <c r="D4" s="97" t="s">
        <v>84</v>
      </c>
      <c r="E4" s="99" t="s">
        <v>85</v>
      </c>
      <c r="F4" s="99" t="s">
        <v>86</v>
      </c>
      <c r="G4" s="99" t="s">
        <v>87</v>
      </c>
      <c r="H4" s="97" t="s">
        <v>88</v>
      </c>
      <c r="I4" s="97" t="s">
        <v>89</v>
      </c>
    </row>
    <row r="5" spans="1:9" s="23" customFormat="1" ht="120" x14ac:dyDescent="0.2">
      <c r="A5" s="100">
        <v>1</v>
      </c>
      <c r="B5" s="101" t="s">
        <v>90</v>
      </c>
      <c r="C5" s="102"/>
      <c r="D5" s="103" t="s">
        <v>91</v>
      </c>
      <c r="E5" s="104" t="s">
        <v>92</v>
      </c>
      <c r="F5" s="105" t="s">
        <v>93</v>
      </c>
      <c r="G5" s="104" t="s">
        <v>94</v>
      </c>
      <c r="H5" s="105" t="s">
        <v>95</v>
      </c>
      <c r="I5" s="106" t="s">
        <v>96</v>
      </c>
    </row>
    <row r="6" spans="1:9" s="23" customFormat="1" ht="409.5" x14ac:dyDescent="0.2">
      <c r="A6" s="100">
        <v>2</v>
      </c>
      <c r="B6" s="101" t="s">
        <v>97</v>
      </c>
      <c r="C6" s="102"/>
      <c r="D6" s="105" t="s">
        <v>98</v>
      </c>
      <c r="E6" s="105" t="s">
        <v>99</v>
      </c>
      <c r="F6" s="105" t="s">
        <v>100</v>
      </c>
      <c r="G6" s="104" t="s">
        <v>94</v>
      </c>
      <c r="H6" s="105" t="s">
        <v>101</v>
      </c>
      <c r="I6" s="107" t="s">
        <v>102</v>
      </c>
    </row>
    <row r="7" spans="1:9" s="23" customFormat="1" ht="409.5" x14ac:dyDescent="0.2">
      <c r="A7" s="100">
        <v>3</v>
      </c>
      <c r="B7" s="101" t="s">
        <v>103</v>
      </c>
      <c r="C7" s="108"/>
      <c r="D7" s="105" t="s">
        <v>104</v>
      </c>
      <c r="E7" s="104" t="s">
        <v>105</v>
      </c>
      <c r="F7" s="105" t="s">
        <v>106</v>
      </c>
      <c r="G7" s="104" t="s">
        <v>94</v>
      </c>
      <c r="H7" s="105" t="s">
        <v>107</v>
      </c>
      <c r="I7" s="109" t="s">
        <v>108</v>
      </c>
    </row>
    <row r="8" spans="1:9" s="23" customFormat="1" ht="192" x14ac:dyDescent="0.2">
      <c r="A8" s="110">
        <v>4</v>
      </c>
      <c r="B8" s="111" t="s">
        <v>109</v>
      </c>
      <c r="C8" s="112"/>
      <c r="D8" s="113" t="s">
        <v>110</v>
      </c>
      <c r="E8" s="114" t="s">
        <v>111</v>
      </c>
      <c r="F8" s="113" t="s">
        <v>112</v>
      </c>
      <c r="G8" s="114" t="s">
        <v>94</v>
      </c>
      <c r="H8" s="113" t="s">
        <v>113</v>
      </c>
      <c r="I8" s="114" t="s">
        <v>114</v>
      </c>
    </row>
    <row r="9" spans="1:9" s="23" customFormat="1" ht="168" x14ac:dyDescent="0.2">
      <c r="A9" s="100">
        <v>5</v>
      </c>
      <c r="B9" s="101" t="s">
        <v>115</v>
      </c>
      <c r="C9" s="102"/>
      <c r="D9" s="105" t="s">
        <v>116</v>
      </c>
      <c r="E9" s="104" t="s">
        <v>117</v>
      </c>
      <c r="F9" s="105" t="s">
        <v>118</v>
      </c>
      <c r="G9" s="104" t="s">
        <v>94</v>
      </c>
      <c r="H9" s="105" t="s">
        <v>119</v>
      </c>
      <c r="I9" s="109" t="s">
        <v>120</v>
      </c>
    </row>
    <row r="10" spans="1:9" s="23" customFormat="1" ht="409.5" x14ac:dyDescent="0.2">
      <c r="A10" s="100">
        <v>6</v>
      </c>
      <c r="B10" s="101" t="s">
        <v>115</v>
      </c>
      <c r="C10" s="102"/>
      <c r="D10" s="105" t="s">
        <v>116</v>
      </c>
      <c r="E10" s="105" t="s">
        <v>121</v>
      </c>
      <c r="F10" s="105" t="s">
        <v>122</v>
      </c>
      <c r="G10" s="115" t="s">
        <v>94</v>
      </c>
      <c r="H10" s="105" t="s">
        <v>123</v>
      </c>
      <c r="I10" s="116" t="s">
        <v>124</v>
      </c>
    </row>
    <row r="11" spans="1:9" s="23" customFormat="1" ht="192" x14ac:dyDescent="0.2">
      <c r="A11" s="100">
        <v>7</v>
      </c>
      <c r="B11" s="101" t="s">
        <v>125</v>
      </c>
      <c r="C11" s="102"/>
      <c r="D11" s="105" t="s">
        <v>126</v>
      </c>
      <c r="E11" s="104" t="s">
        <v>127</v>
      </c>
      <c r="F11" s="105" t="s">
        <v>128</v>
      </c>
      <c r="G11" s="115" t="s">
        <v>94</v>
      </c>
      <c r="H11" s="117" t="s">
        <v>129</v>
      </c>
      <c r="I11" s="116" t="s">
        <v>130</v>
      </c>
    </row>
    <row r="12" spans="1:9" s="23" customFormat="1" ht="216" x14ac:dyDescent="0.2">
      <c r="A12" s="100">
        <v>8</v>
      </c>
      <c r="B12" s="101" t="s">
        <v>125</v>
      </c>
      <c r="C12" s="102"/>
      <c r="D12" s="105" t="s">
        <v>126</v>
      </c>
      <c r="E12" s="104" t="s">
        <v>127</v>
      </c>
      <c r="F12" s="105" t="s">
        <v>131</v>
      </c>
      <c r="G12" s="115" t="s">
        <v>94</v>
      </c>
      <c r="H12" s="117" t="s">
        <v>132</v>
      </c>
      <c r="I12" s="116" t="s">
        <v>130</v>
      </c>
    </row>
    <row r="13" spans="1:9" s="23" customFormat="1" ht="240" x14ac:dyDescent="0.2">
      <c r="A13" s="100">
        <v>9</v>
      </c>
      <c r="B13" s="101" t="s">
        <v>133</v>
      </c>
      <c r="C13" s="102"/>
      <c r="D13" s="103" t="s">
        <v>134</v>
      </c>
      <c r="E13" s="104" t="s">
        <v>135</v>
      </c>
      <c r="F13" s="105" t="s">
        <v>136</v>
      </c>
      <c r="G13" s="115" t="s">
        <v>94</v>
      </c>
      <c r="H13" s="105" t="s">
        <v>137</v>
      </c>
      <c r="I13" s="116" t="s">
        <v>138</v>
      </c>
    </row>
    <row r="14" spans="1:9" s="23" customFormat="1" ht="94.5" customHeight="1" x14ac:dyDescent="0.2">
      <c r="A14" s="100">
        <v>10</v>
      </c>
      <c r="B14" s="101" t="s">
        <v>139</v>
      </c>
      <c r="C14" s="108"/>
      <c r="D14" s="118" t="s">
        <v>140</v>
      </c>
      <c r="E14" s="105" t="s">
        <v>141</v>
      </c>
      <c r="F14" s="105" t="s">
        <v>142</v>
      </c>
      <c r="G14" s="115" t="s">
        <v>94</v>
      </c>
      <c r="H14" s="105" t="s">
        <v>143</v>
      </c>
      <c r="I14" s="109" t="s">
        <v>144</v>
      </c>
    </row>
    <row r="15" spans="1:9" s="23" customFormat="1" ht="260.25" customHeight="1" x14ac:dyDescent="0.2">
      <c r="A15" s="100">
        <v>11</v>
      </c>
      <c r="B15" s="101" t="s">
        <v>145</v>
      </c>
      <c r="C15" s="108"/>
      <c r="D15" s="105" t="s">
        <v>146</v>
      </c>
      <c r="E15" s="105" t="s">
        <v>147</v>
      </c>
      <c r="F15" s="105" t="s">
        <v>148</v>
      </c>
      <c r="G15" s="115" t="s">
        <v>94</v>
      </c>
      <c r="H15" s="105" t="s">
        <v>149</v>
      </c>
      <c r="I15" s="109" t="s">
        <v>150</v>
      </c>
    </row>
    <row r="16" spans="1:9" s="23" customFormat="1" ht="216" x14ac:dyDescent="0.2">
      <c r="A16" s="100">
        <v>12</v>
      </c>
      <c r="B16" s="119" t="s">
        <v>151</v>
      </c>
      <c r="C16" s="108"/>
      <c r="D16" s="104" t="s">
        <v>152</v>
      </c>
      <c r="E16" s="104" t="s">
        <v>153</v>
      </c>
      <c r="F16" s="105" t="s">
        <v>154</v>
      </c>
      <c r="G16" s="115" t="s">
        <v>94</v>
      </c>
      <c r="H16" s="105" t="s">
        <v>155</v>
      </c>
      <c r="I16" s="109" t="s">
        <v>156</v>
      </c>
    </row>
    <row r="17" spans="1:9" s="23" customFormat="1" ht="120" x14ac:dyDescent="0.2">
      <c r="A17" s="100">
        <v>13</v>
      </c>
      <c r="B17" s="119" t="s">
        <v>151</v>
      </c>
      <c r="C17" s="108"/>
      <c r="D17" s="104" t="s">
        <v>152</v>
      </c>
      <c r="E17" s="104" t="s">
        <v>157</v>
      </c>
      <c r="F17" s="105" t="s">
        <v>158</v>
      </c>
      <c r="G17" s="115" t="s">
        <v>94</v>
      </c>
      <c r="H17" s="105" t="s">
        <v>159</v>
      </c>
      <c r="I17" s="109" t="s">
        <v>156</v>
      </c>
    </row>
    <row r="18" spans="1:9" s="123" customFormat="1" ht="409.5" x14ac:dyDescent="0.2">
      <c r="A18" s="120">
        <v>14</v>
      </c>
      <c r="B18" s="101" t="s">
        <v>160</v>
      </c>
      <c r="C18" s="102"/>
      <c r="D18" s="105" t="s">
        <v>161</v>
      </c>
      <c r="E18" s="105" t="s">
        <v>162</v>
      </c>
      <c r="F18" s="105" t="s">
        <v>163</v>
      </c>
      <c r="G18" s="121" t="s">
        <v>94</v>
      </c>
      <c r="H18" s="105" t="s">
        <v>164</v>
      </c>
      <c r="I18" s="122" t="s">
        <v>165</v>
      </c>
    </row>
    <row r="19" spans="1:9" s="123" customFormat="1" ht="120" x14ac:dyDescent="0.2">
      <c r="A19" s="120">
        <v>15</v>
      </c>
      <c r="B19" s="101" t="s">
        <v>160</v>
      </c>
      <c r="C19" s="102"/>
      <c r="D19" s="105" t="s">
        <v>161</v>
      </c>
      <c r="E19" s="105" t="s">
        <v>166</v>
      </c>
      <c r="F19" s="105" t="s">
        <v>163</v>
      </c>
      <c r="G19" s="121" t="s">
        <v>94</v>
      </c>
      <c r="H19" s="105" t="s">
        <v>167</v>
      </c>
      <c r="I19" s="124" t="s">
        <v>168</v>
      </c>
    </row>
    <row r="20" spans="1:9" s="23" customFormat="1" ht="336" x14ac:dyDescent="0.2">
      <c r="A20" s="100">
        <v>16</v>
      </c>
      <c r="B20" s="101" t="s">
        <v>169</v>
      </c>
      <c r="C20" s="102"/>
      <c r="D20" s="105" t="s">
        <v>170</v>
      </c>
      <c r="E20" s="105" t="s">
        <v>171</v>
      </c>
      <c r="F20" s="105" t="s">
        <v>172</v>
      </c>
      <c r="G20" s="115" t="s">
        <v>94</v>
      </c>
      <c r="H20" s="105" t="s">
        <v>173</v>
      </c>
      <c r="I20" s="107" t="s">
        <v>108</v>
      </c>
    </row>
    <row r="21" spans="1:9" s="23" customFormat="1" ht="336" x14ac:dyDescent="0.2">
      <c r="A21" s="100">
        <v>17</v>
      </c>
      <c r="B21" s="101" t="s">
        <v>169</v>
      </c>
      <c r="C21" s="102"/>
      <c r="D21" s="105" t="s">
        <v>170</v>
      </c>
      <c r="E21" s="105" t="s">
        <v>171</v>
      </c>
      <c r="F21" s="105" t="s">
        <v>174</v>
      </c>
      <c r="G21" s="115" t="s">
        <v>94</v>
      </c>
      <c r="H21" s="105" t="s">
        <v>173</v>
      </c>
      <c r="I21" s="107" t="s">
        <v>144</v>
      </c>
    </row>
    <row r="22" spans="1:9" s="23" customFormat="1" ht="409.5" x14ac:dyDescent="0.2">
      <c r="A22" s="100">
        <v>18</v>
      </c>
      <c r="B22" s="101" t="s">
        <v>145</v>
      </c>
      <c r="C22" s="108"/>
      <c r="D22" s="105" t="s">
        <v>146</v>
      </c>
      <c r="E22" s="105" t="s">
        <v>175</v>
      </c>
      <c r="F22" s="105" t="s">
        <v>176</v>
      </c>
      <c r="G22" s="115" t="s">
        <v>94</v>
      </c>
      <c r="H22" s="105" t="s">
        <v>177</v>
      </c>
      <c r="I22" s="109" t="s">
        <v>178</v>
      </c>
    </row>
    <row r="23" spans="1:9" s="23" customFormat="1" x14ac:dyDescent="0.2">
      <c r="A23" s="100"/>
      <c r="B23" s="119"/>
      <c r="C23" s="108"/>
      <c r="D23" s="104"/>
      <c r="E23" s="104"/>
      <c r="F23" s="104"/>
      <c r="G23" s="104" t="s">
        <v>179</v>
      </c>
      <c r="H23" s="104"/>
      <c r="I23" s="109"/>
    </row>
    <row r="24" spans="1:9" s="23" customFormat="1" x14ac:dyDescent="0.2">
      <c r="A24" s="100"/>
      <c r="B24" s="119"/>
      <c r="C24" s="108"/>
      <c r="D24" s="104"/>
      <c r="E24" s="104"/>
      <c r="F24" s="104"/>
      <c r="G24" s="104" t="s">
        <v>179</v>
      </c>
      <c r="H24" s="104"/>
      <c r="I24" s="109"/>
    </row>
    <row r="25" spans="1:9" s="23" customFormat="1" x14ac:dyDescent="0.2">
      <c r="A25" s="100"/>
      <c r="B25" s="119"/>
      <c r="C25" s="108"/>
      <c r="D25" s="104"/>
      <c r="E25" s="104"/>
      <c r="F25" s="104"/>
      <c r="G25" s="104" t="s">
        <v>179</v>
      </c>
      <c r="H25" s="104"/>
      <c r="I25" s="109"/>
    </row>
    <row r="26" spans="1:9" s="23" customFormat="1" x14ac:dyDescent="0.2">
      <c r="A26" s="100"/>
      <c r="B26" s="119"/>
      <c r="C26" s="108"/>
      <c r="D26" s="104"/>
      <c r="E26" s="104"/>
      <c r="F26" s="104"/>
      <c r="G26" s="104" t="s">
        <v>179</v>
      </c>
      <c r="H26" s="104"/>
      <c r="I26" s="109"/>
    </row>
    <row r="27" spans="1:9" s="23" customFormat="1" x14ac:dyDescent="0.2">
      <c r="A27" s="100"/>
      <c r="B27" s="119"/>
      <c r="C27" s="108"/>
      <c r="D27" s="104"/>
      <c r="E27" s="104"/>
      <c r="F27" s="104"/>
      <c r="G27" s="104" t="s">
        <v>179</v>
      </c>
      <c r="H27" s="104"/>
      <c r="I27" s="109"/>
    </row>
    <row r="28" spans="1:9" s="23" customFormat="1" x14ac:dyDescent="0.2">
      <c r="A28" s="100"/>
      <c r="B28" s="119"/>
      <c r="C28" s="108"/>
      <c r="D28" s="104"/>
      <c r="E28" s="104"/>
      <c r="F28" s="104"/>
      <c r="G28" s="104" t="s">
        <v>179</v>
      </c>
      <c r="H28" s="104"/>
      <c r="I28" s="109"/>
    </row>
    <row r="29" spans="1:9" s="23" customFormat="1" x14ac:dyDescent="0.2">
      <c r="A29" s="100"/>
      <c r="B29" s="119"/>
      <c r="C29" s="108"/>
      <c r="D29" s="104"/>
      <c r="E29" s="104"/>
      <c r="F29" s="104"/>
      <c r="G29" s="104" t="s">
        <v>179</v>
      </c>
      <c r="H29" s="104"/>
      <c r="I29" s="109"/>
    </row>
    <row r="30" spans="1:9" s="23" customFormat="1" x14ac:dyDescent="0.2">
      <c r="A30" s="100"/>
      <c r="B30" s="119"/>
      <c r="C30" s="108"/>
      <c r="D30" s="104"/>
      <c r="E30" s="104"/>
      <c r="F30" s="104"/>
      <c r="G30" s="104" t="s">
        <v>179</v>
      </c>
      <c r="H30" s="104"/>
      <c r="I30" s="109"/>
    </row>
    <row r="31" spans="1:9" s="23" customFormat="1" x14ac:dyDescent="0.2">
      <c r="A31" s="100"/>
      <c r="B31" s="119"/>
      <c r="C31" s="108"/>
      <c r="D31" s="104"/>
      <c r="E31" s="104"/>
      <c r="F31" s="104"/>
      <c r="G31" s="104" t="s">
        <v>179</v>
      </c>
      <c r="H31" s="104"/>
      <c r="I31" s="109"/>
    </row>
    <row r="32" spans="1:9" s="23" customFormat="1" x14ac:dyDescent="0.2">
      <c r="A32" s="100"/>
      <c r="B32" s="119"/>
      <c r="C32" s="108"/>
      <c r="D32" s="104"/>
      <c r="E32" s="104"/>
      <c r="F32" s="104"/>
      <c r="G32" s="104" t="s">
        <v>179</v>
      </c>
      <c r="H32" s="104"/>
      <c r="I32" s="109"/>
    </row>
    <row r="33" spans="1:9" s="23" customFormat="1" x14ac:dyDescent="0.2">
      <c r="A33" s="100"/>
      <c r="B33" s="119"/>
      <c r="C33" s="108"/>
      <c r="D33" s="104"/>
      <c r="E33" s="104"/>
      <c r="F33" s="104"/>
      <c r="G33" s="104" t="s">
        <v>179</v>
      </c>
      <c r="H33" s="104"/>
      <c r="I33" s="109"/>
    </row>
    <row r="34" spans="1:9" s="23" customFormat="1" x14ac:dyDescent="0.2">
      <c r="A34" s="100"/>
      <c r="B34" s="119"/>
      <c r="C34" s="108"/>
      <c r="D34" s="104"/>
      <c r="E34" s="104"/>
      <c r="F34" s="104"/>
      <c r="G34" s="104" t="s">
        <v>179</v>
      </c>
      <c r="H34" s="104"/>
      <c r="I34" s="109"/>
    </row>
    <row r="35" spans="1:9" s="23" customFormat="1" x14ac:dyDescent="0.2">
      <c r="A35" s="100"/>
      <c r="B35" s="119"/>
      <c r="C35" s="108"/>
      <c r="D35" s="104"/>
      <c r="E35" s="104"/>
      <c r="F35" s="104"/>
      <c r="G35" s="104" t="s">
        <v>179</v>
      </c>
      <c r="H35" s="104"/>
      <c r="I35" s="109"/>
    </row>
    <row r="36" spans="1:9" s="23" customFormat="1" x14ac:dyDescent="0.2">
      <c r="A36" s="100"/>
      <c r="B36" s="119"/>
      <c r="C36" s="108"/>
      <c r="D36" s="104"/>
      <c r="E36" s="104"/>
      <c r="F36" s="104"/>
      <c r="G36" s="104" t="s">
        <v>179</v>
      </c>
      <c r="H36" s="104"/>
      <c r="I36" s="109"/>
    </row>
    <row r="37" spans="1:9" s="23" customFormat="1" x14ac:dyDescent="0.2">
      <c r="A37" s="100"/>
      <c r="B37" s="119"/>
      <c r="C37" s="108"/>
      <c r="D37" s="104"/>
      <c r="E37" s="104"/>
      <c r="F37" s="104"/>
      <c r="G37" s="104" t="s">
        <v>179</v>
      </c>
      <c r="H37" s="104"/>
      <c r="I37" s="109"/>
    </row>
    <row r="38" spans="1:9" s="23" customFormat="1" x14ac:dyDescent="0.2">
      <c r="A38" s="100"/>
      <c r="B38" s="119"/>
      <c r="C38" s="108"/>
      <c r="D38" s="104"/>
      <c r="E38" s="104"/>
      <c r="F38" s="104"/>
      <c r="G38" s="104" t="s">
        <v>179</v>
      </c>
      <c r="H38" s="104"/>
      <c r="I38" s="109"/>
    </row>
    <row r="39" spans="1:9" s="23" customFormat="1" x14ac:dyDescent="0.2">
      <c r="A39" s="100"/>
      <c r="B39" s="119"/>
      <c r="C39" s="108"/>
      <c r="D39" s="104"/>
      <c r="E39" s="104"/>
      <c r="F39" s="104"/>
      <c r="G39" s="104" t="s">
        <v>179</v>
      </c>
      <c r="H39" s="104"/>
      <c r="I39" s="109"/>
    </row>
    <row r="40" spans="1:9" s="23" customFormat="1" x14ac:dyDescent="0.2">
      <c r="A40" s="100"/>
      <c r="B40" s="119"/>
      <c r="C40" s="108"/>
      <c r="D40" s="104"/>
      <c r="E40" s="104"/>
      <c r="F40" s="104"/>
      <c r="G40" s="104" t="s">
        <v>179</v>
      </c>
      <c r="H40" s="104"/>
      <c r="I40" s="109"/>
    </row>
    <row r="41" spans="1:9" s="23" customFormat="1" x14ac:dyDescent="0.2">
      <c r="A41" s="100"/>
      <c r="B41" s="119"/>
      <c r="C41" s="108"/>
      <c r="D41" s="104"/>
      <c r="E41" s="104"/>
      <c r="F41" s="104"/>
      <c r="G41" s="104" t="s">
        <v>179</v>
      </c>
      <c r="H41" s="104"/>
      <c r="I41" s="109"/>
    </row>
    <row r="42" spans="1:9" s="23" customFormat="1" x14ac:dyDescent="0.2">
      <c r="A42" s="100"/>
      <c r="B42" s="119"/>
      <c r="C42" s="108"/>
      <c r="D42" s="104"/>
      <c r="E42" s="104"/>
      <c r="F42" s="104"/>
      <c r="G42" s="104" t="s">
        <v>179</v>
      </c>
      <c r="H42" s="104"/>
      <c r="I42" s="109"/>
    </row>
    <row r="43" spans="1:9" s="23" customFormat="1" x14ac:dyDescent="0.2">
      <c r="A43" s="100"/>
      <c r="B43" s="119"/>
      <c r="C43" s="108"/>
      <c r="D43" s="104"/>
      <c r="E43" s="104"/>
      <c r="F43" s="104"/>
      <c r="G43" s="104" t="s">
        <v>179</v>
      </c>
      <c r="H43" s="104"/>
      <c r="I43" s="109"/>
    </row>
    <row r="44" spans="1:9" s="23" customFormat="1" x14ac:dyDescent="0.2">
      <c r="A44" s="100"/>
      <c r="B44" s="119"/>
      <c r="C44" s="108"/>
      <c r="D44" s="104"/>
      <c r="E44" s="104"/>
      <c r="F44" s="104"/>
      <c r="G44" s="104" t="s">
        <v>179</v>
      </c>
      <c r="H44" s="104"/>
      <c r="I44" s="109"/>
    </row>
    <row r="45" spans="1:9" s="23" customFormat="1" x14ac:dyDescent="0.2">
      <c r="A45" s="100"/>
      <c r="B45" s="119"/>
      <c r="C45" s="108"/>
      <c r="D45" s="104"/>
      <c r="E45" s="104"/>
      <c r="F45" s="104"/>
      <c r="G45" s="104" t="s">
        <v>179</v>
      </c>
      <c r="H45" s="104"/>
      <c r="I45" s="109"/>
    </row>
    <row r="46" spans="1:9" s="23" customFormat="1" x14ac:dyDescent="0.2">
      <c r="A46" s="100"/>
      <c r="B46" s="119"/>
      <c r="C46" s="108"/>
      <c r="D46" s="104"/>
      <c r="E46" s="104"/>
      <c r="F46" s="104"/>
      <c r="G46" s="104" t="s">
        <v>179</v>
      </c>
      <c r="H46" s="104"/>
      <c r="I46" s="109"/>
    </row>
    <row r="47" spans="1:9" s="23" customFormat="1" x14ac:dyDescent="0.2">
      <c r="A47" s="100"/>
      <c r="B47" s="119"/>
      <c r="C47" s="108"/>
      <c r="D47" s="104"/>
      <c r="E47" s="104"/>
      <c r="F47" s="104"/>
      <c r="G47" s="104" t="s">
        <v>179</v>
      </c>
      <c r="H47" s="104"/>
      <c r="I47" s="109"/>
    </row>
    <row r="48" spans="1:9" s="23" customFormat="1" x14ac:dyDescent="0.2">
      <c r="A48" s="100"/>
      <c r="B48" s="119"/>
      <c r="C48" s="108"/>
      <c r="D48" s="104"/>
      <c r="E48" s="104"/>
      <c r="F48" s="104"/>
      <c r="G48" s="104" t="s">
        <v>179</v>
      </c>
      <c r="H48" s="104"/>
      <c r="I48" s="109"/>
    </row>
    <row r="49" spans="1:9" s="23" customFormat="1" x14ac:dyDescent="0.2">
      <c r="A49" s="100"/>
      <c r="B49" s="119"/>
      <c r="C49" s="108"/>
      <c r="D49" s="104"/>
      <c r="E49" s="104"/>
      <c r="F49" s="104"/>
      <c r="G49" s="104" t="s">
        <v>179</v>
      </c>
      <c r="H49" s="104"/>
      <c r="I49" s="109"/>
    </row>
    <row r="50" spans="1:9" s="23" customFormat="1" x14ac:dyDescent="0.2">
      <c r="A50" s="100"/>
      <c r="B50" s="119"/>
      <c r="C50" s="108"/>
      <c r="D50" s="104"/>
      <c r="E50" s="104"/>
      <c r="F50" s="104"/>
      <c r="G50" s="104" t="s">
        <v>179</v>
      </c>
      <c r="H50" s="104"/>
      <c r="I50" s="109"/>
    </row>
    <row r="51" spans="1:9" s="23" customFormat="1" x14ac:dyDescent="0.2">
      <c r="A51" s="125"/>
    </row>
    <row r="52" spans="1:9" s="23" customFormat="1" x14ac:dyDescent="0.2">
      <c r="A52" s="125"/>
    </row>
    <row r="53" spans="1:9" s="23" customFormat="1" x14ac:dyDescent="0.2">
      <c r="A53" s="125"/>
    </row>
    <row r="54" spans="1:9" s="23" customFormat="1" x14ac:dyDescent="0.2">
      <c r="A54" s="125"/>
    </row>
    <row r="55" spans="1:9" s="23" customFormat="1" x14ac:dyDescent="0.2">
      <c r="A55" s="125"/>
    </row>
    <row r="56" spans="1:9" s="23" customFormat="1" x14ac:dyDescent="0.2">
      <c r="A56" s="125"/>
    </row>
    <row r="57" spans="1:9" s="23" customFormat="1" x14ac:dyDescent="0.2">
      <c r="A57" s="125"/>
    </row>
    <row r="58" spans="1:9" s="23" customFormat="1" x14ac:dyDescent="0.2">
      <c r="A58" s="125"/>
    </row>
    <row r="59" spans="1:9" s="23" customFormat="1" x14ac:dyDescent="0.2">
      <c r="A59" s="125"/>
    </row>
    <row r="60" spans="1:9" s="23" customFormat="1" x14ac:dyDescent="0.2">
      <c r="A60" s="125"/>
    </row>
    <row r="61" spans="1:9" s="23" customFormat="1" x14ac:dyDescent="0.2">
      <c r="A61" s="125"/>
    </row>
    <row r="62" spans="1:9" s="23" customFormat="1" x14ac:dyDescent="0.2">
      <c r="A62" s="125"/>
    </row>
    <row r="63" spans="1:9" s="23" customFormat="1" x14ac:dyDescent="0.2">
      <c r="A63" s="125"/>
    </row>
    <row r="64" spans="1:9" s="23" customFormat="1" x14ac:dyDescent="0.2">
      <c r="A64" s="125"/>
    </row>
    <row r="65" spans="1:1" s="23" customFormat="1" x14ac:dyDescent="0.2">
      <c r="A65" s="125"/>
    </row>
    <row r="66" spans="1:1" s="23" customFormat="1" x14ac:dyDescent="0.2">
      <c r="A66" s="125"/>
    </row>
    <row r="67" spans="1:1" s="23" customFormat="1" x14ac:dyDescent="0.2">
      <c r="A67" s="125"/>
    </row>
    <row r="68" spans="1:1" s="23" customFormat="1" x14ac:dyDescent="0.2">
      <c r="A68" s="125"/>
    </row>
    <row r="69" spans="1:1" s="23" customFormat="1" x14ac:dyDescent="0.2">
      <c r="A69" s="125"/>
    </row>
    <row r="70" spans="1:1" s="23" customFormat="1" x14ac:dyDescent="0.2">
      <c r="A70" s="125"/>
    </row>
    <row r="71" spans="1:1" s="23" customFormat="1" x14ac:dyDescent="0.2">
      <c r="A71" s="125"/>
    </row>
    <row r="72" spans="1:1" s="23" customFormat="1" x14ac:dyDescent="0.2">
      <c r="A72" s="125"/>
    </row>
    <row r="73" spans="1:1" s="23" customFormat="1" x14ac:dyDescent="0.2">
      <c r="A73" s="125"/>
    </row>
    <row r="74" spans="1:1" s="23" customFormat="1" x14ac:dyDescent="0.2">
      <c r="A74" s="125"/>
    </row>
    <row r="75" spans="1:1" s="23" customFormat="1" x14ac:dyDescent="0.2">
      <c r="A75" s="125"/>
    </row>
    <row r="76" spans="1:1" s="23" customFormat="1" x14ac:dyDescent="0.2">
      <c r="A76" s="125"/>
    </row>
    <row r="77" spans="1:1" s="23" customFormat="1" x14ac:dyDescent="0.2">
      <c r="A77" s="125"/>
    </row>
    <row r="78" spans="1:1" s="23" customFormat="1" x14ac:dyDescent="0.2">
      <c r="A78" s="125"/>
    </row>
    <row r="79" spans="1:1" s="23" customFormat="1" x14ac:dyDescent="0.2">
      <c r="A79" s="125"/>
    </row>
    <row r="80" spans="1:1" s="23" customFormat="1" x14ac:dyDescent="0.2">
      <c r="A80" s="125"/>
    </row>
    <row r="81" spans="1:1" s="23" customFormat="1" x14ac:dyDescent="0.2">
      <c r="A81" s="125"/>
    </row>
    <row r="82" spans="1:1" s="23" customFormat="1" x14ac:dyDescent="0.2">
      <c r="A82" s="125"/>
    </row>
    <row r="83" spans="1:1" s="23" customFormat="1" x14ac:dyDescent="0.2">
      <c r="A83" s="125"/>
    </row>
    <row r="84" spans="1:1" s="23" customFormat="1" x14ac:dyDescent="0.2">
      <c r="A84" s="125"/>
    </row>
    <row r="85" spans="1:1" s="23" customFormat="1" x14ac:dyDescent="0.2">
      <c r="A85" s="125"/>
    </row>
    <row r="86" spans="1:1" s="23" customFormat="1" x14ac:dyDescent="0.2">
      <c r="A86" s="125"/>
    </row>
    <row r="87" spans="1:1" s="23" customFormat="1" x14ac:dyDescent="0.2">
      <c r="A87" s="125"/>
    </row>
    <row r="88" spans="1:1" s="23" customFormat="1" x14ac:dyDescent="0.2">
      <c r="A88" s="125"/>
    </row>
    <row r="89" spans="1:1" s="23" customFormat="1" x14ac:dyDescent="0.2">
      <c r="A89" s="125"/>
    </row>
    <row r="90" spans="1:1" s="23" customFormat="1" x14ac:dyDescent="0.2">
      <c r="A90" s="125"/>
    </row>
    <row r="91" spans="1:1" s="23" customFormat="1" x14ac:dyDescent="0.2">
      <c r="A91" s="125"/>
    </row>
    <row r="92" spans="1:1" s="23" customFormat="1" x14ac:dyDescent="0.2">
      <c r="A92" s="125"/>
    </row>
    <row r="93" spans="1:1" s="23" customFormat="1" x14ac:dyDescent="0.2">
      <c r="A93" s="125"/>
    </row>
    <row r="94" spans="1:1" s="23" customFormat="1" x14ac:dyDescent="0.2">
      <c r="A94" s="125"/>
    </row>
    <row r="95" spans="1:1" s="23" customFormat="1" x14ac:dyDescent="0.2">
      <c r="A95" s="125"/>
    </row>
    <row r="96" spans="1:1" s="23" customFormat="1" x14ac:dyDescent="0.2">
      <c r="A96" s="125"/>
    </row>
    <row r="97" spans="1:1" s="23" customFormat="1" x14ac:dyDescent="0.2">
      <c r="A97" s="125"/>
    </row>
    <row r="98" spans="1:1" s="23" customFormat="1" x14ac:dyDescent="0.2">
      <c r="A98" s="125"/>
    </row>
    <row r="99" spans="1:1" s="23" customFormat="1" x14ac:dyDescent="0.2">
      <c r="A99" s="125"/>
    </row>
    <row r="100" spans="1:1" s="23" customFormat="1" x14ac:dyDescent="0.2">
      <c r="A100" s="125"/>
    </row>
    <row r="101" spans="1:1" s="23" customFormat="1" x14ac:dyDescent="0.2">
      <c r="A101" s="125"/>
    </row>
    <row r="102" spans="1:1" s="23" customFormat="1" x14ac:dyDescent="0.2">
      <c r="A102" s="125"/>
    </row>
    <row r="103" spans="1:1" s="23" customFormat="1" x14ac:dyDescent="0.2">
      <c r="A103" s="125"/>
    </row>
    <row r="104" spans="1:1" s="23" customFormat="1" x14ac:dyDescent="0.2">
      <c r="A104" s="125"/>
    </row>
    <row r="105" spans="1:1" s="23" customFormat="1" x14ac:dyDescent="0.2">
      <c r="A105" s="125"/>
    </row>
    <row r="106" spans="1:1" s="23" customFormat="1" x14ac:dyDescent="0.2">
      <c r="A106" s="125"/>
    </row>
    <row r="107" spans="1:1" s="23" customFormat="1" x14ac:dyDescent="0.2">
      <c r="A107" s="125"/>
    </row>
    <row r="108" spans="1:1" s="23" customFormat="1" x14ac:dyDescent="0.2">
      <c r="A108" s="125"/>
    </row>
    <row r="109" spans="1:1" s="23" customFormat="1" x14ac:dyDescent="0.2">
      <c r="A109" s="125"/>
    </row>
    <row r="110" spans="1:1" s="23" customFormat="1" x14ac:dyDescent="0.2">
      <c r="A110" s="125"/>
    </row>
    <row r="111" spans="1:1" s="23" customFormat="1" x14ac:dyDescent="0.2">
      <c r="A111" s="125"/>
    </row>
    <row r="112" spans="1:1" s="23" customFormat="1" x14ac:dyDescent="0.2">
      <c r="A112" s="125"/>
    </row>
    <row r="113" spans="1:1" s="23" customFormat="1" x14ac:dyDescent="0.2">
      <c r="A113" s="125"/>
    </row>
    <row r="114" spans="1:1" s="23" customFormat="1" x14ac:dyDescent="0.2">
      <c r="A114" s="125"/>
    </row>
    <row r="115" spans="1:1" s="23" customFormat="1" x14ac:dyDescent="0.2">
      <c r="A115" s="125"/>
    </row>
    <row r="116" spans="1:1" s="23" customFormat="1" x14ac:dyDescent="0.2">
      <c r="A116" s="125"/>
    </row>
    <row r="117" spans="1:1" s="23" customFormat="1" x14ac:dyDescent="0.2">
      <c r="A117" s="125"/>
    </row>
    <row r="118" spans="1:1" s="23" customFormat="1" x14ac:dyDescent="0.2">
      <c r="A118" s="125"/>
    </row>
    <row r="119" spans="1:1" s="23" customFormat="1" x14ac:dyDescent="0.2">
      <c r="A119" s="125"/>
    </row>
    <row r="120" spans="1:1" s="23" customFormat="1" x14ac:dyDescent="0.2">
      <c r="A120" s="125"/>
    </row>
    <row r="121" spans="1:1" s="23" customFormat="1" x14ac:dyDescent="0.2">
      <c r="A121" s="125"/>
    </row>
    <row r="122" spans="1:1" s="23" customFormat="1" x14ac:dyDescent="0.2">
      <c r="A122" s="125"/>
    </row>
    <row r="123" spans="1:1" s="23" customFormat="1" x14ac:dyDescent="0.2">
      <c r="A123" s="125"/>
    </row>
    <row r="124" spans="1:1" s="23" customFormat="1" x14ac:dyDescent="0.2">
      <c r="A124" s="125"/>
    </row>
    <row r="125" spans="1:1" s="23" customFormat="1" x14ac:dyDescent="0.2">
      <c r="A125" s="125"/>
    </row>
    <row r="126" spans="1:1" s="23" customFormat="1" x14ac:dyDescent="0.2">
      <c r="A126" s="125"/>
    </row>
    <row r="127" spans="1:1" s="23" customFormat="1" x14ac:dyDescent="0.2">
      <c r="A127" s="125"/>
    </row>
    <row r="128" spans="1:1" s="23" customFormat="1" x14ac:dyDescent="0.2">
      <c r="A128" s="125"/>
    </row>
    <row r="129" spans="1:1" s="23" customFormat="1" x14ac:dyDescent="0.2">
      <c r="A129" s="125"/>
    </row>
    <row r="130" spans="1:1" s="23" customFormat="1" x14ac:dyDescent="0.2">
      <c r="A130" s="125"/>
    </row>
    <row r="131" spans="1:1" s="23" customFormat="1" x14ac:dyDescent="0.2">
      <c r="A131" s="125"/>
    </row>
    <row r="132" spans="1:1" s="23" customFormat="1" x14ac:dyDescent="0.2">
      <c r="A132" s="125"/>
    </row>
    <row r="133" spans="1:1" s="23" customFormat="1" x14ac:dyDescent="0.2">
      <c r="A133" s="125"/>
    </row>
    <row r="134" spans="1:1" s="23" customFormat="1" x14ac:dyDescent="0.2">
      <c r="A134" s="125"/>
    </row>
    <row r="135" spans="1:1" s="23" customFormat="1" x14ac:dyDescent="0.2">
      <c r="A135" s="125"/>
    </row>
    <row r="136" spans="1:1" s="23" customFormat="1" x14ac:dyDescent="0.2">
      <c r="A136" s="125"/>
    </row>
    <row r="137" spans="1:1" s="23" customFormat="1" x14ac:dyDescent="0.2">
      <c r="A137" s="125"/>
    </row>
    <row r="138" spans="1:1" s="23" customFormat="1" x14ac:dyDescent="0.2">
      <c r="A138" s="125"/>
    </row>
    <row r="139" spans="1:1" s="23" customFormat="1" x14ac:dyDescent="0.2">
      <c r="A139" s="125"/>
    </row>
    <row r="140" spans="1:1" s="23" customFormat="1" x14ac:dyDescent="0.2">
      <c r="A140" s="125"/>
    </row>
    <row r="141" spans="1:1" s="23" customFormat="1" x14ac:dyDescent="0.2">
      <c r="A141" s="125"/>
    </row>
    <row r="142" spans="1:1" s="23" customFormat="1" x14ac:dyDescent="0.2">
      <c r="A142" s="125"/>
    </row>
    <row r="143" spans="1:1" s="23" customFormat="1" x14ac:dyDescent="0.2">
      <c r="A143" s="125"/>
    </row>
    <row r="144" spans="1:1" s="23" customFormat="1" x14ac:dyDescent="0.2">
      <c r="A144" s="125"/>
    </row>
    <row r="145" spans="1:1" s="23" customFormat="1" x14ac:dyDescent="0.2">
      <c r="A145" s="125"/>
    </row>
    <row r="146" spans="1:1" s="23" customFormat="1" x14ac:dyDescent="0.2">
      <c r="A146" s="125"/>
    </row>
    <row r="147" spans="1:1" s="23" customFormat="1" x14ac:dyDescent="0.2">
      <c r="A147" s="125"/>
    </row>
    <row r="148" spans="1:1" s="23" customFormat="1" x14ac:dyDescent="0.2">
      <c r="A148" s="125"/>
    </row>
    <row r="149" spans="1:1" s="23" customFormat="1" x14ac:dyDescent="0.2">
      <c r="A149" s="125"/>
    </row>
    <row r="150" spans="1:1" s="23" customFormat="1" x14ac:dyDescent="0.2">
      <c r="A150" s="125"/>
    </row>
    <row r="151" spans="1:1" s="23" customFormat="1" x14ac:dyDescent="0.2">
      <c r="A151" s="125"/>
    </row>
    <row r="152" spans="1:1" s="23" customFormat="1" x14ac:dyDescent="0.2">
      <c r="A152" s="125"/>
    </row>
    <row r="153" spans="1:1" s="23" customFormat="1" x14ac:dyDescent="0.2">
      <c r="A153" s="125"/>
    </row>
    <row r="154" spans="1:1" s="23" customFormat="1" x14ac:dyDescent="0.2">
      <c r="A154" s="125"/>
    </row>
    <row r="155" spans="1:1" s="23" customFormat="1" x14ac:dyDescent="0.2">
      <c r="A155" s="125"/>
    </row>
    <row r="156" spans="1:1" s="23" customFormat="1" x14ac:dyDescent="0.2">
      <c r="A156" s="125"/>
    </row>
    <row r="157" spans="1:1" s="23" customFormat="1" x14ac:dyDescent="0.2">
      <c r="A157" s="125"/>
    </row>
    <row r="158" spans="1:1" s="23" customFormat="1" x14ac:dyDescent="0.2">
      <c r="A158" s="125"/>
    </row>
    <row r="159" spans="1:1" s="23" customFormat="1" x14ac:dyDescent="0.2">
      <c r="A159" s="125"/>
    </row>
    <row r="160" spans="1:1" s="23" customFormat="1" x14ac:dyDescent="0.2">
      <c r="A160" s="125"/>
    </row>
    <row r="161" spans="1:1" s="23" customFormat="1" x14ac:dyDescent="0.2">
      <c r="A161" s="125"/>
    </row>
    <row r="162" spans="1:1" s="23" customFormat="1" x14ac:dyDescent="0.2">
      <c r="A162" s="125"/>
    </row>
    <row r="163" spans="1:1" s="23" customFormat="1" x14ac:dyDescent="0.2">
      <c r="A163" s="125"/>
    </row>
    <row r="164" spans="1:1" s="23" customFormat="1" x14ac:dyDescent="0.2">
      <c r="A164" s="125"/>
    </row>
    <row r="165" spans="1:1" s="23" customFormat="1" x14ac:dyDescent="0.2">
      <c r="A165" s="125"/>
    </row>
    <row r="166" spans="1:1" s="23" customFormat="1" x14ac:dyDescent="0.2">
      <c r="A166" s="125"/>
    </row>
    <row r="167" spans="1:1" s="23" customFormat="1" x14ac:dyDescent="0.2">
      <c r="A167" s="125"/>
    </row>
    <row r="168" spans="1:1" s="23" customFormat="1" x14ac:dyDescent="0.2">
      <c r="A168" s="125"/>
    </row>
    <row r="169" spans="1:1" s="23" customFormat="1" x14ac:dyDescent="0.2">
      <c r="A169" s="125"/>
    </row>
    <row r="170" spans="1:1" s="23" customFormat="1" x14ac:dyDescent="0.2">
      <c r="A170" s="125"/>
    </row>
    <row r="171" spans="1:1" s="23" customFormat="1" x14ac:dyDescent="0.2">
      <c r="A171" s="125"/>
    </row>
    <row r="172" spans="1:1" s="23" customFormat="1" x14ac:dyDescent="0.2">
      <c r="A172" s="125"/>
    </row>
    <row r="173" spans="1:1" s="23" customFormat="1" x14ac:dyDescent="0.2">
      <c r="A173" s="125"/>
    </row>
    <row r="174" spans="1:1" s="23" customFormat="1" x14ac:dyDescent="0.2">
      <c r="A174" s="125"/>
    </row>
    <row r="175" spans="1:1" s="23" customFormat="1" x14ac:dyDescent="0.2">
      <c r="A175" s="125"/>
    </row>
    <row r="176" spans="1:1" s="23" customFormat="1" x14ac:dyDescent="0.2">
      <c r="A176" s="125"/>
    </row>
    <row r="177" spans="1:1" s="23" customFormat="1" x14ac:dyDescent="0.2">
      <c r="A177" s="125"/>
    </row>
    <row r="178" spans="1:1" s="23" customFormat="1" x14ac:dyDescent="0.2">
      <c r="A178" s="125"/>
    </row>
    <row r="179" spans="1:1" s="23" customFormat="1" x14ac:dyDescent="0.2">
      <c r="A179" s="125"/>
    </row>
    <row r="180" spans="1:1" s="23" customFormat="1" x14ac:dyDescent="0.2">
      <c r="A180" s="125"/>
    </row>
    <row r="181" spans="1:1" s="23" customFormat="1" x14ac:dyDescent="0.2">
      <c r="A181" s="125"/>
    </row>
    <row r="182" spans="1:1" s="23" customFormat="1" x14ac:dyDescent="0.2">
      <c r="A182" s="125"/>
    </row>
    <row r="183" spans="1:1" s="23" customFormat="1" x14ac:dyDescent="0.2">
      <c r="A183" s="125"/>
    </row>
    <row r="184" spans="1:1" s="23" customFormat="1" x14ac:dyDescent="0.2">
      <c r="A184" s="125"/>
    </row>
    <row r="185" spans="1:1" s="23" customFormat="1" x14ac:dyDescent="0.2">
      <c r="A185" s="125"/>
    </row>
    <row r="186" spans="1:1" s="23" customFormat="1" x14ac:dyDescent="0.2">
      <c r="A186" s="125"/>
    </row>
    <row r="187" spans="1:1" s="23" customFormat="1" x14ac:dyDescent="0.2">
      <c r="A187" s="125"/>
    </row>
    <row r="188" spans="1:1" s="23" customFormat="1" x14ac:dyDescent="0.2">
      <c r="A188" s="125"/>
    </row>
    <row r="189" spans="1:1" s="23" customFormat="1" x14ac:dyDescent="0.2">
      <c r="A189" s="125"/>
    </row>
    <row r="190" spans="1:1" s="23" customFormat="1" x14ac:dyDescent="0.2">
      <c r="A190" s="125"/>
    </row>
    <row r="191" spans="1:1" s="23" customFormat="1" x14ac:dyDescent="0.2">
      <c r="A191" s="125"/>
    </row>
    <row r="192" spans="1:1" s="23" customFormat="1" x14ac:dyDescent="0.2">
      <c r="A192" s="125"/>
    </row>
    <row r="193" spans="1:1" s="23" customFormat="1" x14ac:dyDescent="0.2">
      <c r="A193" s="125"/>
    </row>
    <row r="194" spans="1:1" s="23" customFormat="1" x14ac:dyDescent="0.2">
      <c r="A194" s="125"/>
    </row>
    <row r="195" spans="1:1" s="23" customFormat="1" x14ac:dyDescent="0.2">
      <c r="A195" s="125"/>
    </row>
    <row r="196" spans="1:1" s="23" customFormat="1" x14ac:dyDescent="0.2">
      <c r="A196" s="125"/>
    </row>
    <row r="197" spans="1:1" s="23" customFormat="1" x14ac:dyDescent="0.2">
      <c r="A197" s="125"/>
    </row>
    <row r="198" spans="1:1" s="23" customFormat="1" x14ac:dyDescent="0.2">
      <c r="A198" s="125"/>
    </row>
    <row r="199" spans="1:1" s="23" customFormat="1" x14ac:dyDescent="0.2">
      <c r="A199" s="125"/>
    </row>
    <row r="200" spans="1:1" s="23" customFormat="1" x14ac:dyDescent="0.2">
      <c r="A200" s="125"/>
    </row>
    <row r="201" spans="1:1" s="23" customFormat="1" x14ac:dyDescent="0.2">
      <c r="A201" s="125"/>
    </row>
    <row r="202" spans="1:1" s="23" customFormat="1" x14ac:dyDescent="0.2">
      <c r="A202" s="125"/>
    </row>
    <row r="203" spans="1:1" s="23" customFormat="1" x14ac:dyDescent="0.2">
      <c r="A203" s="125"/>
    </row>
    <row r="204" spans="1:1" s="23" customFormat="1" x14ac:dyDescent="0.2">
      <c r="A204" s="125"/>
    </row>
    <row r="205" spans="1:1" s="23" customFormat="1" x14ac:dyDescent="0.2">
      <c r="A205" s="125"/>
    </row>
    <row r="206" spans="1:1" s="23" customFormat="1" x14ac:dyDescent="0.2">
      <c r="A206" s="125"/>
    </row>
    <row r="207" spans="1:1" s="23" customFormat="1" x14ac:dyDescent="0.2">
      <c r="A207" s="125"/>
    </row>
    <row r="208" spans="1:1" s="23" customFormat="1" x14ac:dyDescent="0.2">
      <c r="A208" s="125"/>
    </row>
    <row r="209" spans="1:1" s="23" customFormat="1" x14ac:dyDescent="0.2">
      <c r="A209" s="125"/>
    </row>
    <row r="210" spans="1:1" s="23" customFormat="1" x14ac:dyDescent="0.2">
      <c r="A210" s="125"/>
    </row>
    <row r="211" spans="1:1" s="23" customFormat="1" x14ac:dyDescent="0.2">
      <c r="A211" s="125"/>
    </row>
    <row r="212" spans="1:1" s="23" customFormat="1" x14ac:dyDescent="0.2">
      <c r="A212" s="125"/>
    </row>
    <row r="213" spans="1:1" s="23" customFormat="1" x14ac:dyDescent="0.2">
      <c r="A213" s="125"/>
    </row>
    <row r="214" spans="1:1" s="23" customFormat="1" x14ac:dyDescent="0.2">
      <c r="A214" s="125"/>
    </row>
    <row r="215" spans="1:1" s="23" customFormat="1" x14ac:dyDescent="0.2">
      <c r="A215" s="125"/>
    </row>
    <row r="216" spans="1:1" s="23" customFormat="1" x14ac:dyDescent="0.2">
      <c r="A216" s="125"/>
    </row>
    <row r="217" spans="1:1" s="23" customFormat="1" x14ac:dyDescent="0.2">
      <c r="A217" s="125"/>
    </row>
    <row r="218" spans="1:1" s="23" customFormat="1" x14ac:dyDescent="0.2">
      <c r="A218" s="125"/>
    </row>
    <row r="219" spans="1:1" s="23" customFormat="1" x14ac:dyDescent="0.2">
      <c r="A219" s="125"/>
    </row>
    <row r="220" spans="1:1" s="23" customFormat="1" x14ac:dyDescent="0.2">
      <c r="A220" s="125"/>
    </row>
    <row r="221" spans="1:1" s="23" customFormat="1" x14ac:dyDescent="0.2">
      <c r="A221" s="125"/>
    </row>
    <row r="222" spans="1:1" s="23" customFormat="1" x14ac:dyDescent="0.2">
      <c r="A222" s="125"/>
    </row>
    <row r="223" spans="1:1" s="23" customFormat="1" x14ac:dyDescent="0.2">
      <c r="A223" s="125"/>
    </row>
    <row r="224" spans="1:1" s="23" customFormat="1" x14ac:dyDescent="0.2">
      <c r="A224" s="125"/>
    </row>
    <row r="225" spans="1:1" s="23" customFormat="1" x14ac:dyDescent="0.2">
      <c r="A225" s="125"/>
    </row>
    <row r="226" spans="1:1" s="23" customFormat="1" x14ac:dyDescent="0.2">
      <c r="A226" s="125"/>
    </row>
    <row r="227" spans="1:1" s="23" customFormat="1" x14ac:dyDescent="0.2">
      <c r="A227" s="125"/>
    </row>
    <row r="228" spans="1:1" s="23" customFormat="1" x14ac:dyDescent="0.2">
      <c r="A228" s="125"/>
    </row>
    <row r="229" spans="1:1" s="23" customFormat="1" x14ac:dyDescent="0.2">
      <c r="A229" s="125"/>
    </row>
    <row r="230" spans="1:1" s="23" customFormat="1" x14ac:dyDescent="0.2">
      <c r="A230" s="125"/>
    </row>
    <row r="231" spans="1:1" s="23" customFormat="1" x14ac:dyDescent="0.2">
      <c r="A231" s="125"/>
    </row>
    <row r="232" spans="1:1" s="23" customFormat="1" x14ac:dyDescent="0.2">
      <c r="A232" s="125"/>
    </row>
    <row r="233" spans="1:1" s="23" customFormat="1" x14ac:dyDescent="0.2">
      <c r="A233" s="125"/>
    </row>
    <row r="234" spans="1:1" s="23" customFormat="1" x14ac:dyDescent="0.2">
      <c r="A234" s="125"/>
    </row>
    <row r="235" spans="1:1" s="23" customFormat="1" x14ac:dyDescent="0.2">
      <c r="A235" s="125"/>
    </row>
    <row r="236" spans="1:1" s="23" customFormat="1" x14ac:dyDescent="0.2">
      <c r="A236" s="125"/>
    </row>
    <row r="237" spans="1:1" s="23" customFormat="1" x14ac:dyDescent="0.2">
      <c r="A237" s="125"/>
    </row>
    <row r="238" spans="1:1" s="23" customFormat="1" x14ac:dyDescent="0.2">
      <c r="A238" s="125"/>
    </row>
    <row r="239" spans="1:1" s="23" customFormat="1" x14ac:dyDescent="0.2">
      <c r="A239" s="125"/>
    </row>
    <row r="240" spans="1:1" s="23" customFormat="1" x14ac:dyDescent="0.2">
      <c r="A240" s="125"/>
    </row>
    <row r="241" spans="1:1" s="23" customFormat="1" x14ac:dyDescent="0.2">
      <c r="A241" s="125"/>
    </row>
    <row r="242" spans="1:1" s="23" customFormat="1" x14ac:dyDescent="0.2">
      <c r="A242" s="125"/>
    </row>
  </sheetData>
  <mergeCells count="50">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A3"/>
    <mergeCell ref="H1:I1"/>
    <mergeCell ref="H2:I2"/>
    <mergeCell ref="B4:C4"/>
    <mergeCell ref="B5:C5"/>
    <mergeCell ref="B6:C6"/>
  </mergeCells>
  <hyperlinks>
    <hyperlink ref="D5" r:id="rId1"/>
    <hyperlink ref="D13" r:id="rId2"/>
    <hyperlink ref="D14" r:id="rId3"/>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H2:I2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2.4.1</vt:lpstr>
      <vt:lpstr>2.4.1 (1)</vt:lpstr>
      <vt:lpstr>รายละเอียด 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2022-06-20T08:55:38Z</dcterms:created>
  <dcterms:modified xsi:type="dcterms:W3CDTF">2022-06-20T08:55:48Z</dcterms:modified>
</cp:coreProperties>
</file>