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AA10" i="2"/>
  <c r="Z10" i="2"/>
  <c r="E27" i="1" s="1"/>
  <c r="Y10" i="2"/>
  <c r="X10" i="2"/>
  <c r="W10" i="2"/>
  <c r="V10" i="2"/>
  <c r="U10" i="2"/>
  <c r="T10" i="2"/>
  <c r="S10" i="2"/>
  <c r="R10" i="2"/>
  <c r="E19" i="1" s="1"/>
  <c r="Q10" i="2"/>
  <c r="P10" i="2"/>
  <c r="O10" i="2"/>
  <c r="N10" i="2"/>
  <c r="M10" i="2"/>
  <c r="L10" i="2"/>
  <c r="K10" i="2"/>
  <c r="J10" i="2"/>
  <c r="E11" i="1" s="1"/>
  <c r="I10" i="2"/>
  <c r="H10" i="2"/>
  <c r="G10" i="2"/>
  <c r="F10" i="2"/>
  <c r="E10" i="2"/>
  <c r="D10" i="2"/>
  <c r="G72" i="1"/>
  <c r="F72" i="1"/>
  <c r="E72" i="1"/>
  <c r="D72" i="1"/>
  <c r="B72" i="1"/>
  <c r="A72" i="1"/>
  <c r="F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2" i="1"/>
  <c r="G32" i="1" s="1"/>
  <c r="E31" i="1"/>
  <c r="G31" i="1" s="1"/>
  <c r="E30" i="1"/>
  <c r="G30" i="1" s="1"/>
  <c r="E29" i="1"/>
  <c r="E67" i="1" s="1"/>
  <c r="E28" i="1"/>
  <c r="G28" i="1" s="1"/>
  <c r="E26" i="1"/>
  <c r="E64" i="1" s="1"/>
  <c r="E25" i="1"/>
  <c r="G25" i="1" s="1"/>
  <c r="E24" i="1"/>
  <c r="G24" i="1" s="1"/>
  <c r="E23" i="1"/>
  <c r="G23" i="1" s="1"/>
  <c r="E22" i="1"/>
  <c r="G22" i="1" s="1"/>
  <c r="E21" i="1"/>
  <c r="E59" i="1" s="1"/>
  <c r="E20" i="1"/>
  <c r="G20" i="1" s="1"/>
  <c r="E18" i="1"/>
  <c r="E56" i="1" s="1"/>
  <c r="E17" i="1"/>
  <c r="G17" i="1" s="1"/>
  <c r="E16" i="1"/>
  <c r="G16" i="1" s="1"/>
  <c r="E15" i="1"/>
  <c r="G15" i="1" s="1"/>
  <c r="E14" i="1"/>
  <c r="G14" i="1" s="1"/>
  <c r="E13" i="1"/>
  <c r="E51" i="1" s="1"/>
  <c r="E12" i="1"/>
  <c r="G12" i="1" s="1"/>
  <c r="E10" i="1"/>
  <c r="E48" i="1" s="1"/>
  <c r="E9" i="1"/>
  <c r="G9" i="1" s="1"/>
  <c r="E8" i="1"/>
  <c r="G8" i="1" s="1"/>
  <c r="E7" i="1"/>
  <c r="G7" i="1" s="1"/>
  <c r="E6" i="1"/>
  <c r="G6" i="1" s="1"/>
  <c r="E5" i="1"/>
  <c r="E43" i="1" s="1"/>
  <c r="G69" i="1" l="1"/>
  <c r="H31" i="1"/>
  <c r="E49" i="1"/>
  <c r="G11" i="1"/>
  <c r="E57" i="1"/>
  <c r="G19" i="1"/>
  <c r="E65" i="1"/>
  <c r="G27" i="1"/>
  <c r="G68" i="1"/>
  <c r="H30" i="1"/>
  <c r="G60" i="1"/>
  <c r="H22" i="1"/>
  <c r="G52" i="1"/>
  <c r="H14" i="1"/>
  <c r="G61" i="1"/>
  <c r="H23" i="1"/>
  <c r="G70" i="1"/>
  <c r="H32" i="1"/>
  <c r="G50" i="1"/>
  <c r="H12" i="1"/>
  <c r="G62" i="1"/>
  <c r="H24" i="1"/>
  <c r="H33" i="1"/>
  <c r="G71" i="1"/>
  <c r="H72" i="1"/>
  <c r="I34" i="1"/>
  <c r="G45" i="1"/>
  <c r="H7" i="1"/>
  <c r="G46" i="1"/>
  <c r="H8" i="1"/>
  <c r="H17" i="1"/>
  <c r="G55" i="1"/>
  <c r="G53" i="1"/>
  <c r="H15" i="1"/>
  <c r="H25" i="1"/>
  <c r="G63" i="1"/>
  <c r="H9" i="1"/>
  <c r="G47" i="1"/>
  <c r="G66" i="1"/>
  <c r="H28" i="1"/>
  <c r="G44" i="1"/>
  <c r="H6" i="1"/>
  <c r="G54" i="1"/>
  <c r="H16" i="1"/>
  <c r="G58" i="1"/>
  <c r="H20" i="1"/>
  <c r="E47" i="1"/>
  <c r="E55" i="1"/>
  <c r="E63" i="1"/>
  <c r="E71" i="1"/>
  <c r="E45" i="1"/>
  <c r="E53" i="1"/>
  <c r="E61" i="1"/>
  <c r="E69" i="1"/>
  <c r="G5" i="1"/>
  <c r="G13" i="1"/>
  <c r="G21" i="1"/>
  <c r="G29" i="1"/>
  <c r="E44" i="1"/>
  <c r="E52" i="1"/>
  <c r="E60" i="1"/>
  <c r="E68" i="1"/>
  <c r="E50" i="1"/>
  <c r="E58" i="1"/>
  <c r="E66" i="1"/>
  <c r="G10" i="1"/>
  <c r="G18" i="1"/>
  <c r="G26" i="1"/>
  <c r="I28" i="1" l="1"/>
  <c r="H66" i="1"/>
  <c r="G43" i="1"/>
  <c r="H5" i="1"/>
  <c r="I17" i="1"/>
  <c r="H55" i="1"/>
  <c r="I33" i="1"/>
  <c r="H71" i="1"/>
  <c r="G51" i="1"/>
  <c r="H13" i="1"/>
  <c r="H46" i="1"/>
  <c r="I8" i="1"/>
  <c r="I24" i="1"/>
  <c r="H62" i="1"/>
  <c r="H52" i="1"/>
  <c r="I14" i="1"/>
  <c r="H19" i="1"/>
  <c r="G57" i="1"/>
  <c r="H27" i="1"/>
  <c r="G65" i="1"/>
  <c r="G64" i="1"/>
  <c r="H26" i="1"/>
  <c r="H45" i="1"/>
  <c r="I7" i="1"/>
  <c r="I12" i="1"/>
  <c r="H50" i="1"/>
  <c r="H60" i="1"/>
  <c r="I22" i="1"/>
  <c r="H11" i="1"/>
  <c r="G49" i="1"/>
  <c r="I9" i="1"/>
  <c r="H47" i="1"/>
  <c r="I16" i="1"/>
  <c r="H54" i="1"/>
  <c r="G56" i="1"/>
  <c r="H18" i="1"/>
  <c r="I25" i="1"/>
  <c r="H63" i="1"/>
  <c r="H61" i="1"/>
  <c r="I23" i="1"/>
  <c r="H10" i="1"/>
  <c r="G48" i="1"/>
  <c r="H68" i="1"/>
  <c r="I30" i="1"/>
  <c r="H69" i="1"/>
  <c r="I31" i="1"/>
  <c r="I20" i="1"/>
  <c r="H58" i="1"/>
  <c r="G67" i="1"/>
  <c r="H29" i="1"/>
  <c r="I6" i="1"/>
  <c r="H44" i="1"/>
  <c r="H53" i="1"/>
  <c r="I15" i="1"/>
  <c r="H70" i="1"/>
  <c r="I32" i="1"/>
  <c r="G59" i="1"/>
  <c r="H21" i="1"/>
  <c r="I26" i="1" l="1"/>
  <c r="H64" i="1"/>
  <c r="I11" i="1"/>
  <c r="H49" i="1"/>
  <c r="H56" i="1"/>
  <c r="I18" i="1"/>
  <c r="H43" i="1"/>
  <c r="I5" i="1"/>
  <c r="I27" i="1"/>
  <c r="H65" i="1"/>
  <c r="H59" i="1"/>
  <c r="I21" i="1"/>
  <c r="H67" i="1"/>
  <c r="I29" i="1"/>
  <c r="H51" i="1"/>
  <c r="I13" i="1"/>
  <c r="I10" i="1"/>
  <c r="H48" i="1"/>
  <c r="H57" i="1"/>
  <c r="I19" i="1"/>
</calcChain>
</file>

<file path=xl/sharedStrings.xml><?xml version="1.0" encoding="utf-8"?>
<sst xmlns="http://schemas.openxmlformats.org/spreadsheetml/2006/main" count="357" uniqueCount="168">
  <si>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</si>
  <si>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</si>
  <si>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</si>
  <si>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</si>
  <si>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</si>
  <si>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9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</si>
  <si>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</si>
  <si>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</si>
  <si>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</si>
  <si>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</si>
  <si>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</si>
  <si>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</si>
  <si>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</si>
  <si>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</si>
  <si>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</si>
  <si>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</si>
  <si>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</si>
  <si>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</si>
  <si>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</si>
  <si>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</si>
  <si>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</si>
  <si>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ผลประเมินตรงกัน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</si>
  <si>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</si>
  <si>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</si>
  <si>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</si>
  <si>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</si>
  <si>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</si>
  <si>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</si>
  <si>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</si>
  <si>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</si>
  <si>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</si>
  <si>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</si>
  <si>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 xml:space="preserve"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
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</si>
  <si>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</si>
  <si>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</si>
  <si>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</si>
  <si>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</si>
  <si>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</si>
  <si>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</si>
  <si>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</si>
  <si>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</si>
  <si>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</si>
  <si>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</si>
  <si>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</si>
  <si>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</si>
  <si>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</si>
  <si>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</si>
  <si>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</si>
  <si>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</si>
  <si>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</si>
  <si>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</si>
  <si>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</si>
  <si>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</si>
  <si>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</si>
  <si>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 xml:space="preserve"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
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</si>
  <si>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</si>
  <si>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</si>
  <si>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</si>
  <si>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</si>
  <si>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</si>
  <si>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</si>
  <si>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</si>
  <si>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</si>
  <si>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</si>
  <si>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</si>
  <si>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</si>
  <si>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-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</si>
  <si>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</si>
  <si>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</si>
  <si>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</si>
  <si>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</si>
  <si>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</si>
  <si>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</si>
  <si>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</si>
  <si>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</si>
  <si>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</si>
  <si>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</si>
  <si>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</si>
  <si>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</si>
  <si>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</si>
  <si>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</si>
  <si>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</si>
  <si>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</si>
  <si>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</si>
  <si>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</si>
  <si>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</si>
  <si>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</si>
  <si>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</si>
  <si>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</si>
  <si>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</si>
  <si>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</si>
  <si>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</si>
  <si>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</si>
  <si>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</si>
  <si>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</si>
  <si>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</si>
  <si>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</si>
  <si>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</si>
  <si>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</si>
  <si>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</si>
  <si>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</si>
  <si>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</si>
  <si>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</si>
  <si>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</si>
  <si>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</si>
  <si>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</si>
  <si>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</si>
  <si>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</si>
  <si>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</si>
  <si>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</si>
  <si>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</si>
  <si>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</si>
  <si>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</si>
  <si>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</si>
  <si>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</si>
  <si>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</si>
  <si>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</si>
  <si>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</si>
  <si>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</si>
  <si>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</si>
  <si>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</si>
  <si>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</si>
  <si>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</si>
  <si>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</si>
  <si>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</si>
  <si>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</si>
  <si>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</si>
  <si>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</si>
  <si>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</si>
  <si>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</si>
  <si>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O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</si>
  <si>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</si>
  <si>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</si>
  <si>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</si>
  <si>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</si>
  <si>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</si>
  <si>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</si>
  <si>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</si>
  <si>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</si>
  <si>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</si>
  <si>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</si>
  <si>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</si>
  <si>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</si>
  <si>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๙ เดือน (ต.ค.-มิ.ย)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</si>
  <si>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๑-๙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</si>
  <si>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</si>
  <si>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3 (เม.ย.65 – มิ.ย.65) บันทึกติดตาม เดือนมิถุนายน 2565</t>
    </r>
    <r>
      <rPr>
        <sz val="16"/>
        <color theme="1"/>
        <rFont val="TH SarabunPSK"/>
        <family val="2"/>
      </rPr>
      <t xml:space="preserve">
• ไตรมาสที่ 4 (ก.ค.65 – ก.ย.65) บันทึกติดตาม เดือนกันยายน 2565
</t>
    </r>
  </si>
  <si>
    <t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1.7.1-4-05 บันทึกข้อความ ที่ สม 01/328 ลงวันที่ 22 มิถุนายน ๒๕๖๕ เรื่อง ขอความอนุเคราะห์รายงานผลการดำเนินงานตามแผนนโยบายระดับหน่วยงาน (ตัวชี้วัด 1.7.1) ไตรมาส 3
1.7.1-4-04 รายงานข้อมูลสรุปผลการดำเนินงานระดับหน่วยงาน ไตรมาสที่ 3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</si>
  <si>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</si>
  <si>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</si>
  <si>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</si>
  <si>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</si>
  <si>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</si>
  <si>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</si>
  <si>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</si>
  <si>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</si>
  <si>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</si>
  <si>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</si>
  <si>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</si>
  <si>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</si>
  <si>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</si>
  <si>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</si>
  <si>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</si>
  <si>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๖.๒ รายงานผลการดำเนินงานตามนโยบายหรือแนวปฏิบัติของมหาวิทยาลัย รอบ ๖ เดือน</t>
  </si>
  <si>
    <t>วันจันทร์ที่ ๑๑ เมษายน ๒๕๖๕</t>
  </si>
  <si>
    <t>ประชุมสภามหาวิทยาลัย ครั้งที่ 4/2565</t>
  </si>
  <si>
    <t>ระเบียบวาระที่ ๖.๑ รายงานผลการดำเนินงานตามนโยบายหรือแนวปฏิบัติของมหาวิทยาลัย รอบ ๖ เดือน</t>
  </si>
  <si>
    <t>วันพุธที่ ๒๗ เมษายน ๒๕๖๖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</si>
</sst>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4" borderId="14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187" fontId="14" fillId="4" borderId="13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188" fontId="13" fillId="4" borderId="10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2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8" fillId="8" borderId="1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4" xfId="0" applyFont="1" applyBorder="1"/>
    <xf numFmtId="0" fontId="2" fillId="0" borderId="16" xfId="0" applyFont="1" applyBorder="1"/>
    <xf numFmtId="0" fontId="8" fillId="4" borderId="10" xfId="0" applyFont="1" applyFill="1" applyBorder="1" applyAlignment="1">
      <alignment horizontal="center" vertical="top" wrapText="1"/>
    </xf>
    <xf numFmtId="188" fontId="8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1" fillId="3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left" vertical="top" wrapText="1"/>
    </xf>
    <xf numFmtId="0" fontId="2" fillId="10" borderId="9" xfId="0" applyFont="1" applyFill="1" applyBorder="1"/>
    <xf numFmtId="0" fontId="2" fillId="10" borderId="8" xfId="0" applyFont="1" applyFill="1" applyBorder="1" applyAlignment="1">
      <alignment wrapText="1"/>
    </xf>
    <xf numFmtId="0" fontId="2" fillId="10" borderId="9" xfId="0" applyFont="1" applyFill="1" applyBorder="1" applyAlignment="1">
      <alignment wrapText="1"/>
    </xf>
    <xf numFmtId="0" fontId="5" fillId="11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8" fillId="4" borderId="10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0" zoomScaleNormal="80" workbookViewId="0">
      <pane xSplit="3" ySplit="4" topLeftCell="D50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customWidth="1"/>
    <col min="11" max="11" width="47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7" t="s">
        <v>15</v>
      </c>
      <c r="H4" s="26" t="s">
        <v>16</v>
      </c>
      <c r="I4" s="26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100</v>
      </c>
      <c r="E5" s="32">
        <f>'รายละเอียด 1.7.1'!D$10</f>
        <v>2</v>
      </c>
      <c r="F5" s="32">
        <v>4</v>
      </c>
      <c r="G5" s="33">
        <f t="shared" ref="G5:G34" si="0">IFERROR(ROUND((E5/F5)*100,2),0)</f>
        <v>50</v>
      </c>
      <c r="H5" s="34">
        <f t="shared" ref="H5:H28" si="1"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2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9">
        <v>2</v>
      </c>
      <c r="B6" s="30" t="s">
        <v>23</v>
      </c>
      <c r="C6" s="22"/>
      <c r="D6" s="31">
        <v>100</v>
      </c>
      <c r="E6" s="32">
        <f>'รายละเอียด 1.7.1'!E$10</f>
        <v>2</v>
      </c>
      <c r="F6" s="32">
        <v>4</v>
      </c>
      <c r="G6" s="33">
        <f t="shared" si="0"/>
        <v>50</v>
      </c>
      <c r="H6" s="34">
        <f t="shared" si="1"/>
        <v>2.5</v>
      </c>
      <c r="I6" s="35" t="str">
        <f t="shared" si="2"/>
        <v>û</v>
      </c>
      <c r="J6" s="36">
        <v>50</v>
      </c>
      <c r="K6" s="37" t="s">
        <v>21</v>
      </c>
      <c r="L6" s="7"/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29</v>
      </c>
      <c r="C7" s="22"/>
      <c r="D7" s="31">
        <v>100</v>
      </c>
      <c r="E7" s="32">
        <f>'รายละเอียด 1.7.1'!F$10</f>
        <v>2</v>
      </c>
      <c r="F7" s="32">
        <v>4</v>
      </c>
      <c r="G7" s="33">
        <f t="shared" si="0"/>
        <v>50</v>
      </c>
      <c r="H7" s="34">
        <f t="shared" si="1"/>
        <v>2.5</v>
      </c>
      <c r="I7" s="35" t="str">
        <f t="shared" si="2"/>
        <v>û</v>
      </c>
      <c r="J7" s="36">
        <v>50</v>
      </c>
      <c r="K7" s="37" t="s">
        <v>21</v>
      </c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41" t="s">
        <v>30</v>
      </c>
      <c r="C8" s="22"/>
      <c r="D8" s="31">
        <v>100</v>
      </c>
      <c r="E8" s="32">
        <f>'รายละเอียด 1.7.1'!G$10</f>
        <v>2</v>
      </c>
      <c r="F8" s="32">
        <v>4</v>
      </c>
      <c r="G8" s="33">
        <f t="shared" si="0"/>
        <v>50</v>
      </c>
      <c r="H8" s="34">
        <f t="shared" si="1"/>
        <v>2.5</v>
      </c>
      <c r="I8" s="35" t="str">
        <f t="shared" si="2"/>
        <v>û</v>
      </c>
      <c r="J8" s="36">
        <v>50</v>
      </c>
      <c r="K8" s="37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20" x14ac:dyDescent="0.4">
      <c r="A9" s="29">
        <v>5</v>
      </c>
      <c r="B9" s="41" t="s">
        <v>31</v>
      </c>
      <c r="C9" s="22"/>
      <c r="D9" s="31">
        <v>100</v>
      </c>
      <c r="E9" s="32">
        <f>'รายละเอียด 1.7.1'!H$10</f>
        <v>2</v>
      </c>
      <c r="F9" s="32">
        <v>4</v>
      </c>
      <c r="G9" s="33">
        <f t="shared" si="0"/>
        <v>50</v>
      </c>
      <c r="H9" s="34">
        <f t="shared" si="1"/>
        <v>2.5</v>
      </c>
      <c r="I9" s="35" t="str">
        <f t="shared" si="2"/>
        <v>û</v>
      </c>
      <c r="J9" s="36">
        <v>60</v>
      </c>
      <c r="K9" s="42" t="s">
        <v>32</v>
      </c>
      <c r="L9" s="7"/>
      <c r="M9" s="7" t="s">
        <v>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20" x14ac:dyDescent="0.4">
      <c r="A10" s="29">
        <v>6</v>
      </c>
      <c r="B10" s="41" t="s">
        <v>34</v>
      </c>
      <c r="C10" s="22"/>
      <c r="D10" s="31">
        <v>100</v>
      </c>
      <c r="E10" s="32">
        <f>'รายละเอียด 1.7.1'!I$10</f>
        <v>2</v>
      </c>
      <c r="F10" s="32">
        <v>4</v>
      </c>
      <c r="G10" s="33">
        <f t="shared" si="0"/>
        <v>50</v>
      </c>
      <c r="H10" s="34">
        <f t="shared" si="1"/>
        <v>2.5</v>
      </c>
      <c r="I10" s="35" t="str">
        <f t="shared" si="2"/>
        <v>û</v>
      </c>
      <c r="J10" s="36">
        <v>100</v>
      </c>
      <c r="K10" s="42" t="s">
        <v>32</v>
      </c>
      <c r="L10" s="7"/>
      <c r="M10" s="7" t="s">
        <v>22</v>
      </c>
      <c r="N10" s="7"/>
      <c r="O10" s="7"/>
      <c r="P10" s="7"/>
      <c r="Q10" s="38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35</v>
      </c>
      <c r="C11" s="22"/>
      <c r="D11" s="31">
        <v>100</v>
      </c>
      <c r="E11" s="32">
        <f>'รายละเอียด 1.7.1'!J$10</f>
        <v>2</v>
      </c>
      <c r="F11" s="32">
        <v>4</v>
      </c>
      <c r="G11" s="33">
        <f t="shared" si="0"/>
        <v>50</v>
      </c>
      <c r="H11" s="34">
        <f t="shared" si="1"/>
        <v>2.5</v>
      </c>
      <c r="I11" s="35" t="str">
        <f t="shared" si="2"/>
        <v>û</v>
      </c>
      <c r="J11" s="36">
        <v>50</v>
      </c>
      <c r="K11" s="37" t="s">
        <v>21</v>
      </c>
      <c r="L11" s="7"/>
      <c r="M11" s="39" t="s">
        <v>24</v>
      </c>
      <c r="N11" s="39" t="s">
        <v>25</v>
      </c>
      <c r="O11" s="39" t="s">
        <v>26</v>
      </c>
      <c r="P11" s="39" t="s">
        <v>27</v>
      </c>
      <c r="Q11" s="39" t="s">
        <v>28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1" t="s">
        <v>36</v>
      </c>
      <c r="C12" s="22"/>
      <c r="D12" s="31">
        <v>100</v>
      </c>
      <c r="E12" s="32">
        <f>'รายละเอียด 1.7.1'!K$10</f>
        <v>2</v>
      </c>
      <c r="F12" s="32">
        <v>4</v>
      </c>
      <c r="G12" s="33">
        <f t="shared" si="0"/>
        <v>50</v>
      </c>
      <c r="H12" s="34">
        <f t="shared" si="1"/>
        <v>2.5</v>
      </c>
      <c r="I12" s="35" t="str">
        <f t="shared" si="2"/>
        <v>û</v>
      </c>
      <c r="J12" s="36">
        <v>50</v>
      </c>
      <c r="K12" s="37" t="s">
        <v>21</v>
      </c>
      <c r="L12" s="7"/>
      <c r="M12" s="40" t="s">
        <v>37</v>
      </c>
      <c r="N12" s="40">
        <v>75</v>
      </c>
      <c r="O12" s="40">
        <v>80</v>
      </c>
      <c r="P12" s="40">
        <v>85</v>
      </c>
      <c r="Q12" s="40" t="s">
        <v>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3" t="s">
        <v>39</v>
      </c>
      <c r="C13" s="22"/>
      <c r="D13" s="31">
        <v>100</v>
      </c>
      <c r="E13" s="32">
        <f>'รายละเอียด 1.7.1'!L$10</f>
        <v>2</v>
      </c>
      <c r="F13" s="32">
        <v>4</v>
      </c>
      <c r="G13" s="33">
        <f t="shared" si="0"/>
        <v>50</v>
      </c>
      <c r="H13" s="34">
        <f t="shared" si="1"/>
        <v>2.5</v>
      </c>
      <c r="I13" s="35" t="str">
        <f t="shared" si="2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4" t="s">
        <v>40</v>
      </c>
      <c r="C14" s="22"/>
      <c r="D14" s="31">
        <v>100</v>
      </c>
      <c r="E14" s="32">
        <f>'รายละเอียด 1.7.1'!M$10</f>
        <v>2</v>
      </c>
      <c r="F14" s="32">
        <v>4</v>
      </c>
      <c r="G14" s="33">
        <f t="shared" si="0"/>
        <v>50</v>
      </c>
      <c r="H14" s="34">
        <f t="shared" si="1"/>
        <v>2.5</v>
      </c>
      <c r="I14" s="35" t="str">
        <f t="shared" si="2"/>
        <v>û</v>
      </c>
      <c r="J14" s="36">
        <v>50</v>
      </c>
      <c r="K14" s="37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3" t="s">
        <v>41</v>
      </c>
      <c r="C15" s="22"/>
      <c r="D15" s="31">
        <v>100</v>
      </c>
      <c r="E15" s="32">
        <f>'รายละเอียด 1.7.1'!N$10</f>
        <v>2</v>
      </c>
      <c r="F15" s="32">
        <v>4</v>
      </c>
      <c r="G15" s="33">
        <f t="shared" si="0"/>
        <v>50</v>
      </c>
      <c r="H15" s="34">
        <f t="shared" si="1"/>
        <v>2.5</v>
      </c>
      <c r="I15" s="35" t="str">
        <f t="shared" si="2"/>
        <v>û</v>
      </c>
      <c r="J15" s="36">
        <v>50</v>
      </c>
      <c r="K15" s="37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3" t="s">
        <v>42</v>
      </c>
      <c r="C16" s="22"/>
      <c r="D16" s="31">
        <v>100</v>
      </c>
      <c r="E16" s="32">
        <f>'รายละเอียด 1.7.1'!O$10</f>
        <v>2</v>
      </c>
      <c r="F16" s="32">
        <v>4</v>
      </c>
      <c r="G16" s="33">
        <f t="shared" si="0"/>
        <v>50</v>
      </c>
      <c r="H16" s="34">
        <f t="shared" si="1"/>
        <v>2.5</v>
      </c>
      <c r="I16" s="35" t="str">
        <f t="shared" si="2"/>
        <v>û</v>
      </c>
      <c r="J16" s="36">
        <v>50</v>
      </c>
      <c r="K16" s="37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3" t="s">
        <v>43</v>
      </c>
      <c r="C17" s="22"/>
      <c r="D17" s="31">
        <v>100</v>
      </c>
      <c r="E17" s="32">
        <f>'รายละเอียด 1.7.1'!P$10</f>
        <v>2</v>
      </c>
      <c r="F17" s="32">
        <v>4</v>
      </c>
      <c r="G17" s="33">
        <f t="shared" si="0"/>
        <v>50</v>
      </c>
      <c r="H17" s="34">
        <f t="shared" si="1"/>
        <v>2.5</v>
      </c>
      <c r="I17" s="35" t="str">
        <f t="shared" si="2"/>
        <v>û</v>
      </c>
      <c r="J17" s="36">
        <v>50</v>
      </c>
      <c r="K17" s="37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44</v>
      </c>
      <c r="C18" s="22"/>
      <c r="D18" s="31">
        <v>100</v>
      </c>
      <c r="E18" s="32">
        <f>'รายละเอียด 1.7.1'!Q$10</f>
        <v>2</v>
      </c>
      <c r="F18" s="32">
        <v>4</v>
      </c>
      <c r="G18" s="33">
        <f t="shared" si="0"/>
        <v>50</v>
      </c>
      <c r="H18" s="34">
        <f t="shared" si="1"/>
        <v>2.5</v>
      </c>
      <c r="I18" s="35" t="str">
        <f t="shared" si="2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45</v>
      </c>
      <c r="C19" s="22"/>
      <c r="D19" s="31">
        <v>100</v>
      </c>
      <c r="E19" s="32">
        <f>'รายละเอียด 1.7.1'!R$10</f>
        <v>2</v>
      </c>
      <c r="F19" s="32">
        <v>4</v>
      </c>
      <c r="G19" s="33">
        <f t="shared" si="0"/>
        <v>50</v>
      </c>
      <c r="H19" s="34">
        <f t="shared" si="1"/>
        <v>2.5</v>
      </c>
      <c r="I19" s="35" t="str">
        <f t="shared" si="2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46</v>
      </c>
      <c r="C20" s="22"/>
      <c r="D20" s="31">
        <v>100</v>
      </c>
      <c r="E20" s="32">
        <f>'รายละเอียด 1.7.1'!S$10</f>
        <v>2</v>
      </c>
      <c r="F20" s="32">
        <v>4</v>
      </c>
      <c r="G20" s="33">
        <f t="shared" si="0"/>
        <v>50</v>
      </c>
      <c r="H20" s="34">
        <f t="shared" si="1"/>
        <v>2.5</v>
      </c>
      <c r="I20" s="35" t="str">
        <f t="shared" si="2"/>
        <v>û</v>
      </c>
      <c r="J20" s="36">
        <v>50</v>
      </c>
      <c r="K20" s="37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4" t="s">
        <v>47</v>
      </c>
      <c r="C21" s="22"/>
      <c r="D21" s="31">
        <v>100</v>
      </c>
      <c r="E21" s="32">
        <f>'รายละเอียด 1.7.1'!T$10</f>
        <v>2</v>
      </c>
      <c r="F21" s="32">
        <v>4</v>
      </c>
      <c r="G21" s="33">
        <f t="shared" si="0"/>
        <v>50</v>
      </c>
      <c r="H21" s="34">
        <f t="shared" si="1"/>
        <v>2.5</v>
      </c>
      <c r="I21" s="35" t="str">
        <f t="shared" si="2"/>
        <v>û</v>
      </c>
      <c r="J21" s="36">
        <v>50</v>
      </c>
      <c r="K21" s="3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96" x14ac:dyDescent="0.4">
      <c r="A22" s="29">
        <v>18</v>
      </c>
      <c r="B22" s="44" t="s">
        <v>48</v>
      </c>
      <c r="C22" s="22"/>
      <c r="D22" s="31">
        <v>100</v>
      </c>
      <c r="E22" s="32">
        <f>'รายละเอียด 1.7.1'!U$10</f>
        <v>2</v>
      </c>
      <c r="F22" s="32">
        <v>4</v>
      </c>
      <c r="G22" s="33">
        <f t="shared" si="0"/>
        <v>50</v>
      </c>
      <c r="H22" s="34">
        <f t="shared" si="1"/>
        <v>2.5</v>
      </c>
      <c r="I22" s="35" t="str">
        <f t="shared" si="2"/>
        <v>û</v>
      </c>
      <c r="J22" s="36">
        <v>100</v>
      </c>
      <c r="K22" s="42" t="s">
        <v>49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x14ac:dyDescent="0.4">
      <c r="A23" s="29">
        <v>19</v>
      </c>
      <c r="B23" s="44" t="s">
        <v>50</v>
      </c>
      <c r="C23" s="22"/>
      <c r="D23" s="31">
        <v>100</v>
      </c>
      <c r="E23" s="32">
        <f>'รายละเอียด 1.7.1'!V$10</f>
        <v>2</v>
      </c>
      <c r="F23" s="32">
        <v>4</v>
      </c>
      <c r="G23" s="33">
        <f t="shared" si="0"/>
        <v>50</v>
      </c>
      <c r="H23" s="34">
        <f t="shared" si="1"/>
        <v>2.5</v>
      </c>
      <c r="I23" s="35" t="str">
        <f t="shared" si="2"/>
        <v>û</v>
      </c>
      <c r="J23" s="36">
        <v>50</v>
      </c>
      <c r="K23" s="37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x14ac:dyDescent="0.4">
      <c r="A24" s="29">
        <v>20</v>
      </c>
      <c r="B24" s="44" t="s">
        <v>51</v>
      </c>
      <c r="C24" s="22"/>
      <c r="D24" s="31">
        <v>100</v>
      </c>
      <c r="E24" s="32">
        <f>'รายละเอียด 1.7.1'!W$10</f>
        <v>2</v>
      </c>
      <c r="F24" s="32">
        <v>4</v>
      </c>
      <c r="G24" s="33">
        <f t="shared" si="0"/>
        <v>50</v>
      </c>
      <c r="H24" s="34">
        <f t="shared" si="1"/>
        <v>2.5</v>
      </c>
      <c r="I24" s="35" t="str">
        <f t="shared" si="2"/>
        <v>û</v>
      </c>
      <c r="J24" s="36">
        <v>50</v>
      </c>
      <c r="K24" s="37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x14ac:dyDescent="0.4">
      <c r="A25" s="29">
        <v>21</v>
      </c>
      <c r="B25" s="43" t="s">
        <v>52</v>
      </c>
      <c r="C25" s="22"/>
      <c r="D25" s="31">
        <v>100</v>
      </c>
      <c r="E25" s="32">
        <f>'รายละเอียด 1.7.1'!X$10</f>
        <v>2</v>
      </c>
      <c r="F25" s="32">
        <v>4</v>
      </c>
      <c r="G25" s="33">
        <f t="shared" si="0"/>
        <v>50</v>
      </c>
      <c r="H25" s="34">
        <f t="shared" si="1"/>
        <v>2.5</v>
      </c>
      <c r="I25" s="35" t="str">
        <f t="shared" si="2"/>
        <v>û</v>
      </c>
      <c r="J25" s="36">
        <v>50</v>
      </c>
      <c r="K25" s="37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0" x14ac:dyDescent="0.4">
      <c r="A26" s="29">
        <v>22</v>
      </c>
      <c r="B26" s="44" t="s">
        <v>53</v>
      </c>
      <c r="C26" s="22"/>
      <c r="D26" s="31">
        <v>100</v>
      </c>
      <c r="E26" s="32">
        <f>'รายละเอียด 1.7.1'!Y$10</f>
        <v>2</v>
      </c>
      <c r="F26" s="32">
        <v>4</v>
      </c>
      <c r="G26" s="33">
        <f t="shared" si="0"/>
        <v>50</v>
      </c>
      <c r="H26" s="34">
        <f t="shared" si="1"/>
        <v>2.5</v>
      </c>
      <c r="I26" s="35" t="str">
        <f t="shared" si="2"/>
        <v>û</v>
      </c>
      <c r="J26" s="36">
        <v>100</v>
      </c>
      <c r="K26" s="42" t="s">
        <v>54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x14ac:dyDescent="0.4">
      <c r="A27" s="29">
        <v>23</v>
      </c>
      <c r="B27" s="30" t="s">
        <v>55</v>
      </c>
      <c r="C27" s="22"/>
      <c r="D27" s="31">
        <v>100</v>
      </c>
      <c r="E27" s="32">
        <f>'รายละเอียด 1.7.1'!Z$10</f>
        <v>2</v>
      </c>
      <c r="F27" s="32">
        <v>4</v>
      </c>
      <c r="G27" s="33">
        <f t="shared" si="0"/>
        <v>50</v>
      </c>
      <c r="H27" s="34">
        <f t="shared" si="1"/>
        <v>2.5</v>
      </c>
      <c r="I27" s="35" t="str">
        <f t="shared" si="2"/>
        <v>û</v>
      </c>
      <c r="J27" s="36">
        <v>50</v>
      </c>
      <c r="K27" s="37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x14ac:dyDescent="0.4">
      <c r="A28" s="29">
        <v>24</v>
      </c>
      <c r="B28" s="30" t="s">
        <v>56</v>
      </c>
      <c r="C28" s="22"/>
      <c r="D28" s="31">
        <v>100</v>
      </c>
      <c r="E28" s="32">
        <f>'รายละเอียด 1.7.1'!AA$10</f>
        <v>2</v>
      </c>
      <c r="F28" s="32">
        <v>4</v>
      </c>
      <c r="G28" s="33">
        <f t="shared" si="0"/>
        <v>50</v>
      </c>
      <c r="H28" s="34">
        <f t="shared" si="1"/>
        <v>2.5</v>
      </c>
      <c r="I28" s="35" t="str">
        <f t="shared" si="2"/>
        <v>û</v>
      </c>
      <c r="J28" s="36">
        <v>50</v>
      </c>
      <c r="K28" s="37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x14ac:dyDescent="0.4">
      <c r="A29" s="45">
        <v>25</v>
      </c>
      <c r="B29" s="46" t="s">
        <v>57</v>
      </c>
      <c r="C29" s="22"/>
      <c r="D29" s="47">
        <v>90</v>
      </c>
      <c r="E29" s="48">
        <f>'รายละเอียด 1.7.1'!AB$10</f>
        <v>2</v>
      </c>
      <c r="F29" s="48">
        <v>4</v>
      </c>
      <c r="G29" s="49">
        <f t="shared" si="0"/>
        <v>50</v>
      </c>
      <c r="H29" s="50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51" t="str">
        <f t="shared" si="2"/>
        <v>û</v>
      </c>
      <c r="J29" s="36">
        <v>50</v>
      </c>
      <c r="K29" s="37" t="s">
        <v>21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24" x14ac:dyDescent="0.4">
      <c r="A30" s="29">
        <v>26</v>
      </c>
      <c r="B30" s="30" t="s">
        <v>58</v>
      </c>
      <c r="C30" s="22"/>
      <c r="D30" s="31">
        <v>100</v>
      </c>
      <c r="E30" s="32">
        <f>'รายละเอียด 1.7.1'!AC$10</f>
        <v>2</v>
      </c>
      <c r="F30" s="32">
        <v>4</v>
      </c>
      <c r="G30" s="33">
        <f t="shared" si="0"/>
        <v>50</v>
      </c>
      <c r="H30" s="34">
        <f t="shared" ref="H30:H34" si="3">IF(G30=0,0,IF(G30="N/A",1,IF(G30&lt;=M$7,1,IF(G30=N$7,2,IF(G30&lt;N$7,(((G30-M$7)/Q$5)+1),IF(G30=O$7,3,IF(G30&lt;O$7,(((G30-N$7)/Q$5)+2),IF(G30=P$7,4,IF(G30&lt;P$7,(((G30-O$7)/Q$5)+3),IF(G30&gt;=Q$7,5,IF(G30&lt;Q$7,(((G30-P$7)/Q$5)+4),0)))))))))))</f>
        <v>2.5</v>
      </c>
      <c r="I30" s="35" t="str">
        <f t="shared" si="2"/>
        <v>û</v>
      </c>
      <c r="J30" s="36">
        <v>50</v>
      </c>
      <c r="K30" s="37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x14ac:dyDescent="0.4">
      <c r="A31" s="29">
        <v>27</v>
      </c>
      <c r="B31" s="30" t="s">
        <v>59</v>
      </c>
      <c r="C31" s="22"/>
      <c r="D31" s="31">
        <v>100</v>
      </c>
      <c r="E31" s="32">
        <f>'รายละเอียด 1.7.1'!AD$10</f>
        <v>2</v>
      </c>
      <c r="F31" s="32">
        <v>4</v>
      </c>
      <c r="G31" s="33">
        <f t="shared" si="0"/>
        <v>50</v>
      </c>
      <c r="H31" s="34">
        <f t="shared" si="3"/>
        <v>2.5</v>
      </c>
      <c r="I31" s="35" t="str">
        <f t="shared" si="2"/>
        <v>û</v>
      </c>
      <c r="J31" s="36">
        <v>50</v>
      </c>
      <c r="K31" s="37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60</v>
      </c>
      <c r="C32" s="22"/>
      <c r="D32" s="31">
        <v>100</v>
      </c>
      <c r="E32" s="32">
        <f>'รายละเอียด 1.7.1'!AE$10</f>
        <v>2</v>
      </c>
      <c r="F32" s="32">
        <v>4</v>
      </c>
      <c r="G32" s="33">
        <f t="shared" si="0"/>
        <v>50</v>
      </c>
      <c r="H32" s="34">
        <f t="shared" si="3"/>
        <v>2.5</v>
      </c>
      <c r="I32" s="35" t="str">
        <f t="shared" si="2"/>
        <v>û</v>
      </c>
      <c r="J32" s="36">
        <v>50</v>
      </c>
      <c r="K32" s="37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x14ac:dyDescent="0.4">
      <c r="A33" s="29">
        <v>29</v>
      </c>
      <c r="B33" s="30" t="s">
        <v>61</v>
      </c>
      <c r="C33" s="22"/>
      <c r="D33" s="31">
        <v>100</v>
      </c>
      <c r="E33" s="32">
        <f>'รายละเอียด 1.7.1'!AF$10</f>
        <v>2</v>
      </c>
      <c r="F33" s="32">
        <v>4</v>
      </c>
      <c r="G33" s="33">
        <f t="shared" si="0"/>
        <v>50</v>
      </c>
      <c r="H33" s="34">
        <f t="shared" si="3"/>
        <v>2.5</v>
      </c>
      <c r="I33" s="35" t="str">
        <f t="shared" si="2"/>
        <v>û</v>
      </c>
      <c r="J33" s="36">
        <v>50</v>
      </c>
      <c r="K33" s="37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3" t="s">
        <v>62</v>
      </c>
      <c r="B34" s="21"/>
      <c r="C34" s="22"/>
      <c r="D34" s="54">
        <v>100</v>
      </c>
      <c r="E34" s="55">
        <v>2</v>
      </c>
      <c r="F34" s="55">
        <v>4</v>
      </c>
      <c r="G34" s="56">
        <f t="shared" si="0"/>
        <v>50</v>
      </c>
      <c r="H34" s="57">
        <f t="shared" si="3"/>
        <v>2.5</v>
      </c>
      <c r="I34" s="58" t="str">
        <f t="shared" si="2"/>
        <v>û</v>
      </c>
      <c r="J34" s="55"/>
      <c r="K34" s="5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0" t="s">
        <v>63</v>
      </c>
      <c r="B36" s="16"/>
      <c r="C36" s="61" t="s">
        <v>64</v>
      </c>
      <c r="D36" s="2"/>
      <c r="E36" s="2"/>
      <c r="F36" s="5"/>
      <c r="G36" s="62" t="s">
        <v>2</v>
      </c>
      <c r="H36" s="62" t="s">
        <v>65</v>
      </c>
      <c r="I36" s="62" t="s">
        <v>17</v>
      </c>
      <c r="J36" s="63" t="s">
        <v>18</v>
      </c>
      <c r="K36" s="64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5"/>
      <c r="B37" s="16"/>
      <c r="C37" s="66"/>
      <c r="D37" s="10"/>
      <c r="E37" s="10"/>
      <c r="F37" s="67"/>
      <c r="G37" s="68">
        <v>4</v>
      </c>
      <c r="H37" s="69">
        <v>4</v>
      </c>
      <c r="I37" s="35" t="str">
        <f>IF(H37=5,"ü","û")</f>
        <v>û</v>
      </c>
      <c r="J37" s="32">
        <v>4</v>
      </c>
      <c r="K37" s="70" t="s">
        <v>66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9" t="str">
        <f t="shared" ref="A42:B57" si="4">A4</f>
        <v>ลำดับ</v>
      </c>
      <c r="B42" s="7" t="str">
        <f t="shared" si="4"/>
        <v>หน่วยงาน</v>
      </c>
      <c r="C42" s="7" t="s">
        <v>11</v>
      </c>
      <c r="D42" s="7" t="str">
        <f t="shared" ref="D42:H57" si="5">D4</f>
        <v>เป้าหมาย</v>
      </c>
      <c r="E42" s="7" t="str">
        <f t="shared" si="5"/>
        <v>จำนวนขั้นตอนที่ดำเนินการได้สำเร็จ</v>
      </c>
      <c r="F42" s="7" t="str">
        <f t="shared" si="5"/>
        <v>จำนวนขั้นตอน ทั้งหมด</v>
      </c>
      <c r="G42" s="7" t="str">
        <f t="shared" si="5"/>
        <v>คิดเป็นร้อยละ</v>
      </c>
      <c r="H42" s="7" t="str">
        <f t="shared" si="5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9">
        <f t="shared" si="4"/>
        <v>1</v>
      </c>
      <c r="B43" s="7" t="str">
        <f t="shared" si="4"/>
        <v>1) คณะครุศาสตร์</v>
      </c>
      <c r="C43" s="7" t="s">
        <v>67</v>
      </c>
      <c r="D43" s="71">
        <f t="shared" si="5"/>
        <v>100</v>
      </c>
      <c r="E43" s="7">
        <f t="shared" si="5"/>
        <v>2</v>
      </c>
      <c r="F43" s="7">
        <f t="shared" si="5"/>
        <v>4</v>
      </c>
      <c r="G43" s="38">
        <f t="shared" si="5"/>
        <v>50</v>
      </c>
      <c r="H43" s="72">
        <f t="shared" si="5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9">
        <f t="shared" si="4"/>
        <v>2</v>
      </c>
      <c r="B44" s="7" t="str">
        <f t="shared" si="4"/>
        <v>2) คณะวิทยาศาสตร์และเทคโนโลยี</v>
      </c>
      <c r="C44" s="7" t="s">
        <v>68</v>
      </c>
      <c r="D44" s="71">
        <f t="shared" si="5"/>
        <v>100</v>
      </c>
      <c r="E44" s="7">
        <f t="shared" si="5"/>
        <v>2</v>
      </c>
      <c r="F44" s="7">
        <f t="shared" si="5"/>
        <v>4</v>
      </c>
      <c r="G44" s="38">
        <f t="shared" si="5"/>
        <v>50</v>
      </c>
      <c r="H44" s="72">
        <f t="shared" si="5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9">
        <f t="shared" si="4"/>
        <v>3</v>
      </c>
      <c r="B45" s="7" t="str">
        <f t="shared" si="4"/>
        <v>3) คณะมนุษยศาสตร์และสังคมศาสตร์</v>
      </c>
      <c r="C45" s="7" t="s">
        <v>69</v>
      </c>
      <c r="D45" s="71">
        <f t="shared" si="5"/>
        <v>100</v>
      </c>
      <c r="E45" s="7">
        <f t="shared" si="5"/>
        <v>2</v>
      </c>
      <c r="F45" s="7">
        <f t="shared" si="5"/>
        <v>4</v>
      </c>
      <c r="G45" s="38">
        <f t="shared" si="5"/>
        <v>50</v>
      </c>
      <c r="H45" s="72">
        <f t="shared" si="5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9">
        <f t="shared" si="4"/>
        <v>4</v>
      </c>
      <c r="B46" s="7" t="str">
        <f t="shared" si="4"/>
        <v>4) คณะวิทยาการจัดการ</v>
      </c>
      <c r="C46" s="7" t="s">
        <v>70</v>
      </c>
      <c r="D46" s="71">
        <f t="shared" si="5"/>
        <v>100</v>
      </c>
      <c r="E46" s="7">
        <f t="shared" si="5"/>
        <v>2</v>
      </c>
      <c r="F46" s="7">
        <f t="shared" si="5"/>
        <v>4</v>
      </c>
      <c r="G46" s="38">
        <f t="shared" si="5"/>
        <v>50</v>
      </c>
      <c r="H46" s="72">
        <f t="shared" si="5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9">
        <f t="shared" si="4"/>
        <v>5</v>
      </c>
      <c r="B47" s="7" t="str">
        <f t="shared" si="4"/>
        <v>5) คณะเทคโนโลยีอุตสาหกรรม</v>
      </c>
      <c r="C47" s="7" t="s">
        <v>71</v>
      </c>
      <c r="D47" s="71">
        <f t="shared" si="5"/>
        <v>100</v>
      </c>
      <c r="E47" s="7">
        <f t="shared" si="5"/>
        <v>2</v>
      </c>
      <c r="F47" s="7">
        <f t="shared" si="5"/>
        <v>4</v>
      </c>
      <c r="G47" s="38">
        <f t="shared" si="5"/>
        <v>50</v>
      </c>
      <c r="H47" s="72">
        <f t="shared" si="5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9">
        <f t="shared" si="4"/>
        <v>6</v>
      </c>
      <c r="B48" s="7" t="str">
        <f t="shared" si="4"/>
        <v>6) คณะศิลปกรรมศาสตร์</v>
      </c>
      <c r="C48" s="7" t="s">
        <v>72</v>
      </c>
      <c r="D48" s="71">
        <f t="shared" si="5"/>
        <v>100</v>
      </c>
      <c r="E48" s="7">
        <f t="shared" si="5"/>
        <v>2</v>
      </c>
      <c r="F48" s="7">
        <f t="shared" si="5"/>
        <v>4</v>
      </c>
      <c r="G48" s="38">
        <f t="shared" si="5"/>
        <v>50</v>
      </c>
      <c r="H48" s="72">
        <f t="shared" si="5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9">
        <f t="shared" si="4"/>
        <v>7</v>
      </c>
      <c r="B49" s="7" t="str">
        <f t="shared" si="4"/>
        <v>7)  บัณฑิตวิทยาลัย</v>
      </c>
      <c r="C49" s="7" t="s">
        <v>73</v>
      </c>
      <c r="D49" s="71">
        <f t="shared" si="5"/>
        <v>100</v>
      </c>
      <c r="E49" s="7">
        <f t="shared" si="5"/>
        <v>2</v>
      </c>
      <c r="F49" s="7">
        <f t="shared" si="5"/>
        <v>4</v>
      </c>
      <c r="G49" s="38">
        <f t="shared" si="5"/>
        <v>50</v>
      </c>
      <c r="H49" s="72">
        <f t="shared" si="5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9">
        <f t="shared" si="4"/>
        <v>8</v>
      </c>
      <c r="B50" s="7" t="str">
        <f t="shared" si="4"/>
        <v>8)  วิทยาลัยนวัตกรรมและการจัดการ</v>
      </c>
      <c r="C50" s="7" t="s">
        <v>74</v>
      </c>
      <c r="D50" s="71">
        <f t="shared" si="5"/>
        <v>100</v>
      </c>
      <c r="E50" s="7">
        <f t="shared" si="5"/>
        <v>2</v>
      </c>
      <c r="F50" s="7">
        <f t="shared" si="5"/>
        <v>4</v>
      </c>
      <c r="G50" s="38">
        <f t="shared" si="5"/>
        <v>50</v>
      </c>
      <c r="H50" s="72">
        <f t="shared" si="5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9">
        <f t="shared" si="4"/>
        <v>9</v>
      </c>
      <c r="B51" s="7" t="str">
        <f t="shared" si="4"/>
        <v>9)  วิทยาลัยพยาบาลและสุขภาพ</v>
      </c>
      <c r="C51" s="7" t="s">
        <v>75</v>
      </c>
      <c r="D51" s="71">
        <f t="shared" si="5"/>
        <v>100</v>
      </c>
      <c r="E51" s="7">
        <f t="shared" si="5"/>
        <v>2</v>
      </c>
      <c r="F51" s="7">
        <f t="shared" si="5"/>
        <v>4</v>
      </c>
      <c r="G51" s="38">
        <f t="shared" si="5"/>
        <v>50</v>
      </c>
      <c r="H51" s="72">
        <f t="shared" si="5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9">
        <f t="shared" si="4"/>
        <v>10</v>
      </c>
      <c r="B52" s="7" t="str">
        <f t="shared" si="4"/>
        <v>10) วิทยาลัยสหเวชศาสตร์</v>
      </c>
      <c r="C52" s="7" t="s">
        <v>76</v>
      </c>
      <c r="D52" s="71">
        <f t="shared" si="5"/>
        <v>100</v>
      </c>
      <c r="E52" s="7">
        <f t="shared" si="5"/>
        <v>2</v>
      </c>
      <c r="F52" s="7">
        <f t="shared" si="5"/>
        <v>4</v>
      </c>
      <c r="G52" s="38">
        <f t="shared" si="5"/>
        <v>50</v>
      </c>
      <c r="H52" s="72">
        <f t="shared" si="5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9">
        <f t="shared" si="4"/>
        <v>11</v>
      </c>
      <c r="B53" s="7" t="str">
        <f t="shared" si="4"/>
        <v>11) วิทยาลัยโลจิสติกส์และซัพพลายเชน</v>
      </c>
      <c r="C53" s="7" t="s">
        <v>77</v>
      </c>
      <c r="D53" s="71">
        <f t="shared" si="5"/>
        <v>100</v>
      </c>
      <c r="E53" s="7">
        <f t="shared" si="5"/>
        <v>2</v>
      </c>
      <c r="F53" s="7">
        <f t="shared" si="5"/>
        <v>4</v>
      </c>
      <c r="G53" s="38">
        <f t="shared" si="5"/>
        <v>50</v>
      </c>
      <c r="H53" s="72">
        <f t="shared" si="5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9">
        <f t="shared" si="4"/>
        <v>12</v>
      </c>
      <c r="B54" s="7" t="str">
        <f t="shared" si="4"/>
        <v>12) วิทยาลัยสถาปัตยกรรมศาสตร์</v>
      </c>
      <c r="C54" s="7" t="s">
        <v>78</v>
      </c>
      <c r="D54" s="71">
        <f t="shared" si="5"/>
        <v>100</v>
      </c>
      <c r="E54" s="7">
        <f t="shared" si="5"/>
        <v>2</v>
      </c>
      <c r="F54" s="7">
        <f t="shared" si="5"/>
        <v>4</v>
      </c>
      <c r="G54" s="38">
        <f t="shared" si="5"/>
        <v>50</v>
      </c>
      <c r="H54" s="72">
        <f t="shared" si="5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9">
        <f t="shared" si="4"/>
        <v>13</v>
      </c>
      <c r="B55" s="7" t="str">
        <f t="shared" si="4"/>
        <v>13)  วิทยาลัยการเมืองและการปกครอง</v>
      </c>
      <c r="C55" s="7" t="s">
        <v>79</v>
      </c>
      <c r="D55" s="71">
        <f t="shared" si="5"/>
        <v>100</v>
      </c>
      <c r="E55" s="7">
        <f t="shared" si="5"/>
        <v>2</v>
      </c>
      <c r="F55" s="7">
        <f t="shared" si="5"/>
        <v>4</v>
      </c>
      <c r="G55" s="38">
        <f t="shared" si="5"/>
        <v>50</v>
      </c>
      <c r="H55" s="72">
        <f t="shared" si="5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9">
        <f t="shared" si="4"/>
        <v>14</v>
      </c>
      <c r="B56" s="7" t="str">
        <f t="shared" si="4"/>
        <v>14) วิทยาลัยการจัดการอุตสาหกรรมบริการ</v>
      </c>
      <c r="C56" s="7" t="s">
        <v>80</v>
      </c>
      <c r="D56" s="71">
        <f t="shared" si="5"/>
        <v>100</v>
      </c>
      <c r="E56" s="7">
        <f t="shared" si="5"/>
        <v>2</v>
      </c>
      <c r="F56" s="7">
        <f t="shared" si="5"/>
        <v>4</v>
      </c>
      <c r="G56" s="38">
        <f t="shared" si="5"/>
        <v>50</v>
      </c>
      <c r="H56" s="72">
        <f t="shared" si="5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9">
        <f t="shared" si="4"/>
        <v>15</v>
      </c>
      <c r="B57" s="7" t="str">
        <f t="shared" si="4"/>
        <v>15) วิทยาลัยนิเทศศาสตร์</v>
      </c>
      <c r="C57" s="7" t="s">
        <v>81</v>
      </c>
      <c r="D57" s="71">
        <f t="shared" si="5"/>
        <v>100</v>
      </c>
      <c r="E57" s="7">
        <f t="shared" si="5"/>
        <v>2</v>
      </c>
      <c r="F57" s="7">
        <f t="shared" si="5"/>
        <v>4</v>
      </c>
      <c r="G57" s="38">
        <f t="shared" si="5"/>
        <v>50</v>
      </c>
      <c r="H57" s="72">
        <f t="shared" si="5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9">
        <f t="shared" ref="A58:B72" si="6">A20</f>
        <v>16</v>
      </c>
      <c r="B58" s="7" t="str">
        <f t="shared" si="6"/>
        <v>16) ศูนย์การศึกษา จ. อุดรธานี</v>
      </c>
      <c r="C58" s="7" t="s">
        <v>82</v>
      </c>
      <c r="D58" s="71">
        <f t="shared" ref="D58:H72" si="7">D20</f>
        <v>100</v>
      </c>
      <c r="E58" s="7">
        <f t="shared" si="7"/>
        <v>2</v>
      </c>
      <c r="F58" s="7">
        <f t="shared" si="7"/>
        <v>4</v>
      </c>
      <c r="G58" s="38">
        <f t="shared" si="7"/>
        <v>50</v>
      </c>
      <c r="H58" s="72">
        <f t="shared" si="7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9">
        <f t="shared" si="6"/>
        <v>17</v>
      </c>
      <c r="B59" s="7" t="str">
        <f t="shared" si="6"/>
        <v>17) สำนักงานอธิการบดี</v>
      </c>
      <c r="C59" s="7" t="s">
        <v>83</v>
      </c>
      <c r="D59" s="71">
        <f t="shared" si="7"/>
        <v>100</v>
      </c>
      <c r="E59" s="7">
        <f t="shared" si="7"/>
        <v>2</v>
      </c>
      <c r="F59" s="7">
        <f t="shared" si="7"/>
        <v>4</v>
      </c>
      <c r="G59" s="38">
        <f t="shared" si="7"/>
        <v>50</v>
      </c>
      <c r="H59" s="72">
        <f t="shared" si="7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9">
        <f t="shared" si="6"/>
        <v>18</v>
      </c>
      <c r="B60" s="7" t="str">
        <f t="shared" si="6"/>
        <v>18) สำนักวิทยบริการและเทคโนโลยีฯ</v>
      </c>
      <c r="C60" s="7" t="s">
        <v>84</v>
      </c>
      <c r="D60" s="71">
        <f t="shared" si="7"/>
        <v>100</v>
      </c>
      <c r="E60" s="7">
        <f t="shared" si="7"/>
        <v>2</v>
      </c>
      <c r="F60" s="7">
        <f t="shared" si="7"/>
        <v>4</v>
      </c>
      <c r="G60" s="38">
        <f t="shared" si="7"/>
        <v>50</v>
      </c>
      <c r="H60" s="72">
        <f t="shared" si="7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9">
        <f t="shared" si="6"/>
        <v>19</v>
      </c>
      <c r="B61" s="7" t="str">
        <f t="shared" si="6"/>
        <v>19) สำนักศิลปะและวัฒนธรรม</v>
      </c>
      <c r="C61" s="7" t="s">
        <v>85</v>
      </c>
      <c r="D61" s="71">
        <f t="shared" si="7"/>
        <v>100</v>
      </c>
      <c r="E61" s="7">
        <f t="shared" si="7"/>
        <v>2</v>
      </c>
      <c r="F61" s="7">
        <f t="shared" si="7"/>
        <v>4</v>
      </c>
      <c r="G61" s="38">
        <f t="shared" si="7"/>
        <v>50</v>
      </c>
      <c r="H61" s="72">
        <f t="shared" si="7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9">
        <f t="shared" si="6"/>
        <v>20</v>
      </c>
      <c r="B62" s="7" t="str">
        <f t="shared" si="6"/>
        <v>20) สถาบันวิจัยและพัฒนา</v>
      </c>
      <c r="C62" s="7" t="s">
        <v>86</v>
      </c>
      <c r="D62" s="71">
        <f t="shared" si="7"/>
        <v>100</v>
      </c>
      <c r="E62" s="7">
        <f t="shared" si="7"/>
        <v>2</v>
      </c>
      <c r="F62" s="7">
        <f t="shared" si="7"/>
        <v>4</v>
      </c>
      <c r="G62" s="38">
        <f t="shared" si="7"/>
        <v>50</v>
      </c>
      <c r="H62" s="72">
        <f t="shared" si="7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9">
        <f t="shared" si="6"/>
        <v>21</v>
      </c>
      <c r="B63" s="7" t="str">
        <f t="shared" si="6"/>
        <v>21) สำนักวิชาการศึกษาทั่วไปฯ</v>
      </c>
      <c r="C63" s="7" t="s">
        <v>87</v>
      </c>
      <c r="D63" s="71">
        <f t="shared" si="7"/>
        <v>100</v>
      </c>
      <c r="E63" s="7">
        <f t="shared" si="7"/>
        <v>2</v>
      </c>
      <c r="F63" s="7">
        <f t="shared" si="7"/>
        <v>4</v>
      </c>
      <c r="G63" s="38">
        <f t="shared" si="7"/>
        <v>50</v>
      </c>
      <c r="H63" s="72">
        <f t="shared" si="7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9">
        <f t="shared" si="6"/>
        <v>22</v>
      </c>
      <c r="B64" s="7" t="str">
        <f t="shared" si="6"/>
        <v>22) สสสร.</v>
      </c>
      <c r="C64" s="7" t="s">
        <v>88</v>
      </c>
      <c r="D64" s="71">
        <f t="shared" si="7"/>
        <v>100</v>
      </c>
      <c r="E64" s="7">
        <f t="shared" si="7"/>
        <v>2</v>
      </c>
      <c r="F64" s="7">
        <f t="shared" si="7"/>
        <v>4</v>
      </c>
      <c r="G64" s="38">
        <f t="shared" si="7"/>
        <v>50</v>
      </c>
      <c r="H64" s="72">
        <f t="shared" si="7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9">
        <f t="shared" si="6"/>
        <v>23</v>
      </c>
      <c r="B65" s="7" t="str">
        <f t="shared" si="6"/>
        <v>23) หน่วยงานตรวจสอบภายใน</v>
      </c>
      <c r="C65" s="7" t="s">
        <v>89</v>
      </c>
      <c r="D65" s="71">
        <f t="shared" si="7"/>
        <v>100</v>
      </c>
      <c r="E65" s="7">
        <f t="shared" si="7"/>
        <v>2</v>
      </c>
      <c r="F65" s="7">
        <f t="shared" si="7"/>
        <v>4</v>
      </c>
      <c r="G65" s="38">
        <f t="shared" si="7"/>
        <v>50</v>
      </c>
      <c r="H65" s="72">
        <f t="shared" si="7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9">
        <f t="shared" si="6"/>
        <v>24</v>
      </c>
      <c r="B66" s="7" t="str">
        <f t="shared" si="6"/>
        <v>24) สำนักทรัพย์สินและรายได้</v>
      </c>
      <c r="C66" s="7" t="s">
        <v>90</v>
      </c>
      <c r="D66" s="71">
        <f t="shared" si="7"/>
        <v>100</v>
      </c>
      <c r="E66" s="7">
        <f t="shared" si="7"/>
        <v>2</v>
      </c>
      <c r="F66" s="7">
        <f t="shared" si="7"/>
        <v>4</v>
      </c>
      <c r="G66" s="38">
        <f t="shared" si="7"/>
        <v>50</v>
      </c>
      <c r="H66" s="72">
        <f t="shared" si="7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9">
        <f t="shared" si="6"/>
        <v>25</v>
      </c>
      <c r="B67" s="7" t="str">
        <f t="shared" si="6"/>
        <v>25) โรงเรียนสาธิต</v>
      </c>
      <c r="C67" s="7" t="s">
        <v>33</v>
      </c>
      <c r="D67" s="71">
        <f t="shared" si="7"/>
        <v>90</v>
      </c>
      <c r="E67" s="7">
        <f t="shared" si="7"/>
        <v>2</v>
      </c>
      <c r="F67" s="7">
        <f t="shared" si="7"/>
        <v>4</v>
      </c>
      <c r="G67" s="38">
        <f t="shared" si="7"/>
        <v>50</v>
      </c>
      <c r="H67" s="72">
        <f t="shared" si="7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9">
        <f t="shared" si="6"/>
        <v>26</v>
      </c>
      <c r="B68" s="7" t="str">
        <f t="shared" si="6"/>
        <v>26) วิทยาเขตนครปฐม</v>
      </c>
      <c r="C68" s="7" t="s">
        <v>91</v>
      </c>
      <c r="D68" s="71">
        <f t="shared" si="7"/>
        <v>100</v>
      </c>
      <c r="E68" s="7">
        <f t="shared" si="7"/>
        <v>2</v>
      </c>
      <c r="F68" s="7">
        <f t="shared" si="7"/>
        <v>4</v>
      </c>
      <c r="G68" s="38">
        <f t="shared" si="7"/>
        <v>50</v>
      </c>
      <c r="H68" s="72">
        <f t="shared" si="7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9">
        <f t="shared" si="6"/>
        <v>27</v>
      </c>
      <c r="B69" s="7" t="str">
        <f t="shared" si="6"/>
        <v>27) ศูนย์การศึกษา จ. สุมทรสงคราม</v>
      </c>
      <c r="C69" s="7" t="s">
        <v>92</v>
      </c>
      <c r="D69" s="71">
        <f t="shared" si="7"/>
        <v>100</v>
      </c>
      <c r="E69" s="7">
        <f t="shared" si="7"/>
        <v>2</v>
      </c>
      <c r="F69" s="7">
        <f t="shared" si="7"/>
        <v>4</v>
      </c>
      <c r="G69" s="38">
        <f t="shared" si="7"/>
        <v>50</v>
      </c>
      <c r="H69" s="72">
        <f t="shared" si="7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9">
        <f t="shared" si="6"/>
        <v>28</v>
      </c>
      <c r="B70" s="7" t="str">
        <f t="shared" si="6"/>
        <v>28) ศูนย์การศึกษา จ. ระนอง</v>
      </c>
      <c r="C70" s="7" t="s">
        <v>93</v>
      </c>
      <c r="D70" s="71">
        <f t="shared" si="7"/>
        <v>100</v>
      </c>
      <c r="E70" s="7">
        <f t="shared" si="7"/>
        <v>2</v>
      </c>
      <c r="F70" s="7">
        <f t="shared" si="7"/>
        <v>4</v>
      </c>
      <c r="G70" s="38">
        <f t="shared" si="7"/>
        <v>50</v>
      </c>
      <c r="H70" s="72">
        <f t="shared" si="7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9">
        <f t="shared" si="6"/>
        <v>29</v>
      </c>
      <c r="B71" s="7" t="str">
        <f t="shared" si="6"/>
        <v>29) สถาบันส่งเสริมและพัฒนาสุขภาพสังคมสูงวัย</v>
      </c>
      <c r="C71" s="7" t="s">
        <v>94</v>
      </c>
      <c r="D71" s="71">
        <f t="shared" si="7"/>
        <v>100</v>
      </c>
      <c r="E71" s="7">
        <f t="shared" si="7"/>
        <v>2</v>
      </c>
      <c r="F71" s="7">
        <f t="shared" si="7"/>
        <v>4</v>
      </c>
      <c r="G71" s="38">
        <f t="shared" si="7"/>
        <v>50</v>
      </c>
      <c r="H71" s="72">
        <f t="shared" si="7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9" t="str">
        <f t="shared" si="6"/>
        <v>ระดับมหาวิทยาลัย</v>
      </c>
      <c r="B72" s="7">
        <f t="shared" si="6"/>
        <v>0</v>
      </c>
      <c r="C72" s="7" t="s">
        <v>95</v>
      </c>
      <c r="D72" s="71">
        <f t="shared" si="7"/>
        <v>100</v>
      </c>
      <c r="E72" s="7">
        <f t="shared" si="7"/>
        <v>2</v>
      </c>
      <c r="F72" s="7">
        <f t="shared" si="7"/>
        <v>4</v>
      </c>
      <c r="G72" s="38">
        <f t="shared" si="7"/>
        <v>50</v>
      </c>
      <c r="H72" s="72">
        <f t="shared" si="7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70" zoomScaleNormal="70" workbookViewId="0">
      <selection activeCell="K38" sqref="K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74"/>
      <c r="B1" s="75" t="s">
        <v>96</v>
      </c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 t="s">
        <v>2</v>
      </c>
      <c r="AD1" s="2"/>
      <c r="AE1" s="2"/>
      <c r="AF1" s="5"/>
      <c r="AG1" s="78"/>
    </row>
    <row r="2" spans="1:33" ht="24" customHeight="1" x14ac:dyDescent="0.4">
      <c r="A2" s="65"/>
      <c r="B2" s="79" t="s">
        <v>3</v>
      </c>
      <c r="C2" s="80" t="s">
        <v>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 t="s">
        <v>5</v>
      </c>
      <c r="AD2" s="10"/>
      <c r="AE2" s="10"/>
      <c r="AF2" s="67"/>
      <c r="AG2" s="83"/>
    </row>
    <row r="3" spans="1:33" ht="24" customHeight="1" x14ac:dyDescent="0.4">
      <c r="A3" s="65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4"/>
      <c r="AG3" s="7"/>
    </row>
    <row r="4" spans="1:33" ht="24" customHeight="1" x14ac:dyDescent="0.4">
      <c r="A4" s="85" t="s">
        <v>10</v>
      </c>
      <c r="B4" s="24" t="s">
        <v>97</v>
      </c>
      <c r="C4" s="5"/>
      <c r="D4" s="86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7"/>
      <c r="B5" s="66"/>
      <c r="C5" s="67"/>
      <c r="D5" s="88" t="s">
        <v>98</v>
      </c>
      <c r="E5" s="88" t="s">
        <v>99</v>
      </c>
      <c r="F5" s="88" t="s">
        <v>100</v>
      </c>
      <c r="G5" s="88" t="s">
        <v>101</v>
      </c>
      <c r="H5" s="88" t="s">
        <v>102</v>
      </c>
      <c r="I5" s="88" t="s">
        <v>103</v>
      </c>
      <c r="J5" s="88" t="s">
        <v>104</v>
      </c>
      <c r="K5" s="88" t="s">
        <v>105</v>
      </c>
      <c r="L5" s="88" t="s">
        <v>106</v>
      </c>
      <c r="M5" s="88" t="s">
        <v>107</v>
      </c>
      <c r="N5" s="88" t="s">
        <v>108</v>
      </c>
      <c r="O5" s="88" t="s">
        <v>109</v>
      </c>
      <c r="P5" s="88" t="s">
        <v>110</v>
      </c>
      <c r="Q5" s="88" t="s">
        <v>111</v>
      </c>
      <c r="R5" s="88" t="s">
        <v>112</v>
      </c>
      <c r="S5" s="88" t="s">
        <v>113</v>
      </c>
      <c r="T5" s="88" t="s">
        <v>114</v>
      </c>
      <c r="U5" s="88" t="s">
        <v>115</v>
      </c>
      <c r="V5" s="88" t="s">
        <v>116</v>
      </c>
      <c r="W5" s="88" t="s">
        <v>117</v>
      </c>
      <c r="X5" s="88" t="s">
        <v>118</v>
      </c>
      <c r="Y5" s="88" t="s">
        <v>53</v>
      </c>
      <c r="Z5" s="88" t="s">
        <v>119</v>
      </c>
      <c r="AA5" s="88" t="s">
        <v>120</v>
      </c>
      <c r="AB5" s="88" t="s">
        <v>121</v>
      </c>
      <c r="AC5" s="88" t="s">
        <v>122</v>
      </c>
      <c r="AD5" s="88" t="s">
        <v>123</v>
      </c>
      <c r="AE5" s="88" t="s">
        <v>124</v>
      </c>
      <c r="AF5" s="88" t="s">
        <v>125</v>
      </c>
      <c r="AG5" s="7"/>
    </row>
    <row r="6" spans="1:33" ht="51" customHeight="1" x14ac:dyDescent="0.4">
      <c r="A6" s="89">
        <v>1</v>
      </c>
      <c r="B6" s="41" t="s">
        <v>126</v>
      </c>
      <c r="C6" s="22"/>
      <c r="D6" s="90" t="s">
        <v>127</v>
      </c>
      <c r="E6" s="90" t="s">
        <v>127</v>
      </c>
      <c r="F6" s="90" t="s">
        <v>127</v>
      </c>
      <c r="G6" s="90" t="s">
        <v>127</v>
      </c>
      <c r="H6" s="90" t="s">
        <v>127</v>
      </c>
      <c r="I6" s="90" t="s">
        <v>127</v>
      </c>
      <c r="J6" s="90" t="s">
        <v>127</v>
      </c>
      <c r="K6" s="90" t="s">
        <v>127</v>
      </c>
      <c r="L6" s="90" t="s">
        <v>127</v>
      </c>
      <c r="M6" s="90" t="s">
        <v>127</v>
      </c>
      <c r="N6" s="90" t="s">
        <v>127</v>
      </c>
      <c r="O6" s="90" t="s">
        <v>127</v>
      </c>
      <c r="P6" s="90" t="s">
        <v>127</v>
      </c>
      <c r="Q6" s="90" t="s">
        <v>127</v>
      </c>
      <c r="R6" s="90" t="s">
        <v>127</v>
      </c>
      <c r="S6" s="90" t="s">
        <v>127</v>
      </c>
      <c r="T6" s="90" t="s">
        <v>127</v>
      </c>
      <c r="U6" s="90" t="s">
        <v>127</v>
      </c>
      <c r="V6" s="90" t="s">
        <v>127</v>
      </c>
      <c r="W6" s="90" t="s">
        <v>127</v>
      </c>
      <c r="X6" s="90" t="s">
        <v>127</v>
      </c>
      <c r="Y6" s="90" t="s">
        <v>127</v>
      </c>
      <c r="Z6" s="90" t="s">
        <v>127</v>
      </c>
      <c r="AA6" s="90" t="s">
        <v>127</v>
      </c>
      <c r="AB6" s="90" t="s">
        <v>127</v>
      </c>
      <c r="AC6" s="90" t="s">
        <v>127</v>
      </c>
      <c r="AD6" s="90" t="s">
        <v>127</v>
      </c>
      <c r="AE6" s="90" t="s">
        <v>127</v>
      </c>
      <c r="AF6" s="90" t="s">
        <v>127</v>
      </c>
      <c r="AG6" s="7"/>
    </row>
    <row r="7" spans="1:33" ht="49.5" customHeight="1" x14ac:dyDescent="0.4">
      <c r="A7" s="89">
        <v>2</v>
      </c>
      <c r="B7" s="41" t="s">
        <v>128</v>
      </c>
      <c r="C7" s="22"/>
      <c r="D7" s="90" t="s">
        <v>127</v>
      </c>
      <c r="E7" s="90" t="s">
        <v>127</v>
      </c>
      <c r="F7" s="90" t="s">
        <v>127</v>
      </c>
      <c r="G7" s="90" t="s">
        <v>127</v>
      </c>
      <c r="H7" s="90" t="s">
        <v>127</v>
      </c>
      <c r="I7" s="90" t="s">
        <v>127</v>
      </c>
      <c r="J7" s="90" t="s">
        <v>127</v>
      </c>
      <c r="K7" s="90" t="s">
        <v>127</v>
      </c>
      <c r="L7" s="90" t="s">
        <v>127</v>
      </c>
      <c r="M7" s="90" t="s">
        <v>127</v>
      </c>
      <c r="N7" s="90" t="s">
        <v>127</v>
      </c>
      <c r="O7" s="90" t="s">
        <v>127</v>
      </c>
      <c r="P7" s="90" t="s">
        <v>127</v>
      </c>
      <c r="Q7" s="90" t="s">
        <v>127</v>
      </c>
      <c r="R7" s="90" t="s">
        <v>127</v>
      </c>
      <c r="S7" s="90" t="s">
        <v>127</v>
      </c>
      <c r="T7" s="90" t="s">
        <v>127</v>
      </c>
      <c r="U7" s="90" t="s">
        <v>127</v>
      </c>
      <c r="V7" s="90" t="s">
        <v>127</v>
      </c>
      <c r="W7" s="90" t="s">
        <v>127</v>
      </c>
      <c r="X7" s="90" t="s">
        <v>127</v>
      </c>
      <c r="Y7" s="90" t="s">
        <v>127</v>
      </c>
      <c r="Z7" s="90" t="s">
        <v>127</v>
      </c>
      <c r="AA7" s="90" t="s">
        <v>127</v>
      </c>
      <c r="AB7" s="90" t="s">
        <v>127</v>
      </c>
      <c r="AC7" s="90" t="s">
        <v>127</v>
      </c>
      <c r="AD7" s="90" t="s">
        <v>127</v>
      </c>
      <c r="AE7" s="90" t="s">
        <v>127</v>
      </c>
      <c r="AF7" s="90" t="s">
        <v>127</v>
      </c>
      <c r="AG7" s="7"/>
    </row>
    <row r="8" spans="1:33" ht="53.25" customHeight="1" x14ac:dyDescent="0.4">
      <c r="A8" s="89">
        <v>3</v>
      </c>
      <c r="B8" s="41" t="s">
        <v>129</v>
      </c>
      <c r="C8" s="22"/>
      <c r="D8" s="90" t="s">
        <v>130</v>
      </c>
      <c r="E8" s="90" t="s">
        <v>130</v>
      </c>
      <c r="F8" s="90" t="s">
        <v>130</v>
      </c>
      <c r="G8" s="90" t="s">
        <v>130</v>
      </c>
      <c r="H8" s="90" t="s">
        <v>130</v>
      </c>
      <c r="I8" s="90" t="s">
        <v>130</v>
      </c>
      <c r="J8" s="90" t="s">
        <v>130</v>
      </c>
      <c r="K8" s="90" t="s">
        <v>130</v>
      </c>
      <c r="L8" s="90" t="s">
        <v>130</v>
      </c>
      <c r="M8" s="90" t="s">
        <v>130</v>
      </c>
      <c r="N8" s="90" t="s">
        <v>130</v>
      </c>
      <c r="O8" s="90" t="s">
        <v>130</v>
      </c>
      <c r="P8" s="90" t="s">
        <v>130</v>
      </c>
      <c r="Q8" s="90" t="s">
        <v>130</v>
      </c>
      <c r="R8" s="90" t="s">
        <v>130</v>
      </c>
      <c r="S8" s="90" t="s">
        <v>130</v>
      </c>
      <c r="T8" s="90" t="s">
        <v>130</v>
      </c>
      <c r="U8" s="90" t="s">
        <v>130</v>
      </c>
      <c r="V8" s="90" t="s">
        <v>130</v>
      </c>
      <c r="W8" s="90" t="s">
        <v>130</v>
      </c>
      <c r="X8" s="90" t="s">
        <v>130</v>
      </c>
      <c r="Y8" s="90" t="s">
        <v>130</v>
      </c>
      <c r="Z8" s="90" t="s">
        <v>130</v>
      </c>
      <c r="AA8" s="90" t="s">
        <v>130</v>
      </c>
      <c r="AB8" s="90" t="s">
        <v>130</v>
      </c>
      <c r="AC8" s="90" t="s">
        <v>130</v>
      </c>
      <c r="AD8" s="90" t="s">
        <v>130</v>
      </c>
      <c r="AE8" s="90" t="s">
        <v>130</v>
      </c>
      <c r="AF8" s="90" t="s">
        <v>130</v>
      </c>
      <c r="AG8" s="7"/>
    </row>
    <row r="9" spans="1:33" ht="48" customHeight="1" x14ac:dyDescent="0.4">
      <c r="A9" s="89">
        <v>4</v>
      </c>
      <c r="B9" s="41" t="s">
        <v>131</v>
      </c>
      <c r="C9" s="22"/>
      <c r="D9" s="90" t="s">
        <v>130</v>
      </c>
      <c r="E9" s="90" t="s">
        <v>130</v>
      </c>
      <c r="F9" s="90" t="s">
        <v>130</v>
      </c>
      <c r="G9" s="90" t="s">
        <v>130</v>
      </c>
      <c r="H9" s="90" t="s">
        <v>130</v>
      </c>
      <c r="I9" s="90" t="s">
        <v>130</v>
      </c>
      <c r="J9" s="90" t="s">
        <v>130</v>
      </c>
      <c r="K9" s="90" t="s">
        <v>130</v>
      </c>
      <c r="L9" s="90" t="s">
        <v>130</v>
      </c>
      <c r="M9" s="90" t="s">
        <v>130</v>
      </c>
      <c r="N9" s="90" t="s">
        <v>130</v>
      </c>
      <c r="O9" s="90" t="s">
        <v>130</v>
      </c>
      <c r="P9" s="90" t="s">
        <v>130</v>
      </c>
      <c r="Q9" s="90" t="s">
        <v>130</v>
      </c>
      <c r="R9" s="90" t="s">
        <v>130</v>
      </c>
      <c r="S9" s="90" t="s">
        <v>130</v>
      </c>
      <c r="T9" s="90" t="s">
        <v>130</v>
      </c>
      <c r="U9" s="90" t="s">
        <v>130</v>
      </c>
      <c r="V9" s="90" t="s">
        <v>130</v>
      </c>
      <c r="W9" s="90" t="s">
        <v>130</v>
      </c>
      <c r="X9" s="90" t="s">
        <v>130</v>
      </c>
      <c r="Y9" s="90" t="s">
        <v>130</v>
      </c>
      <c r="Z9" s="90" t="s">
        <v>130</v>
      </c>
      <c r="AA9" s="90" t="s">
        <v>130</v>
      </c>
      <c r="AB9" s="90" t="s">
        <v>130</v>
      </c>
      <c r="AC9" s="90" t="s">
        <v>130</v>
      </c>
      <c r="AD9" s="90" t="s">
        <v>130</v>
      </c>
      <c r="AE9" s="90" t="s">
        <v>130</v>
      </c>
      <c r="AF9" s="90" t="s">
        <v>130</v>
      </c>
      <c r="AG9" s="7"/>
    </row>
    <row r="10" spans="1:33" ht="24" customHeight="1" x14ac:dyDescent="0.4">
      <c r="A10" s="91" t="s">
        <v>127</v>
      </c>
      <c r="B10" s="20" t="s">
        <v>132</v>
      </c>
      <c r="C10" s="22"/>
      <c r="D10" s="92">
        <f t="shared" ref="D10:AF10" si="0">COUNTIF(D6:D9,$A$10)</f>
        <v>2</v>
      </c>
      <c r="E10" s="92">
        <f t="shared" si="0"/>
        <v>2</v>
      </c>
      <c r="F10" s="92">
        <f t="shared" si="0"/>
        <v>2</v>
      </c>
      <c r="G10" s="92">
        <f t="shared" si="0"/>
        <v>2</v>
      </c>
      <c r="H10" s="92">
        <f t="shared" si="0"/>
        <v>2</v>
      </c>
      <c r="I10" s="92">
        <f t="shared" si="0"/>
        <v>2</v>
      </c>
      <c r="J10" s="92">
        <f t="shared" si="0"/>
        <v>2</v>
      </c>
      <c r="K10" s="92">
        <f t="shared" si="0"/>
        <v>2</v>
      </c>
      <c r="L10" s="92">
        <f t="shared" si="0"/>
        <v>2</v>
      </c>
      <c r="M10" s="92">
        <f t="shared" si="0"/>
        <v>2</v>
      </c>
      <c r="N10" s="92">
        <f t="shared" si="0"/>
        <v>2</v>
      </c>
      <c r="O10" s="92">
        <f t="shared" si="0"/>
        <v>2</v>
      </c>
      <c r="P10" s="92">
        <f t="shared" si="0"/>
        <v>2</v>
      </c>
      <c r="Q10" s="92">
        <f t="shared" si="0"/>
        <v>2</v>
      </c>
      <c r="R10" s="92">
        <f t="shared" si="0"/>
        <v>2</v>
      </c>
      <c r="S10" s="92">
        <f t="shared" si="0"/>
        <v>2</v>
      </c>
      <c r="T10" s="92">
        <f t="shared" si="0"/>
        <v>2</v>
      </c>
      <c r="U10" s="92">
        <f t="shared" si="0"/>
        <v>2</v>
      </c>
      <c r="V10" s="92">
        <f t="shared" si="0"/>
        <v>2</v>
      </c>
      <c r="W10" s="92">
        <f t="shared" si="0"/>
        <v>2</v>
      </c>
      <c r="X10" s="92">
        <f t="shared" si="0"/>
        <v>2</v>
      </c>
      <c r="Y10" s="92">
        <f t="shared" si="0"/>
        <v>2</v>
      </c>
      <c r="Z10" s="92">
        <f t="shared" si="0"/>
        <v>2</v>
      </c>
      <c r="AA10" s="92">
        <f t="shared" si="0"/>
        <v>2</v>
      </c>
      <c r="AB10" s="92">
        <f t="shared" si="0"/>
        <v>2</v>
      </c>
      <c r="AC10" s="92">
        <f t="shared" si="0"/>
        <v>2</v>
      </c>
      <c r="AD10" s="92">
        <f t="shared" si="0"/>
        <v>2</v>
      </c>
      <c r="AE10" s="92">
        <f t="shared" si="0"/>
        <v>2</v>
      </c>
      <c r="AF10" s="92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"/>
    </row>
    <row r="200" spans="1:33" ht="24" customHeight="1" x14ac:dyDescent="0.4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"/>
    </row>
    <row r="201" spans="1:33" ht="24" customHeight="1" x14ac:dyDescent="0.4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"/>
    </row>
    <row r="202" spans="1:33" ht="24" customHeight="1" x14ac:dyDescent="0.4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"/>
    </row>
    <row r="203" spans="1:33" ht="24" customHeight="1" x14ac:dyDescent="0.4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"/>
    </row>
    <row r="204" spans="1:33" ht="24" customHeight="1" x14ac:dyDescent="0.4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"/>
    </row>
    <row r="205" spans="1:33" ht="24" customHeight="1" x14ac:dyDescent="0.4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"/>
    </row>
    <row r="206" spans="1:33" ht="24" customHeight="1" x14ac:dyDescent="0.4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"/>
    </row>
    <row r="207" spans="1:33" ht="24" customHeight="1" x14ac:dyDescent="0.4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"/>
    </row>
    <row r="208" spans="1:33" ht="24" customHeight="1" x14ac:dyDescent="0.4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"/>
    </row>
    <row r="209" spans="1:33" ht="24" customHeight="1" x14ac:dyDescent="0.4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"/>
    </row>
    <row r="210" spans="1:33" ht="24" customHeight="1" x14ac:dyDescent="0.4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"/>
    </row>
    <row r="211" spans="1:33" ht="24" customHeight="1" x14ac:dyDescent="0.4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"/>
    </row>
    <row r="212" spans="1:33" ht="24" customHeight="1" x14ac:dyDescent="0.4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"/>
    </row>
    <row r="213" spans="1:33" ht="24" customHeight="1" x14ac:dyDescent="0.4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"/>
    </row>
    <row r="214" spans="1:33" ht="24" customHeight="1" x14ac:dyDescent="0.4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"/>
    </row>
    <row r="215" spans="1:33" ht="24" customHeight="1" x14ac:dyDescent="0.4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"/>
    </row>
    <row r="216" spans="1:33" ht="24" customHeight="1" x14ac:dyDescent="0.4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"/>
    </row>
    <row r="217" spans="1:33" ht="24" customHeight="1" x14ac:dyDescent="0.4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"/>
    </row>
    <row r="218" spans="1:33" ht="24" customHeight="1" x14ac:dyDescent="0.4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"/>
    </row>
    <row r="219" spans="1:33" ht="24" customHeight="1" x14ac:dyDescent="0.4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"/>
    </row>
    <row r="220" spans="1:33" ht="24" customHeight="1" x14ac:dyDescent="0.4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"/>
    </row>
    <row r="221" spans="1:33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59"/>
    </row>
    <row r="222" spans="1:33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59"/>
    </row>
    <row r="223" spans="1:33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59"/>
    </row>
    <row r="224" spans="1:33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59"/>
    </row>
    <row r="225" spans="1:33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59"/>
    </row>
    <row r="226" spans="1:33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59"/>
    </row>
    <row r="227" spans="1:33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59"/>
    </row>
    <row r="228" spans="1:33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59"/>
    </row>
    <row r="229" spans="1:33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59"/>
    </row>
    <row r="230" spans="1:33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59"/>
    </row>
    <row r="231" spans="1:33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59"/>
    </row>
    <row r="232" spans="1:33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59"/>
    </row>
    <row r="233" spans="1:33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59"/>
    </row>
    <row r="234" spans="1:33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59"/>
    </row>
    <row r="235" spans="1:33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59"/>
    </row>
    <row r="236" spans="1:33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59"/>
    </row>
    <row r="237" spans="1:33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59"/>
    </row>
    <row r="238" spans="1:33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59"/>
    </row>
    <row r="239" spans="1:33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59"/>
    </row>
    <row r="240" spans="1:33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59"/>
    </row>
    <row r="241" spans="1:33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59"/>
    </row>
    <row r="242" spans="1:33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59"/>
    </row>
    <row r="243" spans="1:33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59"/>
    </row>
    <row r="244" spans="1:33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59"/>
    </row>
    <row r="245" spans="1:33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59"/>
    </row>
    <row r="246" spans="1:33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59"/>
    </row>
    <row r="247" spans="1:33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59"/>
    </row>
    <row r="248" spans="1:33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59"/>
    </row>
    <row r="249" spans="1:33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59"/>
    </row>
    <row r="250" spans="1:33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59"/>
    </row>
    <row r="251" spans="1:33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59"/>
    </row>
    <row r="252" spans="1:33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59"/>
    </row>
    <row r="253" spans="1:33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59"/>
    </row>
    <row r="254" spans="1:33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59"/>
    </row>
    <row r="255" spans="1:33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59"/>
    </row>
    <row r="256" spans="1:33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59"/>
    </row>
    <row r="257" spans="1:33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59"/>
    </row>
    <row r="258" spans="1:33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59"/>
    </row>
    <row r="259" spans="1:33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59"/>
    </row>
    <row r="260" spans="1:33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59"/>
    </row>
    <row r="261" spans="1:33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59"/>
    </row>
    <row r="262" spans="1:33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59"/>
    </row>
    <row r="263" spans="1:33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59"/>
    </row>
    <row r="264" spans="1:33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59"/>
    </row>
    <row r="265" spans="1:33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59"/>
    </row>
    <row r="266" spans="1:33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59"/>
    </row>
    <row r="267" spans="1:33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59"/>
    </row>
    <row r="268" spans="1:33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59"/>
    </row>
    <row r="269" spans="1:33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59"/>
    </row>
    <row r="270" spans="1:33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59"/>
    </row>
    <row r="271" spans="1:33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59"/>
    </row>
    <row r="272" spans="1:33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59"/>
    </row>
    <row r="273" spans="1:33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59"/>
    </row>
    <row r="274" spans="1:33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59"/>
    </row>
    <row r="275" spans="1:33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59"/>
    </row>
    <row r="276" spans="1:3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59"/>
    </row>
    <row r="277" spans="1:3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59"/>
    </row>
    <row r="278" spans="1:3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59"/>
    </row>
    <row r="279" spans="1:3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59"/>
    </row>
    <row r="280" spans="1:3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59"/>
    </row>
    <row r="281" spans="1:3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59"/>
    </row>
    <row r="282" spans="1:3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59"/>
    </row>
    <row r="283" spans="1:3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59"/>
    </row>
    <row r="284" spans="1:3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59"/>
    </row>
    <row r="285" spans="1:3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59"/>
    </row>
    <row r="286" spans="1:3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59"/>
    </row>
    <row r="287" spans="1:3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59"/>
    </row>
    <row r="288" spans="1:3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59"/>
    </row>
    <row r="289" spans="1:3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59"/>
    </row>
    <row r="290" spans="1:3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59"/>
    </row>
    <row r="291" spans="1:3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59"/>
    </row>
    <row r="292" spans="1:3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59"/>
    </row>
    <row r="293" spans="1:3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59"/>
    </row>
    <row r="294" spans="1:3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59"/>
    </row>
    <row r="295" spans="1:3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59"/>
    </row>
    <row r="296" spans="1:3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59"/>
    </row>
    <row r="297" spans="1:3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59"/>
    </row>
    <row r="298" spans="1:3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59"/>
    </row>
    <row r="299" spans="1:3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59"/>
    </row>
    <row r="300" spans="1:3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59"/>
    </row>
    <row r="301" spans="1:3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59"/>
    </row>
    <row r="302" spans="1:3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59"/>
    </row>
    <row r="303" spans="1:3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59"/>
    </row>
    <row r="304" spans="1:3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59"/>
    </row>
    <row r="305" spans="1:3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59"/>
    </row>
    <row r="306" spans="1:3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59"/>
    </row>
    <row r="307" spans="1:3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59"/>
    </row>
    <row r="308" spans="1:3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59"/>
    </row>
    <row r="309" spans="1:3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59"/>
    </row>
    <row r="310" spans="1:3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59"/>
    </row>
    <row r="311" spans="1:3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59"/>
    </row>
    <row r="312" spans="1:3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59"/>
    </row>
    <row r="313" spans="1:3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59"/>
    </row>
    <row r="314" spans="1:3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59"/>
    </row>
    <row r="315" spans="1:3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59"/>
    </row>
    <row r="316" spans="1:3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59"/>
    </row>
    <row r="317" spans="1:3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59"/>
    </row>
    <row r="318" spans="1:3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59"/>
    </row>
    <row r="319" spans="1:3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59"/>
    </row>
    <row r="320" spans="1:3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59"/>
    </row>
    <row r="321" spans="1:3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59"/>
    </row>
    <row r="322" spans="1:3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59"/>
    </row>
    <row r="323" spans="1:3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59"/>
    </row>
    <row r="324" spans="1:3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59"/>
    </row>
    <row r="325" spans="1:3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59"/>
    </row>
    <row r="326" spans="1:3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59"/>
    </row>
    <row r="327" spans="1:3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59"/>
    </row>
    <row r="328" spans="1:3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59"/>
    </row>
    <row r="329" spans="1:3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59"/>
    </row>
    <row r="330" spans="1:3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59"/>
    </row>
    <row r="331" spans="1:3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59"/>
    </row>
    <row r="332" spans="1:3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59"/>
    </row>
    <row r="333" spans="1:3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59"/>
    </row>
    <row r="334" spans="1:3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59"/>
    </row>
    <row r="335" spans="1:3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59"/>
    </row>
    <row r="336" spans="1:3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59"/>
    </row>
    <row r="337" spans="1:3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59"/>
    </row>
    <row r="338" spans="1:3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59"/>
    </row>
    <row r="339" spans="1:3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59"/>
    </row>
    <row r="340" spans="1:3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59"/>
    </row>
    <row r="341" spans="1:3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59"/>
    </row>
    <row r="342" spans="1:3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59"/>
    </row>
    <row r="343" spans="1:3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59"/>
    </row>
    <row r="344" spans="1:3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59"/>
    </row>
    <row r="345" spans="1:3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59"/>
    </row>
    <row r="346" spans="1:3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59"/>
    </row>
    <row r="347" spans="1:3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59"/>
    </row>
    <row r="348" spans="1:3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59"/>
    </row>
    <row r="349" spans="1:3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59"/>
    </row>
    <row r="350" spans="1:3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59"/>
    </row>
    <row r="351" spans="1:3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59"/>
    </row>
    <row r="352" spans="1:3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59"/>
    </row>
    <row r="353" spans="1:3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59"/>
    </row>
    <row r="354" spans="1:3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59"/>
    </row>
    <row r="355" spans="1:3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59"/>
    </row>
    <row r="356" spans="1:3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59"/>
    </row>
    <row r="357" spans="1:3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59"/>
    </row>
    <row r="358" spans="1:3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59"/>
    </row>
    <row r="359" spans="1:3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59"/>
    </row>
    <row r="360" spans="1:3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59"/>
    </row>
    <row r="361" spans="1:3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59"/>
    </row>
    <row r="362" spans="1:3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59"/>
    </row>
    <row r="363" spans="1:3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59"/>
    </row>
    <row r="364" spans="1:3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59"/>
    </row>
    <row r="365" spans="1:3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59"/>
    </row>
    <row r="366" spans="1:3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59"/>
    </row>
    <row r="367" spans="1:3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59"/>
    </row>
    <row r="368" spans="1:3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59"/>
    </row>
    <row r="369" spans="1:3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59"/>
    </row>
    <row r="370" spans="1:3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59"/>
    </row>
    <row r="371" spans="1:3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59"/>
    </row>
    <row r="372" spans="1:3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59"/>
    </row>
    <row r="373" spans="1:3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59"/>
    </row>
    <row r="374" spans="1:3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59"/>
    </row>
    <row r="375" spans="1:3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59"/>
    </row>
    <row r="376" spans="1:3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59"/>
    </row>
    <row r="377" spans="1:3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59"/>
    </row>
    <row r="378" spans="1:3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59"/>
    </row>
    <row r="379" spans="1:3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59"/>
    </row>
    <row r="380" spans="1:3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59"/>
    </row>
    <row r="381" spans="1:3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59"/>
    </row>
    <row r="382" spans="1:3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59"/>
    </row>
    <row r="383" spans="1:3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59"/>
    </row>
    <row r="384" spans="1:3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59"/>
    </row>
    <row r="385" spans="1:3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59"/>
    </row>
    <row r="386" spans="1:3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59"/>
    </row>
    <row r="387" spans="1:3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59"/>
    </row>
    <row r="388" spans="1:3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59"/>
    </row>
    <row r="389" spans="1:3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59"/>
    </row>
    <row r="390" spans="1:3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59"/>
    </row>
    <row r="391" spans="1:3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59"/>
    </row>
    <row r="392" spans="1:3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59"/>
    </row>
    <row r="393" spans="1:3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59"/>
    </row>
    <row r="394" spans="1:3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59"/>
    </row>
    <row r="395" spans="1:3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59"/>
    </row>
    <row r="396" spans="1:3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59"/>
    </row>
    <row r="397" spans="1:3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59"/>
    </row>
    <row r="398" spans="1:3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59"/>
    </row>
    <row r="399" spans="1:3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59"/>
    </row>
    <row r="400" spans="1:3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59"/>
    </row>
    <row r="401" spans="1:3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59"/>
    </row>
    <row r="402" spans="1:3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59"/>
    </row>
    <row r="403" spans="1:3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59"/>
    </row>
    <row r="404" spans="1:3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59"/>
    </row>
    <row r="405" spans="1:3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59"/>
    </row>
    <row r="406" spans="1:3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59"/>
    </row>
    <row r="407" spans="1:3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59"/>
    </row>
    <row r="408" spans="1:3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59"/>
    </row>
    <row r="409" spans="1:3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59"/>
    </row>
    <row r="410" spans="1:3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59"/>
    </row>
    <row r="411" spans="1:3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59"/>
    </row>
    <row r="412" spans="1:3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59"/>
    </row>
    <row r="413" spans="1:3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59"/>
    </row>
    <row r="414" spans="1:3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59"/>
    </row>
    <row r="415" spans="1:3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59"/>
    </row>
    <row r="416" spans="1:3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59"/>
    </row>
    <row r="417" spans="1:3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59"/>
    </row>
    <row r="418" spans="1:3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59"/>
    </row>
    <row r="419" spans="1:3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59"/>
    </row>
    <row r="420" spans="1:3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59"/>
    </row>
    <row r="421" spans="1:3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59"/>
    </row>
    <row r="422" spans="1:3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59"/>
    </row>
    <row r="423" spans="1:3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59"/>
    </row>
    <row r="424" spans="1:3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59"/>
    </row>
    <row r="425" spans="1:3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59"/>
    </row>
    <row r="426" spans="1:3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59"/>
    </row>
    <row r="427" spans="1:3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59"/>
    </row>
    <row r="428" spans="1:3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59"/>
    </row>
    <row r="429" spans="1:3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59"/>
    </row>
    <row r="430" spans="1:3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59"/>
    </row>
    <row r="431" spans="1:3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59"/>
    </row>
    <row r="432" spans="1:3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59"/>
    </row>
    <row r="433" spans="1:3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59"/>
    </row>
    <row r="434" spans="1:3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59"/>
    </row>
    <row r="435" spans="1:3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59"/>
    </row>
    <row r="436" spans="1:3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59"/>
    </row>
    <row r="437" spans="1:3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59"/>
    </row>
    <row r="438" spans="1:3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59"/>
    </row>
    <row r="439" spans="1:3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59"/>
    </row>
    <row r="440" spans="1:3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59"/>
    </row>
    <row r="441" spans="1:3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59"/>
    </row>
    <row r="442" spans="1:3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59"/>
    </row>
    <row r="443" spans="1:3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59"/>
    </row>
    <row r="444" spans="1:3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59"/>
    </row>
    <row r="445" spans="1:3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59"/>
    </row>
    <row r="446" spans="1:3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59"/>
    </row>
    <row r="447" spans="1:3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59"/>
    </row>
    <row r="448" spans="1:3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59"/>
    </row>
    <row r="449" spans="1:3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59"/>
    </row>
    <row r="450" spans="1:3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59"/>
    </row>
    <row r="451" spans="1:3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59"/>
    </row>
    <row r="452" spans="1:3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59"/>
    </row>
    <row r="453" spans="1:3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59"/>
    </row>
    <row r="454" spans="1:3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59"/>
    </row>
    <row r="455" spans="1:3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59"/>
    </row>
    <row r="456" spans="1:3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59"/>
    </row>
    <row r="457" spans="1:3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59"/>
    </row>
    <row r="458" spans="1:3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59"/>
    </row>
    <row r="459" spans="1:3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59"/>
    </row>
    <row r="460" spans="1:3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59"/>
    </row>
    <row r="461" spans="1:3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59"/>
    </row>
    <row r="462" spans="1:3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59"/>
    </row>
    <row r="463" spans="1:3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59"/>
    </row>
    <row r="464" spans="1:3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59"/>
    </row>
    <row r="465" spans="1:3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59"/>
    </row>
    <row r="466" spans="1:3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59"/>
    </row>
    <row r="467" spans="1:3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59"/>
    </row>
    <row r="468" spans="1:3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59"/>
    </row>
    <row r="469" spans="1:3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59"/>
    </row>
    <row r="470" spans="1:3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59"/>
    </row>
    <row r="471" spans="1:3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59"/>
    </row>
    <row r="472" spans="1:3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59"/>
    </row>
    <row r="473" spans="1:3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59"/>
    </row>
    <row r="474" spans="1:3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59"/>
    </row>
    <row r="475" spans="1:3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59"/>
    </row>
    <row r="476" spans="1:3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59"/>
    </row>
    <row r="477" spans="1:3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59"/>
    </row>
    <row r="478" spans="1:3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59"/>
    </row>
    <row r="479" spans="1:3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59"/>
    </row>
    <row r="480" spans="1:3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59"/>
    </row>
    <row r="481" spans="1:3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59"/>
    </row>
    <row r="482" spans="1:3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59"/>
    </row>
    <row r="483" spans="1:3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59"/>
    </row>
    <row r="484" spans="1:3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59"/>
    </row>
    <row r="485" spans="1:3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59"/>
    </row>
    <row r="486" spans="1:3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59"/>
    </row>
    <row r="487" spans="1:3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59"/>
    </row>
    <row r="488" spans="1:3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59"/>
    </row>
    <row r="489" spans="1:3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59"/>
    </row>
    <row r="490" spans="1:3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59"/>
    </row>
    <row r="491" spans="1:3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59"/>
    </row>
    <row r="492" spans="1:3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59"/>
    </row>
    <row r="493" spans="1:3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59"/>
    </row>
    <row r="494" spans="1:3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59"/>
    </row>
    <row r="495" spans="1:3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59"/>
    </row>
    <row r="496" spans="1:3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59"/>
    </row>
    <row r="497" spans="1:3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59"/>
    </row>
    <row r="498" spans="1:3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59"/>
    </row>
    <row r="499" spans="1:3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59"/>
    </row>
    <row r="500" spans="1:3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59"/>
    </row>
    <row r="501" spans="1:3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59"/>
    </row>
    <row r="502" spans="1:3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59"/>
    </row>
    <row r="503" spans="1:3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59"/>
    </row>
    <row r="504" spans="1:3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59"/>
    </row>
    <row r="505" spans="1:3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59"/>
    </row>
    <row r="506" spans="1:3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59"/>
    </row>
    <row r="507" spans="1:3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59"/>
    </row>
    <row r="508" spans="1:3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59"/>
    </row>
    <row r="509" spans="1:3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59"/>
    </row>
    <row r="510" spans="1:3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59"/>
    </row>
    <row r="511" spans="1:3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59"/>
    </row>
    <row r="512" spans="1:3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59"/>
    </row>
    <row r="513" spans="1:3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59"/>
    </row>
    <row r="514" spans="1:3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59"/>
    </row>
    <row r="515" spans="1:3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59"/>
    </row>
    <row r="516" spans="1:3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59"/>
    </row>
    <row r="517" spans="1:3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59"/>
    </row>
    <row r="518" spans="1:3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59"/>
    </row>
    <row r="519" spans="1:3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59"/>
    </row>
    <row r="520" spans="1:3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59"/>
    </row>
    <row r="521" spans="1:3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59"/>
    </row>
    <row r="522" spans="1:3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59"/>
    </row>
    <row r="523" spans="1:3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59"/>
    </row>
    <row r="524" spans="1:3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59"/>
    </row>
    <row r="525" spans="1:3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59"/>
    </row>
    <row r="526" spans="1:3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59"/>
    </row>
    <row r="527" spans="1:3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59"/>
    </row>
    <row r="528" spans="1:3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59"/>
    </row>
    <row r="529" spans="1:3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59"/>
    </row>
    <row r="530" spans="1:3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59"/>
    </row>
    <row r="531" spans="1:3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59"/>
    </row>
    <row r="532" spans="1:3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59"/>
    </row>
    <row r="533" spans="1:3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59"/>
    </row>
    <row r="534" spans="1:3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59"/>
    </row>
    <row r="535" spans="1:3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59"/>
    </row>
    <row r="536" spans="1:3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59"/>
    </row>
    <row r="537" spans="1:3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59"/>
    </row>
    <row r="538" spans="1:3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59"/>
    </row>
    <row r="539" spans="1:3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59"/>
    </row>
    <row r="540" spans="1:3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59"/>
    </row>
    <row r="541" spans="1:3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59"/>
    </row>
    <row r="542" spans="1:3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59"/>
    </row>
    <row r="543" spans="1:3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59"/>
    </row>
    <row r="544" spans="1:3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59"/>
    </row>
    <row r="545" spans="1:3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59"/>
    </row>
    <row r="546" spans="1:3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59"/>
    </row>
    <row r="547" spans="1:3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59"/>
    </row>
    <row r="548" spans="1:3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59"/>
    </row>
    <row r="549" spans="1:3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59"/>
    </row>
    <row r="550" spans="1:3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59"/>
    </row>
    <row r="551" spans="1:3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59"/>
    </row>
    <row r="552" spans="1:3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59"/>
    </row>
    <row r="553" spans="1:3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59"/>
    </row>
    <row r="554" spans="1:3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59"/>
    </row>
    <row r="555" spans="1:3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59"/>
    </row>
    <row r="556" spans="1:3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59"/>
    </row>
    <row r="557" spans="1:3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59"/>
    </row>
    <row r="558" spans="1:3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59"/>
    </row>
    <row r="559" spans="1:3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59"/>
    </row>
    <row r="560" spans="1:3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59"/>
    </row>
    <row r="561" spans="1:3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59"/>
    </row>
    <row r="562" spans="1:3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59"/>
    </row>
    <row r="563" spans="1:3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59"/>
    </row>
    <row r="564" spans="1:3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59"/>
    </row>
    <row r="565" spans="1:3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59"/>
    </row>
    <row r="566" spans="1:3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59"/>
    </row>
    <row r="567" spans="1:3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59"/>
    </row>
    <row r="568" spans="1:3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59"/>
    </row>
    <row r="569" spans="1:3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59"/>
    </row>
    <row r="570" spans="1:3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59"/>
    </row>
    <row r="571" spans="1:3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59"/>
    </row>
    <row r="572" spans="1:3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59"/>
    </row>
    <row r="573" spans="1:3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59"/>
    </row>
    <row r="574" spans="1:3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59"/>
    </row>
    <row r="575" spans="1:3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59"/>
    </row>
    <row r="576" spans="1:3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59"/>
    </row>
    <row r="577" spans="1:3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59"/>
    </row>
    <row r="578" spans="1:3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59"/>
    </row>
    <row r="579" spans="1:3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59"/>
    </row>
    <row r="580" spans="1:3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59"/>
    </row>
    <row r="581" spans="1:3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59"/>
    </row>
    <row r="582" spans="1:3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59"/>
    </row>
    <row r="583" spans="1:3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59"/>
    </row>
    <row r="584" spans="1:3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59"/>
    </row>
    <row r="585" spans="1:3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59"/>
    </row>
    <row r="586" spans="1:3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59"/>
    </row>
    <row r="587" spans="1:3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59"/>
    </row>
    <row r="588" spans="1:3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59"/>
    </row>
    <row r="589" spans="1:3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59"/>
    </row>
    <row r="590" spans="1:3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59"/>
    </row>
    <row r="591" spans="1:3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59"/>
    </row>
    <row r="592" spans="1:3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59"/>
    </row>
    <row r="593" spans="1:3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59"/>
    </row>
    <row r="594" spans="1:3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59"/>
    </row>
    <row r="595" spans="1:3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59"/>
    </row>
    <row r="596" spans="1:3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59"/>
    </row>
    <row r="597" spans="1:3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59"/>
    </row>
    <row r="598" spans="1:3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59"/>
    </row>
    <row r="599" spans="1:3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59"/>
    </row>
    <row r="600" spans="1:3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59"/>
    </row>
    <row r="601" spans="1:3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59"/>
    </row>
    <row r="602" spans="1:3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59"/>
    </row>
    <row r="603" spans="1:3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59"/>
    </row>
    <row r="604" spans="1:3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59"/>
    </row>
    <row r="605" spans="1:3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59"/>
    </row>
    <row r="606" spans="1:3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59"/>
    </row>
    <row r="607" spans="1:3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59"/>
    </row>
    <row r="608" spans="1:3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59"/>
    </row>
    <row r="609" spans="1:3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59"/>
    </row>
    <row r="610" spans="1:3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59"/>
    </row>
    <row r="611" spans="1:3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59"/>
    </row>
    <row r="612" spans="1:3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59"/>
    </row>
    <row r="613" spans="1:3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59"/>
    </row>
    <row r="614" spans="1:3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59"/>
    </row>
    <row r="615" spans="1:3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59"/>
    </row>
    <row r="616" spans="1:3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59"/>
    </row>
    <row r="617" spans="1:3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59"/>
    </row>
    <row r="618" spans="1:3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59"/>
    </row>
    <row r="619" spans="1:3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59"/>
    </row>
    <row r="620" spans="1:3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59"/>
    </row>
    <row r="621" spans="1:3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59"/>
    </row>
    <row r="622" spans="1:3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59"/>
    </row>
    <row r="623" spans="1:3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59"/>
    </row>
    <row r="624" spans="1:3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59"/>
    </row>
    <row r="625" spans="1:3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59"/>
    </row>
    <row r="626" spans="1:3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59"/>
    </row>
    <row r="627" spans="1:3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59"/>
    </row>
    <row r="628" spans="1:3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59"/>
    </row>
    <row r="629" spans="1:3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59"/>
    </row>
    <row r="630" spans="1:3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59"/>
    </row>
    <row r="631" spans="1:3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59"/>
    </row>
    <row r="632" spans="1:3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59"/>
    </row>
    <row r="633" spans="1:3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59"/>
    </row>
    <row r="634" spans="1:3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59"/>
    </row>
    <row r="635" spans="1:3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59"/>
    </row>
    <row r="636" spans="1:3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59"/>
    </row>
    <row r="637" spans="1:3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59"/>
    </row>
    <row r="638" spans="1:3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59"/>
    </row>
    <row r="639" spans="1:3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59"/>
    </row>
    <row r="640" spans="1:3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59"/>
    </row>
    <row r="641" spans="1:3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59"/>
    </row>
    <row r="642" spans="1:3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59"/>
    </row>
    <row r="643" spans="1:3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59"/>
    </row>
    <row r="644" spans="1:3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59"/>
    </row>
    <row r="645" spans="1:3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59"/>
    </row>
    <row r="646" spans="1:3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59"/>
    </row>
    <row r="647" spans="1:3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59"/>
    </row>
    <row r="648" spans="1:3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59"/>
    </row>
    <row r="649" spans="1:3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59"/>
    </row>
    <row r="650" spans="1:3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59"/>
    </row>
    <row r="651" spans="1:3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59"/>
    </row>
    <row r="652" spans="1:3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59"/>
    </row>
    <row r="653" spans="1:3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59"/>
    </row>
    <row r="654" spans="1:3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59"/>
    </row>
    <row r="655" spans="1:3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59"/>
    </row>
    <row r="656" spans="1:3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59"/>
    </row>
    <row r="657" spans="1:3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59"/>
    </row>
    <row r="658" spans="1:3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59"/>
    </row>
    <row r="659" spans="1:3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59"/>
    </row>
    <row r="660" spans="1:3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59"/>
    </row>
    <row r="661" spans="1:3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59"/>
    </row>
    <row r="662" spans="1:3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59"/>
    </row>
    <row r="663" spans="1:3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59"/>
    </row>
    <row r="664" spans="1:3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59"/>
    </row>
    <row r="665" spans="1:3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59"/>
    </row>
    <row r="666" spans="1:3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59"/>
    </row>
    <row r="667" spans="1:3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59"/>
    </row>
    <row r="668" spans="1:3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59"/>
    </row>
    <row r="669" spans="1:3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59"/>
    </row>
    <row r="670" spans="1:3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59"/>
    </row>
    <row r="671" spans="1:3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59"/>
    </row>
    <row r="672" spans="1:3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59"/>
    </row>
    <row r="673" spans="1:3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59"/>
    </row>
    <row r="674" spans="1:3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59"/>
    </row>
    <row r="675" spans="1:3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59"/>
    </row>
    <row r="676" spans="1:3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59"/>
    </row>
    <row r="677" spans="1:3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59"/>
    </row>
    <row r="678" spans="1:3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59"/>
    </row>
    <row r="679" spans="1:3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59"/>
    </row>
    <row r="680" spans="1:3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59"/>
    </row>
    <row r="681" spans="1:3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59"/>
    </row>
    <row r="682" spans="1:3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59"/>
    </row>
    <row r="683" spans="1:3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59"/>
    </row>
    <row r="684" spans="1:3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59"/>
    </row>
    <row r="685" spans="1:3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59"/>
    </row>
    <row r="686" spans="1:3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59"/>
    </row>
    <row r="687" spans="1:3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59"/>
    </row>
    <row r="688" spans="1:3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59"/>
    </row>
    <row r="689" spans="1:3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59"/>
    </row>
    <row r="690" spans="1:3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59"/>
    </row>
    <row r="691" spans="1:3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59"/>
    </row>
    <row r="692" spans="1:3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59"/>
    </row>
    <row r="693" spans="1:3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59"/>
    </row>
    <row r="694" spans="1:3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59"/>
    </row>
    <row r="695" spans="1:3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59"/>
    </row>
    <row r="696" spans="1:3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59"/>
    </row>
    <row r="697" spans="1:3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59"/>
    </row>
    <row r="698" spans="1:3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59"/>
    </row>
    <row r="699" spans="1:3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59"/>
    </row>
    <row r="700" spans="1:3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59"/>
    </row>
    <row r="701" spans="1:3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59"/>
    </row>
    <row r="702" spans="1:3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59"/>
    </row>
    <row r="703" spans="1:3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59"/>
    </row>
    <row r="704" spans="1:3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59"/>
    </row>
    <row r="705" spans="1:3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59"/>
    </row>
    <row r="706" spans="1:3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59"/>
    </row>
    <row r="707" spans="1:3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59"/>
    </row>
    <row r="708" spans="1:3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59"/>
    </row>
    <row r="709" spans="1:3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59"/>
    </row>
    <row r="710" spans="1:3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59"/>
    </row>
    <row r="711" spans="1:3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59"/>
    </row>
    <row r="712" spans="1:3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59"/>
    </row>
    <row r="713" spans="1:3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59"/>
    </row>
    <row r="714" spans="1:3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59"/>
    </row>
    <row r="715" spans="1:3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59"/>
    </row>
    <row r="716" spans="1:3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59"/>
    </row>
    <row r="717" spans="1:3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59"/>
    </row>
    <row r="718" spans="1:3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59"/>
    </row>
    <row r="719" spans="1:3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59"/>
    </row>
    <row r="720" spans="1:3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59"/>
    </row>
    <row r="721" spans="1:3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59"/>
    </row>
    <row r="722" spans="1:3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59"/>
    </row>
    <row r="723" spans="1:3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59"/>
    </row>
    <row r="724" spans="1:3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59"/>
    </row>
    <row r="725" spans="1:3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59"/>
    </row>
    <row r="726" spans="1:3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59"/>
    </row>
    <row r="727" spans="1:3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59"/>
    </row>
    <row r="728" spans="1:3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59"/>
    </row>
    <row r="729" spans="1:3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59"/>
    </row>
    <row r="730" spans="1:3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59"/>
    </row>
    <row r="731" spans="1:3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59"/>
    </row>
    <row r="732" spans="1:3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59"/>
    </row>
    <row r="733" spans="1:3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59"/>
    </row>
    <row r="734" spans="1:3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59"/>
    </row>
    <row r="735" spans="1:3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59"/>
    </row>
    <row r="736" spans="1:3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59"/>
    </row>
    <row r="737" spans="1:3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59"/>
    </row>
    <row r="738" spans="1:3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59"/>
    </row>
    <row r="739" spans="1:3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59"/>
    </row>
    <row r="740" spans="1:3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59"/>
    </row>
    <row r="741" spans="1:3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59"/>
    </row>
    <row r="742" spans="1:3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59"/>
    </row>
    <row r="743" spans="1:3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59"/>
    </row>
    <row r="744" spans="1:3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59"/>
    </row>
    <row r="745" spans="1:3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59"/>
    </row>
    <row r="746" spans="1:3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59"/>
    </row>
    <row r="747" spans="1:3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59"/>
    </row>
    <row r="748" spans="1:3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59"/>
    </row>
    <row r="749" spans="1:3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59"/>
    </row>
    <row r="750" spans="1:3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59"/>
    </row>
    <row r="751" spans="1:3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59"/>
    </row>
    <row r="752" spans="1:3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59"/>
    </row>
    <row r="753" spans="1:3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59"/>
    </row>
    <row r="754" spans="1:3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59"/>
    </row>
    <row r="755" spans="1:3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59"/>
    </row>
    <row r="756" spans="1:3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59"/>
    </row>
    <row r="757" spans="1:3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59"/>
    </row>
    <row r="758" spans="1:3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59"/>
    </row>
    <row r="759" spans="1:3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59"/>
    </row>
    <row r="760" spans="1:3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59"/>
    </row>
    <row r="761" spans="1:3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59"/>
    </row>
    <row r="762" spans="1:3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59"/>
    </row>
    <row r="763" spans="1:3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59"/>
    </row>
    <row r="764" spans="1:3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59"/>
    </row>
    <row r="765" spans="1:3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59"/>
    </row>
    <row r="766" spans="1:3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59"/>
    </row>
    <row r="767" spans="1:3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59"/>
    </row>
    <row r="768" spans="1:3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59"/>
    </row>
    <row r="769" spans="1:3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59"/>
    </row>
    <row r="770" spans="1:3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59"/>
    </row>
    <row r="771" spans="1:3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59"/>
    </row>
    <row r="772" spans="1:3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59"/>
    </row>
    <row r="773" spans="1:3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59"/>
    </row>
    <row r="774" spans="1:3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59"/>
    </row>
    <row r="775" spans="1:3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59"/>
    </row>
    <row r="776" spans="1:3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59"/>
    </row>
    <row r="777" spans="1:3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59"/>
    </row>
    <row r="778" spans="1:3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59"/>
    </row>
    <row r="779" spans="1:3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59"/>
    </row>
    <row r="780" spans="1:3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59"/>
    </row>
    <row r="781" spans="1:3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59"/>
    </row>
    <row r="782" spans="1:3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59"/>
    </row>
    <row r="783" spans="1:3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59"/>
    </row>
    <row r="784" spans="1:3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59"/>
    </row>
    <row r="785" spans="1:3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59"/>
    </row>
    <row r="786" spans="1:3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59"/>
    </row>
    <row r="787" spans="1:3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59"/>
    </row>
    <row r="788" spans="1:3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59"/>
    </row>
    <row r="789" spans="1:3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59"/>
    </row>
    <row r="790" spans="1:3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59"/>
    </row>
    <row r="791" spans="1:3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59"/>
    </row>
    <row r="792" spans="1:3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59"/>
    </row>
    <row r="793" spans="1:3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59"/>
    </row>
    <row r="794" spans="1:3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59"/>
    </row>
    <row r="795" spans="1:3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59"/>
    </row>
    <row r="796" spans="1:3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59"/>
    </row>
    <row r="797" spans="1:3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59"/>
    </row>
    <row r="798" spans="1:3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59"/>
    </row>
    <row r="799" spans="1:3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59"/>
    </row>
    <row r="800" spans="1:3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59"/>
    </row>
    <row r="801" spans="1:3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59"/>
    </row>
    <row r="802" spans="1:3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59"/>
    </row>
    <row r="803" spans="1:3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59"/>
    </row>
    <row r="804" spans="1:3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59"/>
    </row>
    <row r="805" spans="1:3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59"/>
    </row>
    <row r="806" spans="1:3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59"/>
    </row>
    <row r="807" spans="1:3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59"/>
    </row>
    <row r="808" spans="1:3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59"/>
    </row>
    <row r="809" spans="1:3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59"/>
    </row>
    <row r="810" spans="1:3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59"/>
    </row>
    <row r="811" spans="1:3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59"/>
    </row>
    <row r="812" spans="1:3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59"/>
    </row>
    <row r="813" spans="1:3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59"/>
    </row>
    <row r="814" spans="1:3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59"/>
    </row>
    <row r="815" spans="1:3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59"/>
    </row>
    <row r="816" spans="1:3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59"/>
    </row>
    <row r="817" spans="1:3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59"/>
    </row>
    <row r="818" spans="1:3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59"/>
    </row>
    <row r="819" spans="1:3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59"/>
    </row>
    <row r="820" spans="1:3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59"/>
    </row>
    <row r="821" spans="1:3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59"/>
    </row>
    <row r="822" spans="1:3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59"/>
    </row>
    <row r="823" spans="1:3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59"/>
    </row>
    <row r="824" spans="1:3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59"/>
    </row>
    <row r="825" spans="1:3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59"/>
    </row>
    <row r="826" spans="1:3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59"/>
    </row>
    <row r="827" spans="1:3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59"/>
    </row>
    <row r="828" spans="1:3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59"/>
    </row>
    <row r="829" spans="1:3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59"/>
    </row>
    <row r="830" spans="1:3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59"/>
    </row>
    <row r="831" spans="1:3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59"/>
    </row>
    <row r="832" spans="1:3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59"/>
    </row>
    <row r="833" spans="1:3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59"/>
    </row>
    <row r="834" spans="1:3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59"/>
    </row>
    <row r="835" spans="1:3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59"/>
    </row>
    <row r="836" spans="1:3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59"/>
    </row>
    <row r="837" spans="1:3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59"/>
    </row>
    <row r="838" spans="1:3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59"/>
    </row>
    <row r="839" spans="1:3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59"/>
    </row>
    <row r="840" spans="1:3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59"/>
    </row>
    <row r="841" spans="1:3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59"/>
    </row>
    <row r="842" spans="1:3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59"/>
    </row>
    <row r="843" spans="1:3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59"/>
    </row>
    <row r="844" spans="1:3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59"/>
    </row>
    <row r="845" spans="1:3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59"/>
    </row>
    <row r="846" spans="1:3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59"/>
    </row>
    <row r="847" spans="1:3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59"/>
    </row>
    <row r="848" spans="1:3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59"/>
    </row>
    <row r="849" spans="1:3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59"/>
    </row>
    <row r="850" spans="1:3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59"/>
    </row>
    <row r="851" spans="1:3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59"/>
    </row>
    <row r="852" spans="1:3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59"/>
    </row>
    <row r="853" spans="1:3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59"/>
    </row>
    <row r="854" spans="1:3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59"/>
    </row>
    <row r="855" spans="1:3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59"/>
    </row>
    <row r="856" spans="1:3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59"/>
    </row>
    <row r="857" spans="1:3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59"/>
    </row>
    <row r="858" spans="1:3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59"/>
    </row>
    <row r="859" spans="1:3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59"/>
    </row>
    <row r="860" spans="1:3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59"/>
    </row>
    <row r="861" spans="1:3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59"/>
    </row>
    <row r="862" spans="1:3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59"/>
    </row>
    <row r="863" spans="1:3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59"/>
    </row>
    <row r="864" spans="1:3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59"/>
    </row>
    <row r="865" spans="1:3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59"/>
    </row>
    <row r="866" spans="1:3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59"/>
    </row>
    <row r="867" spans="1:3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59"/>
    </row>
    <row r="868" spans="1:3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59"/>
    </row>
    <row r="869" spans="1:3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59"/>
    </row>
    <row r="870" spans="1:3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59"/>
    </row>
    <row r="871" spans="1:3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59"/>
    </row>
    <row r="872" spans="1:3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59"/>
    </row>
    <row r="873" spans="1:3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59"/>
    </row>
    <row r="874" spans="1:3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59"/>
    </row>
    <row r="875" spans="1:3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59"/>
    </row>
    <row r="876" spans="1:3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59"/>
    </row>
    <row r="877" spans="1:3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59"/>
    </row>
    <row r="878" spans="1:3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59"/>
    </row>
    <row r="879" spans="1:3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59"/>
    </row>
    <row r="880" spans="1:3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59"/>
    </row>
    <row r="881" spans="1:3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59"/>
    </row>
    <row r="882" spans="1:3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59"/>
    </row>
    <row r="883" spans="1:3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59"/>
    </row>
    <row r="884" spans="1:3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59"/>
    </row>
    <row r="885" spans="1:3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59"/>
    </row>
    <row r="886" spans="1:3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59"/>
    </row>
    <row r="887" spans="1:3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59"/>
    </row>
    <row r="888" spans="1:3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59"/>
    </row>
    <row r="889" spans="1:3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59"/>
    </row>
    <row r="890" spans="1:3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59"/>
    </row>
    <row r="891" spans="1:3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59"/>
    </row>
    <row r="892" spans="1:3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59"/>
    </row>
    <row r="893" spans="1:3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59"/>
    </row>
    <row r="894" spans="1:3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59"/>
    </row>
    <row r="895" spans="1:3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59"/>
    </row>
    <row r="896" spans="1:3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59"/>
    </row>
    <row r="897" spans="1:3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59"/>
    </row>
    <row r="898" spans="1:3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59"/>
    </row>
    <row r="899" spans="1:3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59"/>
    </row>
    <row r="900" spans="1:3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59"/>
    </row>
    <row r="901" spans="1:3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59"/>
    </row>
    <row r="902" spans="1:3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59"/>
    </row>
    <row r="903" spans="1:3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59"/>
    </row>
    <row r="904" spans="1:3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59"/>
    </row>
    <row r="905" spans="1:3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59"/>
    </row>
    <row r="906" spans="1:3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59"/>
    </row>
    <row r="907" spans="1:3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59"/>
    </row>
    <row r="908" spans="1:3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59"/>
    </row>
    <row r="909" spans="1:3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59"/>
    </row>
    <row r="910" spans="1:3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59"/>
    </row>
    <row r="911" spans="1:3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59"/>
    </row>
    <row r="912" spans="1:3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59"/>
    </row>
    <row r="913" spans="1:3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59"/>
    </row>
    <row r="914" spans="1:3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59"/>
    </row>
    <row r="915" spans="1:3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59"/>
    </row>
    <row r="916" spans="1:3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59"/>
    </row>
    <row r="917" spans="1:3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59"/>
    </row>
    <row r="918" spans="1:3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59"/>
    </row>
    <row r="919" spans="1:3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59"/>
    </row>
    <row r="920" spans="1:3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59"/>
    </row>
    <row r="921" spans="1:3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59"/>
    </row>
    <row r="922" spans="1:3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59"/>
    </row>
    <row r="923" spans="1:3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59"/>
    </row>
    <row r="924" spans="1:3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59"/>
    </row>
    <row r="925" spans="1:3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59"/>
    </row>
    <row r="926" spans="1:3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59"/>
    </row>
    <row r="927" spans="1:3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59"/>
    </row>
    <row r="928" spans="1:3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59"/>
    </row>
    <row r="929" spans="1:3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59"/>
    </row>
    <row r="930" spans="1:3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59"/>
    </row>
    <row r="931" spans="1:3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59"/>
    </row>
    <row r="932" spans="1:3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59"/>
    </row>
    <row r="933" spans="1:3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59"/>
    </row>
    <row r="934" spans="1:3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59"/>
    </row>
    <row r="935" spans="1:3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59"/>
    </row>
    <row r="936" spans="1:3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59"/>
    </row>
    <row r="937" spans="1:3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59"/>
    </row>
    <row r="938" spans="1:3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59"/>
    </row>
    <row r="939" spans="1:3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59"/>
    </row>
    <row r="940" spans="1:3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59"/>
    </row>
    <row r="941" spans="1:3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59"/>
    </row>
    <row r="942" spans="1:3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59"/>
    </row>
    <row r="943" spans="1:3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59"/>
    </row>
    <row r="944" spans="1:3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59"/>
    </row>
    <row r="945" spans="1:3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59"/>
    </row>
    <row r="946" spans="1:3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59"/>
    </row>
    <row r="947" spans="1:3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59"/>
    </row>
    <row r="948" spans="1:3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59"/>
    </row>
    <row r="949" spans="1:3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59"/>
    </row>
    <row r="950" spans="1:3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59"/>
    </row>
    <row r="951" spans="1:3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59"/>
    </row>
    <row r="952" spans="1:3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59"/>
    </row>
    <row r="953" spans="1:3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59"/>
    </row>
    <row r="954" spans="1:3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59"/>
    </row>
    <row r="955" spans="1:3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59"/>
    </row>
    <row r="956" spans="1:3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59"/>
    </row>
    <row r="957" spans="1:3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59"/>
    </row>
    <row r="958" spans="1:3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59"/>
    </row>
    <row r="959" spans="1:3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59"/>
    </row>
    <row r="960" spans="1:3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59"/>
    </row>
    <row r="961" spans="1:3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59"/>
    </row>
    <row r="962" spans="1:3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59"/>
    </row>
    <row r="963" spans="1:3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59"/>
    </row>
    <row r="964" spans="1:3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59"/>
    </row>
    <row r="965" spans="1:3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59"/>
    </row>
    <row r="966" spans="1:3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59"/>
    </row>
    <row r="967" spans="1:3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59"/>
    </row>
    <row r="968" spans="1:3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59"/>
    </row>
    <row r="969" spans="1:3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59"/>
    </row>
    <row r="970" spans="1:3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59"/>
    </row>
    <row r="971" spans="1:3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59"/>
    </row>
    <row r="972" spans="1:3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59"/>
    </row>
    <row r="973" spans="1:3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59"/>
    </row>
    <row r="974" spans="1:3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59"/>
    </row>
    <row r="975" spans="1:3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59"/>
    </row>
    <row r="976" spans="1:3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59"/>
    </row>
    <row r="977" spans="1:3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59"/>
    </row>
    <row r="978" spans="1:3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59"/>
    </row>
    <row r="979" spans="1:3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59"/>
    </row>
    <row r="980" spans="1:3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59"/>
    </row>
    <row r="981" spans="1:3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59"/>
    </row>
    <row r="982" spans="1:3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59"/>
    </row>
    <row r="983" spans="1:3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59"/>
    </row>
    <row r="984" spans="1:3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59"/>
    </row>
    <row r="985" spans="1:3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59"/>
    </row>
    <row r="986" spans="1:3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59"/>
    </row>
    <row r="987" spans="1:3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59"/>
    </row>
    <row r="988" spans="1:3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59"/>
    </row>
    <row r="989" spans="1:3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59"/>
    </row>
    <row r="990" spans="1:3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59"/>
    </row>
    <row r="991" spans="1:3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59"/>
    </row>
    <row r="992" spans="1:3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59"/>
    </row>
    <row r="993" spans="1:3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59"/>
    </row>
    <row r="994" spans="1:3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59"/>
    </row>
    <row r="995" spans="1:3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59"/>
    </row>
    <row r="996" spans="1:3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59"/>
    </row>
    <row r="997" spans="1:3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59"/>
    </row>
    <row r="998" spans="1:3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59"/>
    </row>
    <row r="999" spans="1:3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59"/>
    </row>
    <row r="1000" spans="1:3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59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AC2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K38" sqref="K38"/>
      <selection pane="bottomLeft" activeCell="K38" sqref="K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4"/>
      <c r="B1" s="75" t="s">
        <v>96</v>
      </c>
      <c r="C1" s="76" t="s">
        <v>133</v>
      </c>
      <c r="D1" s="76"/>
      <c r="E1" s="76"/>
      <c r="F1" s="76"/>
      <c r="G1" s="77" t="s">
        <v>2</v>
      </c>
      <c r="H1" s="5"/>
      <c r="I1" s="7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5"/>
      <c r="B2" s="79" t="s">
        <v>3</v>
      </c>
      <c r="C2" s="80" t="s">
        <v>4</v>
      </c>
      <c r="D2" s="81"/>
      <c r="E2" s="81"/>
      <c r="F2" s="81"/>
      <c r="G2" s="82" t="s">
        <v>5</v>
      </c>
      <c r="H2" s="67"/>
      <c r="I2" s="8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5"/>
      <c r="B3" s="18" t="s">
        <v>6</v>
      </c>
      <c r="C3" s="19" t="s">
        <v>7</v>
      </c>
      <c r="D3" s="18" t="s">
        <v>8</v>
      </c>
      <c r="E3" s="7"/>
      <c r="F3" s="93"/>
      <c r="G3" s="93"/>
      <c r="H3" s="9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4" t="s">
        <v>10</v>
      </c>
      <c r="B4" s="86" t="s">
        <v>97</v>
      </c>
      <c r="C4" s="22"/>
      <c r="D4" s="86" t="s">
        <v>134</v>
      </c>
      <c r="E4" s="21"/>
      <c r="F4" s="22"/>
      <c r="G4" s="86" t="s">
        <v>135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5">
        <v>1</v>
      </c>
      <c r="B5" s="96" t="s">
        <v>136</v>
      </c>
      <c r="C5" s="97"/>
      <c r="D5" s="96" t="s">
        <v>137</v>
      </c>
      <c r="E5" s="98"/>
      <c r="F5" s="99"/>
      <c r="G5" s="100" t="s">
        <v>138</v>
      </c>
      <c r="H5" s="9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5">
        <v>2</v>
      </c>
      <c r="B6" s="96" t="s">
        <v>139</v>
      </c>
      <c r="C6" s="97"/>
      <c r="D6" s="96" t="s">
        <v>140</v>
      </c>
      <c r="E6" s="98"/>
      <c r="F6" s="99"/>
      <c r="G6" s="100" t="s">
        <v>141</v>
      </c>
      <c r="H6" s="9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89">
        <v>3</v>
      </c>
      <c r="B7" s="41" t="s">
        <v>142</v>
      </c>
      <c r="C7" s="22"/>
      <c r="D7" s="41" t="s">
        <v>143</v>
      </c>
      <c r="E7" s="101"/>
      <c r="F7" s="102"/>
      <c r="G7" s="30" t="s">
        <v>144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89">
        <v>4</v>
      </c>
      <c r="B8" s="41" t="s">
        <v>145</v>
      </c>
      <c r="C8" s="22"/>
      <c r="D8" s="41" t="s">
        <v>146</v>
      </c>
      <c r="E8" s="101"/>
      <c r="F8" s="102"/>
      <c r="G8" s="30" t="s">
        <v>147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3"/>
      <c r="B200" s="73"/>
      <c r="C200" s="73"/>
      <c r="D200" s="73"/>
      <c r="E200" s="73"/>
      <c r="F200" s="73"/>
      <c r="G200" s="73"/>
      <c r="H200" s="7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3"/>
      <c r="B201" s="73"/>
      <c r="C201" s="73"/>
      <c r="D201" s="73"/>
      <c r="E201" s="73"/>
      <c r="F201" s="73"/>
      <c r="G201" s="73"/>
      <c r="H201" s="7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3"/>
      <c r="B202" s="73"/>
      <c r="C202" s="73"/>
      <c r="D202" s="73"/>
      <c r="E202" s="73"/>
      <c r="F202" s="73"/>
      <c r="G202" s="73"/>
      <c r="H202" s="7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3"/>
      <c r="B203" s="73"/>
      <c r="C203" s="73"/>
      <c r="D203" s="73"/>
      <c r="E203" s="73"/>
      <c r="F203" s="73"/>
      <c r="G203" s="73"/>
      <c r="H203" s="7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3"/>
      <c r="B204" s="73"/>
      <c r="C204" s="73"/>
      <c r="D204" s="73"/>
      <c r="E204" s="73"/>
      <c r="F204" s="73"/>
      <c r="G204" s="73"/>
      <c r="H204" s="7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3"/>
      <c r="B205" s="73"/>
      <c r="C205" s="73"/>
      <c r="D205" s="73"/>
      <c r="E205" s="73"/>
      <c r="F205" s="73"/>
      <c r="G205" s="73"/>
      <c r="H205" s="7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3"/>
      <c r="B206" s="73"/>
      <c r="C206" s="73"/>
      <c r="D206" s="73"/>
      <c r="E206" s="73"/>
      <c r="F206" s="73"/>
      <c r="G206" s="73"/>
      <c r="H206" s="7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3"/>
      <c r="B207" s="73"/>
      <c r="C207" s="73"/>
      <c r="D207" s="73"/>
      <c r="E207" s="73"/>
      <c r="F207" s="73"/>
      <c r="G207" s="73"/>
      <c r="H207" s="7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3"/>
      <c r="B208" s="73"/>
      <c r="C208" s="73"/>
      <c r="D208" s="73"/>
      <c r="E208" s="73"/>
      <c r="F208" s="73"/>
      <c r="G208" s="73"/>
      <c r="H208" s="7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3"/>
      <c r="B209" s="73"/>
      <c r="C209" s="73"/>
      <c r="D209" s="73"/>
      <c r="E209" s="73"/>
      <c r="F209" s="73"/>
      <c r="G209" s="73"/>
      <c r="H209" s="7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3"/>
      <c r="B210" s="73"/>
      <c r="C210" s="73"/>
      <c r="D210" s="73"/>
      <c r="E210" s="73"/>
      <c r="F210" s="73"/>
      <c r="G210" s="73"/>
      <c r="H210" s="7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3"/>
      <c r="B211" s="73"/>
      <c r="C211" s="73"/>
      <c r="D211" s="73"/>
      <c r="E211" s="73"/>
      <c r="F211" s="73"/>
      <c r="G211" s="73"/>
      <c r="H211" s="7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3"/>
      <c r="B212" s="73"/>
      <c r="C212" s="73"/>
      <c r="D212" s="73"/>
      <c r="E212" s="73"/>
      <c r="F212" s="73"/>
      <c r="G212" s="73"/>
      <c r="H212" s="7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3"/>
      <c r="B213" s="73"/>
      <c r="C213" s="73"/>
      <c r="D213" s="73"/>
      <c r="E213" s="73"/>
      <c r="F213" s="73"/>
      <c r="G213" s="73"/>
      <c r="H213" s="7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3"/>
      <c r="B214" s="73"/>
      <c r="C214" s="73"/>
      <c r="D214" s="73"/>
      <c r="E214" s="73"/>
      <c r="F214" s="73"/>
      <c r="G214" s="73"/>
      <c r="H214" s="7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3"/>
      <c r="B215" s="73"/>
      <c r="C215" s="73"/>
      <c r="D215" s="73"/>
      <c r="E215" s="73"/>
      <c r="F215" s="73"/>
      <c r="G215" s="73"/>
      <c r="H215" s="7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3"/>
      <c r="B216" s="73"/>
      <c r="C216" s="73"/>
      <c r="D216" s="73"/>
      <c r="E216" s="73"/>
      <c r="F216" s="73"/>
      <c r="G216" s="73"/>
      <c r="H216" s="7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3"/>
      <c r="B217" s="73"/>
      <c r="C217" s="73"/>
      <c r="D217" s="73"/>
      <c r="E217" s="73"/>
      <c r="F217" s="73"/>
      <c r="G217" s="73"/>
      <c r="H217" s="7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3"/>
      <c r="B218" s="73"/>
      <c r="C218" s="73"/>
      <c r="D218" s="73"/>
      <c r="E218" s="73"/>
      <c r="F218" s="73"/>
      <c r="G218" s="73"/>
      <c r="H218" s="7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3"/>
      <c r="B219" s="73"/>
      <c r="C219" s="73"/>
      <c r="D219" s="73"/>
      <c r="E219" s="73"/>
      <c r="F219" s="73"/>
      <c r="G219" s="73"/>
      <c r="H219" s="7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3"/>
      <c r="B220" s="73"/>
      <c r="C220" s="73"/>
      <c r="D220" s="73"/>
      <c r="E220" s="73"/>
      <c r="F220" s="73"/>
      <c r="G220" s="73"/>
      <c r="H220" s="7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K38" sqref="K38"/>
      <selection pane="bottomLeft" activeCell="K38" sqref="K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4"/>
      <c r="B1" s="75" t="s">
        <v>96</v>
      </c>
      <c r="C1" s="76" t="s">
        <v>148</v>
      </c>
      <c r="D1" s="76"/>
      <c r="E1" s="76"/>
      <c r="F1" s="76"/>
      <c r="G1" s="77" t="s">
        <v>2</v>
      </c>
      <c r="H1" s="5"/>
      <c r="I1" s="7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5"/>
      <c r="B2" s="79" t="s">
        <v>3</v>
      </c>
      <c r="C2" s="80" t="s">
        <v>4</v>
      </c>
      <c r="D2" s="81"/>
      <c r="E2" s="81"/>
      <c r="F2" s="81"/>
      <c r="G2" s="82" t="s">
        <v>5</v>
      </c>
      <c r="H2" s="67"/>
      <c r="I2" s="8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5"/>
      <c r="B3" s="18" t="s">
        <v>6</v>
      </c>
      <c r="C3" s="19" t="s">
        <v>7</v>
      </c>
      <c r="D3" s="18" t="s">
        <v>8</v>
      </c>
      <c r="E3" s="7"/>
      <c r="F3" s="93"/>
      <c r="G3" s="93"/>
      <c r="H3" s="9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94" t="s">
        <v>10</v>
      </c>
      <c r="B4" s="25" t="s">
        <v>149</v>
      </c>
      <c r="C4" s="25" t="s">
        <v>150</v>
      </c>
      <c r="D4" s="25" t="s">
        <v>151</v>
      </c>
      <c r="E4" s="25" t="s">
        <v>152</v>
      </c>
      <c r="F4" s="25" t="s">
        <v>153</v>
      </c>
      <c r="G4" s="25" t="s">
        <v>154</v>
      </c>
      <c r="H4" s="25" t="s">
        <v>155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3" t="s">
        <v>156</v>
      </c>
      <c r="B5" s="104"/>
      <c r="C5" s="105"/>
      <c r="D5" s="105"/>
      <c r="E5" s="105"/>
      <c r="F5" s="105"/>
      <c r="G5" s="105"/>
      <c r="H5" s="10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89">
        <v>1</v>
      </c>
      <c r="B6" s="106" t="s">
        <v>157</v>
      </c>
      <c r="C6" s="107" t="s">
        <v>158</v>
      </c>
      <c r="D6" s="107" t="s">
        <v>159</v>
      </c>
      <c r="E6" s="108" t="s">
        <v>160</v>
      </c>
      <c r="F6" s="107" t="s">
        <v>159</v>
      </c>
      <c r="G6" s="108" t="s">
        <v>161</v>
      </c>
      <c r="H6" s="89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89">
        <v>2</v>
      </c>
      <c r="B7" s="106" t="s">
        <v>162</v>
      </c>
      <c r="C7" s="107" t="s">
        <v>163</v>
      </c>
      <c r="D7" s="107" t="s">
        <v>164</v>
      </c>
      <c r="E7" s="108" t="s">
        <v>160</v>
      </c>
      <c r="F7" s="107" t="s">
        <v>164</v>
      </c>
      <c r="G7" s="108" t="s">
        <v>161</v>
      </c>
      <c r="H7" s="89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89">
        <v>3</v>
      </c>
      <c r="B8" s="106" t="s">
        <v>165</v>
      </c>
      <c r="C8" s="107" t="s">
        <v>166</v>
      </c>
      <c r="D8" s="107" t="s">
        <v>167</v>
      </c>
      <c r="E8" s="108" t="s">
        <v>160</v>
      </c>
      <c r="F8" s="107" t="s">
        <v>167</v>
      </c>
      <c r="G8" s="108" t="s">
        <v>161</v>
      </c>
      <c r="H8" s="89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8"/>
      <c r="B9" s="109"/>
      <c r="C9" s="108"/>
      <c r="D9" s="108"/>
      <c r="E9" s="108"/>
      <c r="F9" s="108"/>
      <c r="G9" s="108"/>
      <c r="H9" s="10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8"/>
      <c r="B10" s="109"/>
      <c r="C10" s="108"/>
      <c r="D10" s="108"/>
      <c r="E10" s="108"/>
      <c r="F10" s="108"/>
      <c r="G10" s="108"/>
      <c r="H10" s="10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8"/>
      <c r="B11" s="109"/>
      <c r="C11" s="108"/>
      <c r="D11" s="108"/>
      <c r="E11" s="108"/>
      <c r="F11" s="108"/>
      <c r="G11" s="108"/>
      <c r="H11" s="10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8"/>
      <c r="B12" s="109"/>
      <c r="C12" s="108"/>
      <c r="D12" s="108"/>
      <c r="E12" s="108"/>
      <c r="F12" s="108"/>
      <c r="G12" s="108"/>
      <c r="H12" s="10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8"/>
      <c r="B13" s="109"/>
      <c r="C13" s="108"/>
      <c r="D13" s="108"/>
      <c r="E13" s="108"/>
      <c r="F13" s="108"/>
      <c r="G13" s="108"/>
      <c r="H13" s="10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8"/>
      <c r="B14" s="109"/>
      <c r="C14" s="108"/>
      <c r="D14" s="108"/>
      <c r="E14" s="108"/>
      <c r="F14" s="108"/>
      <c r="G14" s="108"/>
      <c r="H14" s="10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8"/>
      <c r="B15" s="109"/>
      <c r="C15" s="108"/>
      <c r="D15" s="108"/>
      <c r="E15" s="108"/>
      <c r="F15" s="108"/>
      <c r="G15" s="108"/>
      <c r="H15" s="10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8"/>
      <c r="B16" s="109"/>
      <c r="C16" s="108"/>
      <c r="D16" s="108"/>
      <c r="E16" s="108"/>
      <c r="F16" s="108"/>
      <c r="G16" s="108"/>
      <c r="H16" s="10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8"/>
      <c r="B17" s="109"/>
      <c r="C17" s="108"/>
      <c r="D17" s="108"/>
      <c r="E17" s="108"/>
      <c r="F17" s="108"/>
      <c r="G17" s="108"/>
      <c r="H17" s="10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8"/>
      <c r="B18" s="109"/>
      <c r="C18" s="108"/>
      <c r="D18" s="108"/>
      <c r="E18" s="108"/>
      <c r="F18" s="108"/>
      <c r="G18" s="108"/>
      <c r="H18" s="10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8"/>
      <c r="B19" s="109"/>
      <c r="C19" s="108"/>
      <c r="D19" s="108"/>
      <c r="E19" s="108"/>
      <c r="F19" s="108"/>
      <c r="G19" s="108"/>
      <c r="H19" s="10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8"/>
      <c r="B20" s="109"/>
      <c r="C20" s="108"/>
      <c r="D20" s="108"/>
      <c r="E20" s="108"/>
      <c r="F20" s="108"/>
      <c r="G20" s="108"/>
      <c r="H20" s="10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8"/>
      <c r="B21" s="109"/>
      <c r="C21" s="108"/>
      <c r="D21" s="108"/>
      <c r="E21" s="108"/>
      <c r="F21" s="108"/>
      <c r="G21" s="108"/>
      <c r="H21" s="10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8"/>
      <c r="B22" s="109"/>
      <c r="C22" s="108"/>
      <c r="D22" s="108"/>
      <c r="E22" s="108"/>
      <c r="F22" s="108"/>
      <c r="G22" s="108"/>
      <c r="H22" s="10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8"/>
      <c r="B23" s="109"/>
      <c r="C23" s="108"/>
      <c r="D23" s="108"/>
      <c r="E23" s="108"/>
      <c r="F23" s="108"/>
      <c r="G23" s="108"/>
      <c r="H23" s="10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8"/>
      <c r="B24" s="109"/>
      <c r="C24" s="108"/>
      <c r="D24" s="108"/>
      <c r="E24" s="108"/>
      <c r="F24" s="108"/>
      <c r="G24" s="108"/>
      <c r="H24" s="10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8"/>
      <c r="B25" s="109"/>
      <c r="C25" s="108"/>
      <c r="D25" s="108"/>
      <c r="E25" s="108"/>
      <c r="F25" s="108"/>
      <c r="G25" s="108"/>
      <c r="H25" s="10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8"/>
      <c r="B26" s="109"/>
      <c r="C26" s="108"/>
      <c r="D26" s="108"/>
      <c r="E26" s="108"/>
      <c r="F26" s="108"/>
      <c r="G26" s="108"/>
      <c r="H26" s="10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8"/>
      <c r="B27" s="109"/>
      <c r="C27" s="108"/>
      <c r="D27" s="108"/>
      <c r="E27" s="108"/>
      <c r="F27" s="108"/>
      <c r="G27" s="108"/>
      <c r="H27" s="10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8"/>
      <c r="B28" s="109"/>
      <c r="C28" s="108"/>
      <c r="D28" s="108"/>
      <c r="E28" s="108"/>
      <c r="F28" s="108"/>
      <c r="G28" s="108"/>
      <c r="H28" s="10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8"/>
      <c r="B29" s="109"/>
      <c r="C29" s="108"/>
      <c r="D29" s="108"/>
      <c r="E29" s="108"/>
      <c r="F29" s="108"/>
      <c r="G29" s="108"/>
      <c r="H29" s="10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8"/>
      <c r="B30" s="109"/>
      <c r="C30" s="108"/>
      <c r="D30" s="108"/>
      <c r="E30" s="108"/>
      <c r="F30" s="108"/>
      <c r="G30" s="108"/>
      <c r="H30" s="10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8"/>
      <c r="B31" s="109"/>
      <c r="C31" s="108"/>
      <c r="D31" s="108"/>
      <c r="E31" s="108"/>
      <c r="F31" s="108"/>
      <c r="G31" s="108"/>
      <c r="H31" s="10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8"/>
      <c r="B32" s="109"/>
      <c r="C32" s="108"/>
      <c r="D32" s="108"/>
      <c r="E32" s="108"/>
      <c r="F32" s="108"/>
      <c r="G32" s="108"/>
      <c r="H32" s="10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8"/>
      <c r="B33" s="109"/>
      <c r="C33" s="108"/>
      <c r="D33" s="108"/>
      <c r="E33" s="108"/>
      <c r="F33" s="108"/>
      <c r="G33" s="108"/>
      <c r="H33" s="10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8"/>
      <c r="B34" s="109"/>
      <c r="C34" s="108"/>
      <c r="D34" s="108"/>
      <c r="E34" s="108"/>
      <c r="F34" s="108"/>
      <c r="G34" s="108"/>
      <c r="H34" s="10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8"/>
      <c r="B35" s="109"/>
      <c r="C35" s="108"/>
      <c r="D35" s="108"/>
      <c r="E35" s="108"/>
      <c r="F35" s="108"/>
      <c r="G35" s="108"/>
      <c r="H35" s="10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8"/>
      <c r="B36" s="109"/>
      <c r="C36" s="108"/>
      <c r="D36" s="108"/>
      <c r="E36" s="108"/>
      <c r="F36" s="108"/>
      <c r="G36" s="108"/>
      <c r="H36" s="10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8"/>
      <c r="B37" s="109"/>
      <c r="C37" s="108"/>
      <c r="D37" s="108"/>
      <c r="E37" s="108"/>
      <c r="F37" s="108"/>
      <c r="G37" s="108"/>
      <c r="H37" s="10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8"/>
      <c r="B38" s="109"/>
      <c r="C38" s="108"/>
      <c r="D38" s="108"/>
      <c r="E38" s="108"/>
      <c r="F38" s="108"/>
      <c r="G38" s="108"/>
      <c r="H38" s="10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8"/>
      <c r="B39" s="109"/>
      <c r="C39" s="108"/>
      <c r="D39" s="108"/>
      <c r="E39" s="108"/>
      <c r="F39" s="108"/>
      <c r="G39" s="108"/>
      <c r="H39" s="10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8"/>
      <c r="B40" s="109"/>
      <c r="C40" s="108"/>
      <c r="D40" s="108"/>
      <c r="E40" s="108"/>
      <c r="F40" s="108"/>
      <c r="G40" s="108"/>
      <c r="H40" s="10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8"/>
      <c r="B41" s="109"/>
      <c r="C41" s="108"/>
      <c r="D41" s="108"/>
      <c r="E41" s="108"/>
      <c r="F41" s="108"/>
      <c r="G41" s="108"/>
      <c r="H41" s="10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8"/>
      <c r="B42" s="109"/>
      <c r="C42" s="108"/>
      <c r="D42" s="108"/>
      <c r="E42" s="108"/>
      <c r="F42" s="108"/>
      <c r="G42" s="108"/>
      <c r="H42" s="10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8"/>
      <c r="B43" s="109"/>
      <c r="C43" s="108"/>
      <c r="D43" s="108"/>
      <c r="E43" s="108"/>
      <c r="F43" s="108"/>
      <c r="G43" s="108"/>
      <c r="H43" s="10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8"/>
      <c r="B44" s="109"/>
      <c r="C44" s="108"/>
      <c r="D44" s="108"/>
      <c r="E44" s="108"/>
      <c r="F44" s="108"/>
      <c r="G44" s="108"/>
      <c r="H44" s="10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8"/>
      <c r="B45" s="109"/>
      <c r="C45" s="108"/>
      <c r="D45" s="108"/>
      <c r="E45" s="108"/>
      <c r="F45" s="108"/>
      <c r="G45" s="108"/>
      <c r="H45" s="10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8"/>
      <c r="B46" s="109"/>
      <c r="C46" s="108"/>
      <c r="D46" s="108"/>
      <c r="E46" s="108"/>
      <c r="F46" s="108"/>
      <c r="G46" s="108"/>
      <c r="H46" s="10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8"/>
      <c r="B47" s="109"/>
      <c r="C47" s="108"/>
      <c r="D47" s="108"/>
      <c r="E47" s="108"/>
      <c r="F47" s="108"/>
      <c r="G47" s="108"/>
      <c r="H47" s="10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8"/>
      <c r="B48" s="109"/>
      <c r="C48" s="108"/>
      <c r="D48" s="108"/>
      <c r="E48" s="108"/>
      <c r="F48" s="108"/>
      <c r="G48" s="108"/>
      <c r="H48" s="10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8"/>
      <c r="B49" s="109"/>
      <c r="C49" s="108"/>
      <c r="D49" s="108"/>
      <c r="E49" s="108"/>
      <c r="F49" s="108"/>
      <c r="G49" s="108"/>
      <c r="H49" s="10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8"/>
      <c r="B50" s="109"/>
      <c r="C50" s="108"/>
      <c r="D50" s="108"/>
      <c r="E50" s="108"/>
      <c r="F50" s="108"/>
      <c r="G50" s="108"/>
      <c r="H50" s="10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8"/>
      <c r="B51" s="109"/>
      <c r="C51" s="108"/>
      <c r="D51" s="108"/>
      <c r="E51" s="108"/>
      <c r="F51" s="108"/>
      <c r="G51" s="108"/>
      <c r="H51" s="10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8"/>
      <c r="B52" s="109"/>
      <c r="C52" s="108"/>
      <c r="D52" s="108"/>
      <c r="E52" s="108"/>
      <c r="F52" s="108"/>
      <c r="G52" s="108"/>
      <c r="H52" s="10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8"/>
      <c r="B53" s="109"/>
      <c r="C53" s="108"/>
      <c r="D53" s="108"/>
      <c r="E53" s="108"/>
      <c r="F53" s="108"/>
      <c r="G53" s="108"/>
      <c r="H53" s="10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8"/>
      <c r="B54" s="109"/>
      <c r="C54" s="108"/>
      <c r="D54" s="108"/>
      <c r="E54" s="108"/>
      <c r="F54" s="108"/>
      <c r="G54" s="108"/>
      <c r="H54" s="10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8"/>
      <c r="B55" s="109"/>
      <c r="C55" s="108"/>
      <c r="D55" s="108"/>
      <c r="E55" s="108"/>
      <c r="F55" s="108"/>
      <c r="G55" s="108"/>
      <c r="H55" s="10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8"/>
      <c r="B56" s="109"/>
      <c r="C56" s="108"/>
      <c r="D56" s="108"/>
      <c r="E56" s="108"/>
      <c r="F56" s="108"/>
      <c r="G56" s="108"/>
      <c r="H56" s="10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8"/>
      <c r="B57" s="109"/>
      <c r="C57" s="108"/>
      <c r="D57" s="108"/>
      <c r="E57" s="108"/>
      <c r="F57" s="108"/>
      <c r="G57" s="108"/>
      <c r="H57" s="10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8"/>
      <c r="B58" s="109"/>
      <c r="C58" s="108"/>
      <c r="D58" s="108"/>
      <c r="E58" s="108"/>
      <c r="F58" s="108"/>
      <c r="G58" s="108"/>
      <c r="H58" s="10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8"/>
      <c r="B59" s="109"/>
      <c r="C59" s="108"/>
      <c r="D59" s="108"/>
      <c r="E59" s="108"/>
      <c r="F59" s="108"/>
      <c r="G59" s="108"/>
      <c r="H59" s="10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8"/>
      <c r="B60" s="109"/>
      <c r="C60" s="108"/>
      <c r="D60" s="108"/>
      <c r="E60" s="108"/>
      <c r="F60" s="108"/>
      <c r="G60" s="108"/>
      <c r="H60" s="10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8"/>
      <c r="B61" s="109"/>
      <c r="C61" s="108"/>
      <c r="D61" s="108"/>
      <c r="E61" s="108"/>
      <c r="F61" s="108"/>
      <c r="G61" s="108"/>
      <c r="H61" s="10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8"/>
      <c r="B62" s="109"/>
      <c r="C62" s="108"/>
      <c r="D62" s="108"/>
      <c r="E62" s="108"/>
      <c r="F62" s="108"/>
      <c r="G62" s="108"/>
      <c r="H62" s="10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8"/>
      <c r="B63" s="109"/>
      <c r="C63" s="108"/>
      <c r="D63" s="108"/>
      <c r="E63" s="108"/>
      <c r="F63" s="108"/>
      <c r="G63" s="108"/>
      <c r="H63" s="10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8"/>
      <c r="B64" s="109"/>
      <c r="C64" s="108"/>
      <c r="D64" s="108"/>
      <c r="E64" s="108"/>
      <c r="F64" s="108"/>
      <c r="G64" s="108"/>
      <c r="H64" s="10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8"/>
      <c r="B65" s="109"/>
      <c r="C65" s="108"/>
      <c r="D65" s="108"/>
      <c r="E65" s="108"/>
      <c r="F65" s="108"/>
      <c r="G65" s="108"/>
      <c r="H65" s="10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8"/>
      <c r="B66" s="109"/>
      <c r="C66" s="108"/>
      <c r="D66" s="108"/>
      <c r="E66" s="108"/>
      <c r="F66" s="108"/>
      <c r="G66" s="108"/>
      <c r="H66" s="10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8"/>
      <c r="B67" s="109"/>
      <c r="C67" s="108"/>
      <c r="D67" s="108"/>
      <c r="E67" s="108"/>
      <c r="F67" s="108"/>
      <c r="G67" s="108"/>
      <c r="H67" s="10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8"/>
      <c r="B68" s="109"/>
      <c r="C68" s="108"/>
      <c r="D68" s="108"/>
      <c r="E68" s="108"/>
      <c r="F68" s="108"/>
      <c r="G68" s="108"/>
      <c r="H68" s="10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8"/>
      <c r="B69" s="109"/>
      <c r="C69" s="108"/>
      <c r="D69" s="108"/>
      <c r="E69" s="108"/>
      <c r="F69" s="108"/>
      <c r="G69" s="108"/>
      <c r="H69" s="10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8"/>
      <c r="B70" s="109"/>
      <c r="C70" s="108"/>
      <c r="D70" s="108"/>
      <c r="E70" s="108"/>
      <c r="F70" s="108"/>
      <c r="G70" s="108"/>
      <c r="H70" s="10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8"/>
      <c r="B71" s="109"/>
      <c r="C71" s="108"/>
      <c r="D71" s="108"/>
      <c r="E71" s="108"/>
      <c r="F71" s="108"/>
      <c r="G71" s="108"/>
      <c r="H71" s="108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8"/>
      <c r="B72" s="109"/>
      <c r="C72" s="108"/>
      <c r="D72" s="108"/>
      <c r="E72" s="108"/>
      <c r="F72" s="108"/>
      <c r="G72" s="108"/>
      <c r="H72" s="10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8"/>
      <c r="B73" s="109"/>
      <c r="C73" s="108"/>
      <c r="D73" s="108"/>
      <c r="E73" s="108"/>
      <c r="F73" s="108"/>
      <c r="G73" s="108"/>
      <c r="H73" s="10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8"/>
      <c r="B74" s="109"/>
      <c r="C74" s="108"/>
      <c r="D74" s="108"/>
      <c r="E74" s="108"/>
      <c r="F74" s="108"/>
      <c r="G74" s="108"/>
      <c r="H74" s="10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8"/>
      <c r="B75" s="109"/>
      <c r="C75" s="108"/>
      <c r="D75" s="108"/>
      <c r="E75" s="108"/>
      <c r="F75" s="108"/>
      <c r="G75" s="108"/>
      <c r="H75" s="10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8"/>
      <c r="B76" s="109"/>
      <c r="C76" s="108"/>
      <c r="D76" s="108"/>
      <c r="E76" s="108"/>
      <c r="F76" s="108"/>
      <c r="G76" s="108"/>
      <c r="H76" s="10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8"/>
      <c r="B77" s="109"/>
      <c r="C77" s="108"/>
      <c r="D77" s="108"/>
      <c r="E77" s="108"/>
      <c r="F77" s="108"/>
      <c r="G77" s="108"/>
      <c r="H77" s="10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8"/>
      <c r="B78" s="109"/>
      <c r="C78" s="108"/>
      <c r="D78" s="108"/>
      <c r="E78" s="108"/>
      <c r="F78" s="108"/>
      <c r="G78" s="108"/>
      <c r="H78" s="10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8"/>
      <c r="B79" s="109"/>
      <c r="C79" s="108"/>
      <c r="D79" s="108"/>
      <c r="E79" s="108"/>
      <c r="F79" s="108"/>
      <c r="G79" s="108"/>
      <c r="H79" s="10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8"/>
      <c r="B80" s="109"/>
      <c r="C80" s="108"/>
      <c r="D80" s="108"/>
      <c r="E80" s="108"/>
      <c r="F80" s="108"/>
      <c r="G80" s="108"/>
      <c r="H80" s="10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8"/>
      <c r="B81" s="109"/>
      <c r="C81" s="108"/>
      <c r="D81" s="108"/>
      <c r="E81" s="108"/>
      <c r="F81" s="108"/>
      <c r="G81" s="108"/>
      <c r="H81" s="10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8"/>
      <c r="B82" s="109"/>
      <c r="C82" s="108"/>
      <c r="D82" s="108"/>
      <c r="E82" s="108"/>
      <c r="F82" s="108"/>
      <c r="G82" s="108"/>
      <c r="H82" s="10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8"/>
      <c r="B83" s="109"/>
      <c r="C83" s="108"/>
      <c r="D83" s="108"/>
      <c r="E83" s="108"/>
      <c r="F83" s="108"/>
      <c r="G83" s="108"/>
      <c r="H83" s="10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8"/>
      <c r="B84" s="109"/>
      <c r="C84" s="108"/>
      <c r="D84" s="108"/>
      <c r="E84" s="108"/>
      <c r="F84" s="108"/>
      <c r="G84" s="108"/>
      <c r="H84" s="10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8"/>
      <c r="B85" s="109"/>
      <c r="C85" s="108"/>
      <c r="D85" s="108"/>
      <c r="E85" s="108"/>
      <c r="F85" s="108"/>
      <c r="G85" s="108"/>
      <c r="H85" s="10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8"/>
      <c r="B86" s="109"/>
      <c r="C86" s="108"/>
      <c r="D86" s="108"/>
      <c r="E86" s="108"/>
      <c r="F86" s="108"/>
      <c r="G86" s="108"/>
      <c r="H86" s="10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8"/>
      <c r="B87" s="109"/>
      <c r="C87" s="108"/>
      <c r="D87" s="108"/>
      <c r="E87" s="108"/>
      <c r="F87" s="108"/>
      <c r="G87" s="108"/>
      <c r="H87" s="10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8"/>
      <c r="B88" s="109"/>
      <c r="C88" s="108"/>
      <c r="D88" s="108"/>
      <c r="E88" s="108"/>
      <c r="F88" s="108"/>
      <c r="G88" s="108"/>
      <c r="H88" s="10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8"/>
      <c r="B89" s="109"/>
      <c r="C89" s="108"/>
      <c r="D89" s="108"/>
      <c r="E89" s="108"/>
      <c r="F89" s="108"/>
      <c r="G89" s="108"/>
      <c r="H89" s="10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8"/>
      <c r="B90" s="109"/>
      <c r="C90" s="108"/>
      <c r="D90" s="108"/>
      <c r="E90" s="108"/>
      <c r="F90" s="108"/>
      <c r="G90" s="108"/>
      <c r="H90" s="10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8"/>
      <c r="B91" s="109"/>
      <c r="C91" s="108"/>
      <c r="D91" s="108"/>
      <c r="E91" s="108"/>
      <c r="F91" s="108"/>
      <c r="G91" s="108"/>
      <c r="H91" s="10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8"/>
      <c r="B92" s="109"/>
      <c r="C92" s="108"/>
      <c r="D92" s="108"/>
      <c r="E92" s="108"/>
      <c r="F92" s="108"/>
      <c r="G92" s="108"/>
      <c r="H92" s="10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8"/>
      <c r="B93" s="109"/>
      <c r="C93" s="108"/>
      <c r="D93" s="108"/>
      <c r="E93" s="108"/>
      <c r="F93" s="108"/>
      <c r="G93" s="108"/>
      <c r="H93" s="10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8"/>
      <c r="B94" s="109"/>
      <c r="C94" s="108"/>
      <c r="D94" s="108"/>
      <c r="E94" s="108"/>
      <c r="F94" s="108"/>
      <c r="G94" s="108"/>
      <c r="H94" s="10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8"/>
      <c r="B95" s="109"/>
      <c r="C95" s="108"/>
      <c r="D95" s="108"/>
      <c r="E95" s="108"/>
      <c r="F95" s="108"/>
      <c r="G95" s="108"/>
      <c r="H95" s="108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8"/>
      <c r="B96" s="109"/>
      <c r="C96" s="108"/>
      <c r="D96" s="108"/>
      <c r="E96" s="108"/>
      <c r="F96" s="108"/>
      <c r="G96" s="108"/>
      <c r="H96" s="10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8"/>
      <c r="B97" s="109"/>
      <c r="C97" s="108"/>
      <c r="D97" s="108"/>
      <c r="E97" s="108"/>
      <c r="F97" s="108"/>
      <c r="G97" s="108"/>
      <c r="H97" s="108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8"/>
      <c r="B98" s="109"/>
      <c r="C98" s="108"/>
      <c r="D98" s="108"/>
      <c r="E98" s="108"/>
      <c r="F98" s="108"/>
      <c r="G98" s="108"/>
      <c r="H98" s="10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8"/>
      <c r="B99" s="109"/>
      <c r="C99" s="108"/>
      <c r="D99" s="108"/>
      <c r="E99" s="108"/>
      <c r="F99" s="108"/>
      <c r="G99" s="108"/>
      <c r="H99" s="10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8"/>
      <c r="B100" s="109"/>
      <c r="C100" s="108"/>
      <c r="D100" s="108"/>
      <c r="E100" s="108"/>
      <c r="F100" s="108"/>
      <c r="G100" s="108"/>
      <c r="H100" s="10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8"/>
      <c r="B101" s="109"/>
      <c r="C101" s="108"/>
      <c r="D101" s="108"/>
      <c r="E101" s="108"/>
      <c r="F101" s="108"/>
      <c r="G101" s="108"/>
      <c r="H101" s="10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8"/>
      <c r="B102" s="109"/>
      <c r="C102" s="108"/>
      <c r="D102" s="108"/>
      <c r="E102" s="108"/>
      <c r="F102" s="108"/>
      <c r="G102" s="108"/>
      <c r="H102" s="10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8"/>
      <c r="B103" s="109"/>
      <c r="C103" s="108"/>
      <c r="D103" s="108"/>
      <c r="E103" s="108"/>
      <c r="F103" s="108"/>
      <c r="G103" s="108"/>
      <c r="H103" s="10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8"/>
      <c r="B104" s="109"/>
      <c r="C104" s="108"/>
      <c r="D104" s="108"/>
      <c r="E104" s="108"/>
      <c r="F104" s="108"/>
      <c r="G104" s="108"/>
      <c r="H104" s="10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8"/>
      <c r="B105" s="109"/>
      <c r="C105" s="108"/>
      <c r="D105" s="108"/>
      <c r="E105" s="108"/>
      <c r="F105" s="108"/>
      <c r="G105" s="108"/>
      <c r="H105" s="10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8"/>
      <c r="B106" s="109"/>
      <c r="C106" s="108"/>
      <c r="D106" s="108"/>
      <c r="E106" s="108"/>
      <c r="F106" s="108"/>
      <c r="G106" s="108"/>
      <c r="H106" s="10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8"/>
      <c r="B107" s="109"/>
      <c r="C107" s="108"/>
      <c r="D107" s="108"/>
      <c r="E107" s="108"/>
      <c r="F107" s="108"/>
      <c r="G107" s="108"/>
      <c r="H107" s="10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8"/>
      <c r="B108" s="109"/>
      <c r="C108" s="108"/>
      <c r="D108" s="108"/>
      <c r="E108" s="108"/>
      <c r="F108" s="108"/>
      <c r="G108" s="108"/>
      <c r="H108" s="10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8"/>
      <c r="B109" s="109"/>
      <c r="C109" s="108"/>
      <c r="D109" s="108"/>
      <c r="E109" s="108"/>
      <c r="F109" s="108"/>
      <c r="G109" s="108"/>
      <c r="H109" s="10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8"/>
      <c r="B110" s="109"/>
      <c r="C110" s="108"/>
      <c r="D110" s="108"/>
      <c r="E110" s="108"/>
      <c r="F110" s="108"/>
      <c r="G110" s="108"/>
      <c r="H110" s="10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8"/>
      <c r="B111" s="109"/>
      <c r="C111" s="108"/>
      <c r="D111" s="108"/>
      <c r="E111" s="108"/>
      <c r="F111" s="108"/>
      <c r="G111" s="108"/>
      <c r="H111" s="10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8"/>
      <c r="B112" s="109"/>
      <c r="C112" s="108"/>
      <c r="D112" s="108"/>
      <c r="E112" s="108"/>
      <c r="F112" s="108"/>
      <c r="G112" s="108"/>
      <c r="H112" s="10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8"/>
      <c r="B113" s="109"/>
      <c r="C113" s="108"/>
      <c r="D113" s="108"/>
      <c r="E113" s="108"/>
      <c r="F113" s="108"/>
      <c r="G113" s="108"/>
      <c r="H113" s="10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8"/>
      <c r="B114" s="109"/>
      <c r="C114" s="108"/>
      <c r="D114" s="108"/>
      <c r="E114" s="108"/>
      <c r="F114" s="108"/>
      <c r="G114" s="108"/>
      <c r="H114" s="10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8"/>
      <c r="B115" s="109"/>
      <c r="C115" s="108"/>
      <c r="D115" s="108"/>
      <c r="E115" s="108"/>
      <c r="F115" s="108"/>
      <c r="G115" s="108"/>
      <c r="H115" s="10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8"/>
      <c r="B116" s="109"/>
      <c r="C116" s="108"/>
      <c r="D116" s="108"/>
      <c r="E116" s="108"/>
      <c r="F116" s="108"/>
      <c r="G116" s="108"/>
      <c r="H116" s="10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8"/>
      <c r="B117" s="109"/>
      <c r="C117" s="108"/>
      <c r="D117" s="108"/>
      <c r="E117" s="108"/>
      <c r="F117" s="108"/>
      <c r="G117" s="108"/>
      <c r="H117" s="10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8"/>
      <c r="B118" s="109"/>
      <c r="C118" s="108"/>
      <c r="D118" s="108"/>
      <c r="E118" s="108"/>
      <c r="F118" s="108"/>
      <c r="G118" s="108"/>
      <c r="H118" s="10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8"/>
      <c r="B119" s="109"/>
      <c r="C119" s="108"/>
      <c r="D119" s="108"/>
      <c r="E119" s="108"/>
      <c r="F119" s="108"/>
      <c r="G119" s="108"/>
      <c r="H119" s="10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8"/>
      <c r="B120" s="109"/>
      <c r="C120" s="108"/>
      <c r="D120" s="108"/>
      <c r="E120" s="108"/>
      <c r="F120" s="108"/>
      <c r="G120" s="108"/>
      <c r="H120" s="10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8"/>
      <c r="B121" s="109"/>
      <c r="C121" s="108"/>
      <c r="D121" s="108"/>
      <c r="E121" s="108"/>
      <c r="F121" s="108"/>
      <c r="G121" s="108"/>
      <c r="H121" s="10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8"/>
      <c r="B122" s="109"/>
      <c r="C122" s="108"/>
      <c r="D122" s="108"/>
      <c r="E122" s="108"/>
      <c r="F122" s="108"/>
      <c r="G122" s="108"/>
      <c r="H122" s="10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8"/>
      <c r="B123" s="109"/>
      <c r="C123" s="108"/>
      <c r="D123" s="108"/>
      <c r="E123" s="108"/>
      <c r="F123" s="108"/>
      <c r="G123" s="108"/>
      <c r="H123" s="10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8"/>
      <c r="B124" s="109"/>
      <c r="C124" s="108"/>
      <c r="D124" s="108"/>
      <c r="E124" s="108"/>
      <c r="F124" s="108"/>
      <c r="G124" s="108"/>
      <c r="H124" s="10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8"/>
      <c r="B125" s="109"/>
      <c r="C125" s="108"/>
      <c r="D125" s="108"/>
      <c r="E125" s="108"/>
      <c r="F125" s="108"/>
      <c r="G125" s="108"/>
      <c r="H125" s="10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8"/>
      <c r="B126" s="109"/>
      <c r="C126" s="108"/>
      <c r="D126" s="108"/>
      <c r="E126" s="108"/>
      <c r="F126" s="108"/>
      <c r="G126" s="108"/>
      <c r="H126" s="10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8"/>
      <c r="B127" s="109"/>
      <c r="C127" s="108"/>
      <c r="D127" s="108"/>
      <c r="E127" s="108"/>
      <c r="F127" s="108"/>
      <c r="G127" s="108"/>
      <c r="H127" s="10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8"/>
      <c r="B128" s="109"/>
      <c r="C128" s="108"/>
      <c r="D128" s="108"/>
      <c r="E128" s="108"/>
      <c r="F128" s="108"/>
      <c r="G128" s="108"/>
      <c r="H128" s="10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8"/>
      <c r="B129" s="109"/>
      <c r="C129" s="108"/>
      <c r="D129" s="108"/>
      <c r="E129" s="108"/>
      <c r="F129" s="108"/>
      <c r="G129" s="108"/>
      <c r="H129" s="10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8"/>
      <c r="B130" s="109"/>
      <c r="C130" s="108"/>
      <c r="D130" s="108"/>
      <c r="E130" s="108"/>
      <c r="F130" s="108"/>
      <c r="G130" s="108"/>
      <c r="H130" s="10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8"/>
      <c r="B131" s="109"/>
      <c r="C131" s="108"/>
      <c r="D131" s="108"/>
      <c r="E131" s="108"/>
      <c r="F131" s="108"/>
      <c r="G131" s="108"/>
      <c r="H131" s="10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8"/>
      <c r="B132" s="109"/>
      <c r="C132" s="108"/>
      <c r="D132" s="108"/>
      <c r="E132" s="108"/>
      <c r="F132" s="108"/>
      <c r="G132" s="108"/>
      <c r="H132" s="10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8"/>
      <c r="B133" s="109"/>
      <c r="C133" s="108"/>
      <c r="D133" s="108"/>
      <c r="E133" s="108"/>
      <c r="F133" s="108"/>
      <c r="G133" s="108"/>
      <c r="H133" s="10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8"/>
      <c r="B134" s="109"/>
      <c r="C134" s="108"/>
      <c r="D134" s="108"/>
      <c r="E134" s="108"/>
      <c r="F134" s="108"/>
      <c r="G134" s="108"/>
      <c r="H134" s="10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8"/>
      <c r="B135" s="109"/>
      <c r="C135" s="108"/>
      <c r="D135" s="108"/>
      <c r="E135" s="108"/>
      <c r="F135" s="108"/>
      <c r="G135" s="108"/>
      <c r="H135" s="10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8"/>
      <c r="B136" s="109"/>
      <c r="C136" s="108"/>
      <c r="D136" s="108"/>
      <c r="E136" s="108"/>
      <c r="F136" s="108"/>
      <c r="G136" s="108"/>
      <c r="H136" s="10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8"/>
      <c r="B137" s="109"/>
      <c r="C137" s="108"/>
      <c r="D137" s="108"/>
      <c r="E137" s="108"/>
      <c r="F137" s="108"/>
      <c r="G137" s="108"/>
      <c r="H137" s="10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8"/>
      <c r="B138" s="109"/>
      <c r="C138" s="108"/>
      <c r="D138" s="108"/>
      <c r="E138" s="108"/>
      <c r="F138" s="108"/>
      <c r="G138" s="108"/>
      <c r="H138" s="10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8"/>
      <c r="B139" s="109"/>
      <c r="C139" s="108"/>
      <c r="D139" s="108"/>
      <c r="E139" s="108"/>
      <c r="F139" s="108"/>
      <c r="G139" s="108"/>
      <c r="H139" s="10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8"/>
      <c r="B140" s="109"/>
      <c r="C140" s="108"/>
      <c r="D140" s="108"/>
      <c r="E140" s="108"/>
      <c r="F140" s="108"/>
      <c r="G140" s="108"/>
      <c r="H140" s="10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8"/>
      <c r="B141" s="109"/>
      <c r="C141" s="108"/>
      <c r="D141" s="108"/>
      <c r="E141" s="108"/>
      <c r="F141" s="108"/>
      <c r="G141" s="108"/>
      <c r="H141" s="10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8"/>
      <c r="B142" s="109"/>
      <c r="C142" s="108"/>
      <c r="D142" s="108"/>
      <c r="E142" s="108"/>
      <c r="F142" s="108"/>
      <c r="G142" s="108"/>
      <c r="H142" s="10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8"/>
      <c r="B143" s="109"/>
      <c r="C143" s="108"/>
      <c r="D143" s="108"/>
      <c r="E143" s="108"/>
      <c r="F143" s="108"/>
      <c r="G143" s="108"/>
      <c r="H143" s="10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8"/>
      <c r="B144" s="109"/>
      <c r="C144" s="108"/>
      <c r="D144" s="108"/>
      <c r="E144" s="108"/>
      <c r="F144" s="108"/>
      <c r="G144" s="108"/>
      <c r="H144" s="10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8"/>
      <c r="B145" s="109"/>
      <c r="C145" s="108"/>
      <c r="D145" s="108"/>
      <c r="E145" s="108"/>
      <c r="F145" s="108"/>
      <c r="G145" s="108"/>
      <c r="H145" s="10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8"/>
      <c r="B146" s="109"/>
      <c r="C146" s="108"/>
      <c r="D146" s="108"/>
      <c r="E146" s="108"/>
      <c r="F146" s="108"/>
      <c r="G146" s="108"/>
      <c r="H146" s="10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8"/>
      <c r="B147" s="109"/>
      <c r="C147" s="108"/>
      <c r="D147" s="108"/>
      <c r="E147" s="108"/>
      <c r="F147" s="108"/>
      <c r="G147" s="108"/>
      <c r="H147" s="10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8"/>
      <c r="B148" s="109"/>
      <c r="C148" s="108"/>
      <c r="D148" s="108"/>
      <c r="E148" s="108"/>
      <c r="F148" s="108"/>
      <c r="G148" s="108"/>
      <c r="H148" s="10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8"/>
      <c r="B149" s="109"/>
      <c r="C149" s="108"/>
      <c r="D149" s="108"/>
      <c r="E149" s="108"/>
      <c r="F149" s="108"/>
      <c r="G149" s="108"/>
      <c r="H149" s="10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8"/>
      <c r="B150" s="109"/>
      <c r="C150" s="108"/>
      <c r="D150" s="108"/>
      <c r="E150" s="108"/>
      <c r="F150" s="108"/>
      <c r="G150" s="108"/>
      <c r="H150" s="10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8"/>
      <c r="B151" s="109"/>
      <c r="C151" s="108"/>
      <c r="D151" s="108"/>
      <c r="E151" s="108"/>
      <c r="F151" s="108"/>
      <c r="G151" s="108"/>
      <c r="H151" s="10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8"/>
      <c r="B152" s="109"/>
      <c r="C152" s="108"/>
      <c r="D152" s="108"/>
      <c r="E152" s="108"/>
      <c r="F152" s="108"/>
      <c r="G152" s="108"/>
      <c r="H152" s="108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8"/>
      <c r="B153" s="109"/>
      <c r="C153" s="108"/>
      <c r="D153" s="108"/>
      <c r="E153" s="108"/>
      <c r="F153" s="108"/>
      <c r="G153" s="108"/>
      <c r="H153" s="108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8"/>
      <c r="B154" s="109"/>
      <c r="C154" s="108"/>
      <c r="D154" s="108"/>
      <c r="E154" s="108"/>
      <c r="F154" s="108"/>
      <c r="G154" s="108"/>
      <c r="H154" s="10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8"/>
      <c r="B155" s="109"/>
      <c r="C155" s="108"/>
      <c r="D155" s="108"/>
      <c r="E155" s="108"/>
      <c r="F155" s="108"/>
      <c r="G155" s="108"/>
      <c r="H155" s="10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8"/>
      <c r="B156" s="109"/>
      <c r="C156" s="108"/>
      <c r="D156" s="108"/>
      <c r="E156" s="108"/>
      <c r="F156" s="108"/>
      <c r="G156" s="108"/>
      <c r="H156" s="10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8"/>
      <c r="B157" s="109"/>
      <c r="C157" s="108"/>
      <c r="D157" s="108"/>
      <c r="E157" s="108"/>
      <c r="F157" s="108"/>
      <c r="G157" s="108"/>
      <c r="H157" s="10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8"/>
      <c r="B158" s="109"/>
      <c r="C158" s="108"/>
      <c r="D158" s="108"/>
      <c r="E158" s="108"/>
      <c r="F158" s="108"/>
      <c r="G158" s="108"/>
      <c r="H158" s="10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8"/>
      <c r="B159" s="109"/>
      <c r="C159" s="108"/>
      <c r="D159" s="108"/>
      <c r="E159" s="108"/>
      <c r="F159" s="108"/>
      <c r="G159" s="108"/>
      <c r="H159" s="10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8"/>
      <c r="B160" s="109"/>
      <c r="C160" s="108"/>
      <c r="D160" s="108"/>
      <c r="E160" s="108"/>
      <c r="F160" s="108"/>
      <c r="G160" s="108"/>
      <c r="H160" s="10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8"/>
      <c r="B161" s="109"/>
      <c r="C161" s="108"/>
      <c r="D161" s="108"/>
      <c r="E161" s="108"/>
      <c r="F161" s="108"/>
      <c r="G161" s="108"/>
      <c r="H161" s="10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8"/>
      <c r="B162" s="109"/>
      <c r="C162" s="108"/>
      <c r="D162" s="108"/>
      <c r="E162" s="108"/>
      <c r="F162" s="108"/>
      <c r="G162" s="108"/>
      <c r="H162" s="10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8"/>
      <c r="B163" s="109"/>
      <c r="C163" s="108"/>
      <c r="D163" s="108"/>
      <c r="E163" s="108"/>
      <c r="F163" s="108"/>
      <c r="G163" s="108"/>
      <c r="H163" s="10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8"/>
      <c r="B164" s="109"/>
      <c r="C164" s="108"/>
      <c r="D164" s="108"/>
      <c r="E164" s="108"/>
      <c r="F164" s="108"/>
      <c r="G164" s="108"/>
      <c r="H164" s="10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8"/>
      <c r="B165" s="109"/>
      <c r="C165" s="108"/>
      <c r="D165" s="108"/>
      <c r="E165" s="108"/>
      <c r="F165" s="108"/>
      <c r="G165" s="108"/>
      <c r="H165" s="10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8"/>
      <c r="B166" s="109"/>
      <c r="C166" s="108"/>
      <c r="D166" s="108"/>
      <c r="E166" s="108"/>
      <c r="F166" s="108"/>
      <c r="G166" s="108"/>
      <c r="H166" s="10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8"/>
      <c r="B167" s="109"/>
      <c r="C167" s="108"/>
      <c r="D167" s="108"/>
      <c r="E167" s="108"/>
      <c r="F167" s="108"/>
      <c r="G167" s="108"/>
      <c r="H167" s="10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8"/>
      <c r="B168" s="109"/>
      <c r="C168" s="108"/>
      <c r="D168" s="108"/>
      <c r="E168" s="108"/>
      <c r="F168" s="108"/>
      <c r="G168" s="108"/>
      <c r="H168" s="10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8"/>
      <c r="B169" s="109"/>
      <c r="C169" s="108"/>
      <c r="D169" s="108"/>
      <c r="E169" s="108"/>
      <c r="F169" s="108"/>
      <c r="G169" s="108"/>
      <c r="H169" s="10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8"/>
      <c r="B170" s="109"/>
      <c r="C170" s="108"/>
      <c r="D170" s="108"/>
      <c r="E170" s="108"/>
      <c r="F170" s="108"/>
      <c r="G170" s="108"/>
      <c r="H170" s="10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8"/>
      <c r="B171" s="109"/>
      <c r="C171" s="108"/>
      <c r="D171" s="108"/>
      <c r="E171" s="108"/>
      <c r="F171" s="108"/>
      <c r="G171" s="108"/>
      <c r="H171" s="10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8"/>
      <c r="B172" s="109"/>
      <c r="C172" s="108"/>
      <c r="D172" s="108"/>
      <c r="E172" s="108"/>
      <c r="F172" s="108"/>
      <c r="G172" s="108"/>
      <c r="H172" s="10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8"/>
      <c r="B173" s="109"/>
      <c r="C173" s="108"/>
      <c r="D173" s="108"/>
      <c r="E173" s="108"/>
      <c r="F173" s="108"/>
      <c r="G173" s="108"/>
      <c r="H173" s="10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8"/>
      <c r="B174" s="109"/>
      <c r="C174" s="108"/>
      <c r="D174" s="108"/>
      <c r="E174" s="108"/>
      <c r="F174" s="108"/>
      <c r="G174" s="108"/>
      <c r="H174" s="10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8"/>
      <c r="B175" s="109"/>
      <c r="C175" s="108"/>
      <c r="D175" s="108"/>
      <c r="E175" s="108"/>
      <c r="F175" s="108"/>
      <c r="G175" s="108"/>
      <c r="H175" s="10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8"/>
      <c r="B176" s="109"/>
      <c r="C176" s="108"/>
      <c r="D176" s="108"/>
      <c r="E176" s="108"/>
      <c r="F176" s="108"/>
      <c r="G176" s="108"/>
      <c r="H176" s="10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8"/>
      <c r="B177" s="109"/>
      <c r="C177" s="108"/>
      <c r="D177" s="108"/>
      <c r="E177" s="108"/>
      <c r="F177" s="108"/>
      <c r="G177" s="108"/>
      <c r="H177" s="10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8"/>
      <c r="B178" s="109"/>
      <c r="C178" s="108"/>
      <c r="D178" s="108"/>
      <c r="E178" s="108"/>
      <c r="F178" s="108"/>
      <c r="G178" s="108"/>
      <c r="H178" s="10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8"/>
      <c r="B179" s="109"/>
      <c r="C179" s="108"/>
      <c r="D179" s="108"/>
      <c r="E179" s="108"/>
      <c r="F179" s="108"/>
      <c r="G179" s="108"/>
      <c r="H179" s="10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8"/>
      <c r="B180" s="109"/>
      <c r="C180" s="108"/>
      <c r="D180" s="108"/>
      <c r="E180" s="108"/>
      <c r="F180" s="108"/>
      <c r="G180" s="108"/>
      <c r="H180" s="10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8"/>
      <c r="B181" s="109"/>
      <c r="C181" s="108"/>
      <c r="D181" s="108"/>
      <c r="E181" s="108"/>
      <c r="F181" s="108"/>
      <c r="G181" s="108"/>
      <c r="H181" s="10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8"/>
      <c r="B182" s="109"/>
      <c r="C182" s="108"/>
      <c r="D182" s="108"/>
      <c r="E182" s="108"/>
      <c r="F182" s="108"/>
      <c r="G182" s="108"/>
      <c r="H182" s="10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8"/>
      <c r="B183" s="109"/>
      <c r="C183" s="108"/>
      <c r="D183" s="108"/>
      <c r="E183" s="108"/>
      <c r="F183" s="108"/>
      <c r="G183" s="108"/>
      <c r="H183" s="10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8"/>
      <c r="B184" s="109"/>
      <c r="C184" s="108"/>
      <c r="D184" s="108"/>
      <c r="E184" s="108"/>
      <c r="F184" s="108"/>
      <c r="G184" s="108"/>
      <c r="H184" s="10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8"/>
      <c r="B185" s="109"/>
      <c r="C185" s="108"/>
      <c r="D185" s="108"/>
      <c r="E185" s="108"/>
      <c r="F185" s="108"/>
      <c r="G185" s="108"/>
      <c r="H185" s="10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8"/>
      <c r="B186" s="109"/>
      <c r="C186" s="108"/>
      <c r="D186" s="108"/>
      <c r="E186" s="108"/>
      <c r="F186" s="108"/>
      <c r="G186" s="108"/>
      <c r="H186" s="10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8"/>
      <c r="B187" s="109"/>
      <c r="C187" s="108"/>
      <c r="D187" s="108"/>
      <c r="E187" s="108"/>
      <c r="F187" s="108"/>
      <c r="G187" s="108"/>
      <c r="H187" s="10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8"/>
      <c r="B188" s="109"/>
      <c r="C188" s="108"/>
      <c r="D188" s="108"/>
      <c r="E188" s="108"/>
      <c r="F188" s="108"/>
      <c r="G188" s="108"/>
      <c r="H188" s="10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8"/>
      <c r="B189" s="109"/>
      <c r="C189" s="108"/>
      <c r="D189" s="108"/>
      <c r="E189" s="108"/>
      <c r="F189" s="108"/>
      <c r="G189" s="108"/>
      <c r="H189" s="10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8"/>
      <c r="B190" s="109"/>
      <c r="C190" s="108"/>
      <c r="D190" s="108"/>
      <c r="E190" s="108"/>
      <c r="F190" s="108"/>
      <c r="G190" s="108"/>
      <c r="H190" s="10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8"/>
      <c r="B191" s="109"/>
      <c r="C191" s="108"/>
      <c r="D191" s="108"/>
      <c r="E191" s="108"/>
      <c r="F191" s="108"/>
      <c r="G191" s="108"/>
      <c r="H191" s="10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8"/>
      <c r="B192" s="109"/>
      <c r="C192" s="108"/>
      <c r="D192" s="108"/>
      <c r="E192" s="108"/>
      <c r="F192" s="108"/>
      <c r="G192" s="108"/>
      <c r="H192" s="10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8"/>
      <c r="B193" s="109"/>
      <c r="C193" s="108"/>
      <c r="D193" s="108"/>
      <c r="E193" s="108"/>
      <c r="F193" s="108"/>
      <c r="G193" s="108"/>
      <c r="H193" s="10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8"/>
      <c r="B194" s="109"/>
      <c r="C194" s="108"/>
      <c r="D194" s="108"/>
      <c r="E194" s="108"/>
      <c r="F194" s="108"/>
      <c r="G194" s="108"/>
      <c r="H194" s="10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8"/>
      <c r="B195" s="109"/>
      <c r="C195" s="108"/>
      <c r="D195" s="108"/>
      <c r="E195" s="108"/>
      <c r="F195" s="108"/>
      <c r="G195" s="108"/>
      <c r="H195" s="10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8"/>
      <c r="B196" s="109"/>
      <c r="C196" s="108"/>
      <c r="D196" s="108"/>
      <c r="E196" s="108"/>
      <c r="F196" s="108"/>
      <c r="G196" s="108"/>
      <c r="H196" s="10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8"/>
      <c r="B197" s="109"/>
      <c r="C197" s="108"/>
      <c r="D197" s="108"/>
      <c r="E197" s="108"/>
      <c r="F197" s="108"/>
      <c r="G197" s="108"/>
      <c r="H197" s="10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8"/>
      <c r="B198" s="109"/>
      <c r="C198" s="108"/>
      <c r="D198" s="108"/>
      <c r="E198" s="108"/>
      <c r="F198" s="108"/>
      <c r="G198" s="108"/>
      <c r="H198" s="10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8"/>
      <c r="B199" s="109"/>
      <c r="C199" s="108"/>
      <c r="D199" s="108"/>
      <c r="E199" s="108"/>
      <c r="F199" s="108"/>
      <c r="G199" s="108"/>
      <c r="H199" s="10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8"/>
      <c r="B200" s="109"/>
      <c r="C200" s="108"/>
      <c r="D200" s="108"/>
      <c r="E200" s="108"/>
      <c r="F200" s="108"/>
      <c r="G200" s="108"/>
      <c r="H200" s="10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8"/>
      <c r="B201" s="109"/>
      <c r="C201" s="108"/>
      <c r="D201" s="108"/>
      <c r="E201" s="108"/>
      <c r="F201" s="108"/>
      <c r="G201" s="108"/>
      <c r="H201" s="10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8"/>
      <c r="B202" s="109"/>
      <c r="C202" s="108"/>
      <c r="D202" s="108"/>
      <c r="E202" s="108"/>
      <c r="F202" s="108"/>
      <c r="G202" s="108"/>
      <c r="H202" s="10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8"/>
      <c r="B203" s="109"/>
      <c r="C203" s="108"/>
      <c r="D203" s="108"/>
      <c r="E203" s="108"/>
      <c r="F203" s="108"/>
      <c r="G203" s="108"/>
      <c r="H203" s="10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8"/>
      <c r="B204" s="109"/>
      <c r="C204" s="108"/>
      <c r="D204" s="108"/>
      <c r="E204" s="108"/>
      <c r="F204" s="108"/>
      <c r="G204" s="108"/>
      <c r="H204" s="10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8"/>
      <c r="B205" s="109"/>
      <c r="C205" s="108"/>
      <c r="D205" s="108"/>
      <c r="E205" s="108"/>
      <c r="F205" s="108"/>
      <c r="G205" s="108"/>
      <c r="H205" s="10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8"/>
      <c r="B206" s="109"/>
      <c r="C206" s="108"/>
      <c r="D206" s="108"/>
      <c r="E206" s="108"/>
      <c r="F206" s="108"/>
      <c r="G206" s="108"/>
      <c r="H206" s="10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8"/>
      <c r="B207" s="109"/>
      <c r="C207" s="108"/>
      <c r="D207" s="108"/>
      <c r="E207" s="108"/>
      <c r="F207" s="108"/>
      <c r="G207" s="108"/>
      <c r="H207" s="10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8"/>
      <c r="B208" s="109"/>
      <c r="C208" s="108"/>
      <c r="D208" s="108"/>
      <c r="E208" s="108"/>
      <c r="F208" s="108"/>
      <c r="G208" s="108"/>
      <c r="H208" s="10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8"/>
      <c r="B209" s="109"/>
      <c r="C209" s="108"/>
      <c r="D209" s="108"/>
      <c r="E209" s="108"/>
      <c r="F209" s="108"/>
      <c r="G209" s="108"/>
      <c r="H209" s="10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8"/>
      <c r="B210" s="109"/>
      <c r="C210" s="108"/>
      <c r="D210" s="108"/>
      <c r="E210" s="108"/>
      <c r="F210" s="108"/>
      <c r="G210" s="108"/>
      <c r="H210" s="10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8"/>
      <c r="B211" s="109"/>
      <c r="C211" s="108"/>
      <c r="D211" s="108"/>
      <c r="E211" s="108"/>
      <c r="F211" s="108"/>
      <c r="G211" s="108"/>
      <c r="H211" s="10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8"/>
      <c r="B212" s="109"/>
      <c r="C212" s="108"/>
      <c r="D212" s="108"/>
      <c r="E212" s="108"/>
      <c r="F212" s="108"/>
      <c r="G212" s="108"/>
      <c r="H212" s="10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8"/>
      <c r="B213" s="109"/>
      <c r="C213" s="108"/>
      <c r="D213" s="108"/>
      <c r="E213" s="108"/>
      <c r="F213" s="108"/>
      <c r="G213" s="108"/>
      <c r="H213" s="10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8"/>
      <c r="B214" s="109"/>
      <c r="C214" s="108"/>
      <c r="D214" s="108"/>
      <c r="E214" s="108"/>
      <c r="F214" s="108"/>
      <c r="G214" s="108"/>
      <c r="H214" s="10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8"/>
      <c r="B215" s="109"/>
      <c r="C215" s="108"/>
      <c r="D215" s="108"/>
      <c r="E215" s="108"/>
      <c r="F215" s="108"/>
      <c r="G215" s="108"/>
      <c r="H215" s="10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8"/>
      <c r="B216" s="109"/>
      <c r="C216" s="108"/>
      <c r="D216" s="108"/>
      <c r="E216" s="108"/>
      <c r="F216" s="108"/>
      <c r="G216" s="108"/>
      <c r="H216" s="10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8"/>
      <c r="B217" s="109"/>
      <c r="C217" s="108"/>
      <c r="D217" s="108"/>
      <c r="E217" s="108"/>
      <c r="F217" s="108"/>
      <c r="G217" s="108"/>
      <c r="H217" s="10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8"/>
      <c r="B218" s="109"/>
      <c r="C218" s="108"/>
      <c r="D218" s="108"/>
      <c r="E218" s="108"/>
      <c r="F218" s="108"/>
      <c r="G218" s="108"/>
      <c r="H218" s="10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8"/>
      <c r="B219" s="109"/>
      <c r="C219" s="108"/>
      <c r="D219" s="108"/>
      <c r="E219" s="108"/>
      <c r="F219" s="108"/>
      <c r="G219" s="108"/>
      <c r="H219" s="10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8"/>
      <c r="B220" s="109"/>
      <c r="C220" s="108"/>
      <c r="D220" s="108"/>
      <c r="E220" s="108"/>
      <c r="F220" s="108"/>
      <c r="G220" s="108"/>
      <c r="H220" s="10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2022-07-12T03:30:13Z</dcterms:created>
  <dcterms:modified xsi:type="dcterms:W3CDTF">2022-07-12T03:30:21Z</dcterms:modified>
</cp:coreProperties>
</file>