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9 เดือน\3\"/>
    </mc:Choice>
  </mc:AlternateContent>
  <bookViews>
    <workbookView xWindow="0" yWindow="0" windowWidth="24000" windowHeight="10710"/>
  </bookViews>
  <sheets>
    <sheet name="3.6.1" sheetId="1" r:id="rId1"/>
    <sheet name="รายละเอียด 3.6.1"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ฟ" localSheetId="1">#REF!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 l="1"/>
  <c r="B67" i="1"/>
  <c r="A67" i="1"/>
  <c r="G66" i="1"/>
  <c r="F66" i="1"/>
  <c r="E66" i="1"/>
  <c r="D66" i="1"/>
  <c r="B66" i="1"/>
  <c r="A66" i="1"/>
  <c r="F65" i="1"/>
  <c r="E65" i="1"/>
  <c r="D65" i="1"/>
  <c r="B65" i="1"/>
  <c r="A65" i="1"/>
  <c r="F64" i="1"/>
  <c r="E64" i="1"/>
  <c r="D64" i="1"/>
  <c r="B64" i="1"/>
  <c r="A64" i="1"/>
  <c r="F63" i="1"/>
  <c r="E63" i="1"/>
  <c r="D63" i="1"/>
  <c r="B63" i="1"/>
  <c r="A63" i="1"/>
  <c r="F62" i="1"/>
  <c r="E62" i="1"/>
  <c r="D62" i="1"/>
  <c r="B62" i="1"/>
  <c r="A62" i="1"/>
  <c r="F61" i="1"/>
  <c r="E61" i="1"/>
  <c r="D61" i="1"/>
  <c r="B61" i="1"/>
  <c r="A61" i="1"/>
  <c r="F60" i="1"/>
  <c r="E60" i="1"/>
  <c r="D60" i="1"/>
  <c r="B60" i="1"/>
  <c r="A60" i="1"/>
  <c r="F59" i="1"/>
  <c r="E59" i="1"/>
  <c r="D59" i="1"/>
  <c r="B59" i="1"/>
  <c r="A59" i="1"/>
  <c r="G58" i="1"/>
  <c r="F58" i="1"/>
  <c r="E58" i="1"/>
  <c r="D58" i="1"/>
  <c r="B58" i="1"/>
  <c r="A58" i="1"/>
  <c r="F57" i="1"/>
  <c r="E57" i="1"/>
  <c r="D57" i="1"/>
  <c r="B57" i="1"/>
  <c r="A57" i="1"/>
  <c r="F56" i="1"/>
  <c r="E56" i="1"/>
  <c r="D56" i="1"/>
  <c r="B56" i="1"/>
  <c r="A56" i="1"/>
  <c r="F55" i="1"/>
  <c r="E55" i="1"/>
  <c r="D55" i="1"/>
  <c r="B55" i="1"/>
  <c r="A55" i="1"/>
  <c r="F54" i="1"/>
  <c r="E54" i="1"/>
  <c r="D54" i="1"/>
  <c r="B54" i="1"/>
  <c r="A54" i="1"/>
  <c r="F53" i="1"/>
  <c r="E53" i="1"/>
  <c r="D53" i="1"/>
  <c r="B53" i="1"/>
  <c r="A53" i="1"/>
  <c r="F52" i="1"/>
  <c r="E52" i="1"/>
  <c r="D52" i="1"/>
  <c r="B52" i="1"/>
  <c r="A52" i="1"/>
  <c r="F51" i="1"/>
  <c r="E51" i="1"/>
  <c r="D51" i="1"/>
  <c r="B51" i="1"/>
  <c r="A51" i="1"/>
  <c r="G50" i="1"/>
  <c r="F50" i="1"/>
  <c r="E50" i="1"/>
  <c r="D50" i="1"/>
  <c r="B50" i="1"/>
  <c r="A50" i="1"/>
  <c r="F49" i="1"/>
  <c r="E49" i="1"/>
  <c r="D49" i="1"/>
  <c r="B49" i="1"/>
  <c r="A49" i="1"/>
  <c r="F48" i="1"/>
  <c r="E48" i="1"/>
  <c r="D48" i="1"/>
  <c r="B48" i="1"/>
  <c r="A48" i="1"/>
  <c r="F47" i="1"/>
  <c r="E47" i="1"/>
  <c r="D47" i="1"/>
  <c r="B47" i="1"/>
  <c r="A47" i="1"/>
  <c r="F46" i="1"/>
  <c r="E46" i="1"/>
  <c r="D46" i="1"/>
  <c r="B46" i="1"/>
  <c r="A46" i="1"/>
  <c r="F45" i="1"/>
  <c r="E45" i="1"/>
  <c r="D45" i="1"/>
  <c r="B45" i="1"/>
  <c r="A45" i="1"/>
  <c r="F44" i="1"/>
  <c r="E44" i="1"/>
  <c r="D44" i="1"/>
  <c r="B44" i="1"/>
  <c r="A44" i="1"/>
  <c r="F43" i="1"/>
  <c r="E43" i="1"/>
  <c r="D43" i="1"/>
  <c r="B43" i="1"/>
  <c r="A43" i="1"/>
  <c r="G42" i="1"/>
  <c r="F42" i="1"/>
  <c r="E42" i="1"/>
  <c r="D42" i="1"/>
  <c r="B42" i="1"/>
  <c r="A42" i="1"/>
  <c r="G41" i="1"/>
  <c r="F41" i="1"/>
  <c r="E41" i="1"/>
  <c r="D41" i="1"/>
  <c r="B41" i="1"/>
  <c r="A41" i="1"/>
  <c r="F30" i="1"/>
  <c r="F67" i="1" s="1"/>
  <c r="E30" i="1"/>
  <c r="E67" i="1" s="1"/>
  <c r="G29" i="1"/>
  <c r="H29" i="1" s="1"/>
  <c r="I29" i="1" s="1"/>
  <c r="G28" i="1"/>
  <c r="G65" i="1" s="1"/>
  <c r="H27" i="1"/>
  <c r="I27" i="1" s="1"/>
  <c r="G27" i="1"/>
  <c r="G64" i="1" s="1"/>
  <c r="H26" i="1"/>
  <c r="I26" i="1" s="1"/>
  <c r="G26" i="1"/>
  <c r="G63" i="1" s="1"/>
  <c r="G25" i="1"/>
  <c r="H25" i="1" s="1"/>
  <c r="I25" i="1" s="1"/>
  <c r="I24" i="1"/>
  <c r="H24" i="1"/>
  <c r="G24" i="1"/>
  <c r="G61" i="1" s="1"/>
  <c r="G23" i="1"/>
  <c r="G60" i="1" s="1"/>
  <c r="G22" i="1"/>
  <c r="G59" i="1" s="1"/>
  <c r="G21" i="1"/>
  <c r="H21" i="1" s="1"/>
  <c r="I21" i="1" s="1"/>
  <c r="H20" i="1"/>
  <c r="I20" i="1" s="1"/>
  <c r="G20" i="1"/>
  <c r="G57" i="1" s="1"/>
  <c r="H19" i="1"/>
  <c r="I19" i="1" s="1"/>
  <c r="G19" i="1"/>
  <c r="G56" i="1" s="1"/>
  <c r="H18" i="1"/>
  <c r="I18" i="1" s="1"/>
  <c r="G18" i="1"/>
  <c r="G55" i="1" s="1"/>
  <c r="G17" i="1"/>
  <c r="G54" i="1" s="1"/>
  <c r="I16" i="1"/>
  <c r="H16" i="1"/>
  <c r="G16" i="1"/>
  <c r="G53" i="1" s="1"/>
  <c r="G15" i="1"/>
  <c r="G52" i="1" s="1"/>
  <c r="G14" i="1"/>
  <c r="G51" i="1" s="1"/>
  <c r="G13" i="1"/>
  <c r="H13" i="1" s="1"/>
  <c r="I13" i="1" s="1"/>
  <c r="H12" i="1"/>
  <c r="I12" i="1" s="1"/>
  <c r="G12" i="1"/>
  <c r="G49" i="1" s="1"/>
  <c r="H11" i="1"/>
  <c r="I11" i="1" s="1"/>
  <c r="G11" i="1"/>
  <c r="G48" i="1" s="1"/>
  <c r="H10" i="1"/>
  <c r="I10" i="1" s="1"/>
  <c r="G10" i="1"/>
  <c r="G47" i="1" s="1"/>
  <c r="G9" i="1"/>
  <c r="H9" i="1" s="1"/>
  <c r="I9" i="1" s="1"/>
  <c r="I8" i="1"/>
  <c r="H8" i="1"/>
  <c r="G8" i="1"/>
  <c r="G45" i="1" s="1"/>
  <c r="G7" i="1"/>
  <c r="G44" i="1" s="1"/>
  <c r="G6" i="1"/>
  <c r="G43" i="1" s="1"/>
  <c r="G5" i="1"/>
  <c r="H5" i="1" s="1"/>
  <c r="I5" i="1" s="1"/>
  <c r="H22" i="1" l="1"/>
  <c r="I22" i="1" s="1"/>
  <c r="G46" i="1"/>
  <c r="G62" i="1"/>
  <c r="H17" i="1"/>
  <c r="I17" i="1" s="1"/>
  <c r="G30" i="1"/>
  <c r="H28" i="1"/>
  <c r="I28" i="1" s="1"/>
  <c r="H6" i="1"/>
  <c r="I6" i="1" s="1"/>
  <c r="H7" i="1"/>
  <c r="I7" i="1" s="1"/>
  <c r="H15" i="1"/>
  <c r="I15" i="1" s="1"/>
  <c r="H23" i="1"/>
  <c r="I23" i="1" s="1"/>
  <c r="I33" i="1"/>
  <c r="H14" i="1"/>
  <c r="I14" i="1" s="1"/>
  <c r="G67" i="1" l="1"/>
  <c r="H30" i="1"/>
  <c r="I30" i="1" s="1"/>
</calcChain>
</file>

<file path=xl/sharedStrings.xml><?xml version="1.0" encoding="utf-8"?>
<sst xmlns="http://schemas.openxmlformats.org/spreadsheetml/2006/main" count="1411" uniqueCount="832">
  <si>
    <t>ตัวชี้วัด</t>
  </si>
  <si>
    <t>3.6.1 ร้อยละของเครือข่ายความร่วมมือในประเทศที่มีการจัดกิจกรรมร่วมกัน</t>
  </si>
  <si>
    <t>ผลการดำเนินงาน</t>
  </si>
  <si>
    <t>หน่วยงานเจ้าภาพ</t>
  </si>
  <si>
    <t>กองพัฒนานักศึกษา</t>
  </si>
  <si>
    <t>รอบ 9 เดือน</t>
  </si>
  <si>
    <t>ผู้รับผิดชอบ</t>
  </si>
  <si>
    <t>นางสาวพจนีย์ อนุศรี</t>
  </si>
  <si>
    <t xml:space="preserve">โทร. 1348 </t>
  </si>
  <si>
    <t>ผลการยืนยันของหน่วยงานเจ้าภาพ</t>
  </si>
  <si>
    <t>ลำดับ</t>
  </si>
  <si>
    <t>หน่วยงาน</t>
  </si>
  <si>
    <t>เป้าหมาย</t>
  </si>
  <si>
    <t>จำนวนเครือข่ายความร่วมมือในประเทศที่มีการจัดกิจกรรมร่วมกัน</t>
  </si>
  <si>
    <t>จำนวนเครือข่ายในประเทศทั้งหมด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</si>
  <si>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</si>
  <si>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</si>
  <si>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</si>
  <si>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</si>
  <si>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</si>
  <si>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</si>
  <si>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</si>
  <si>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</si>
  <si>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</si>
  <si>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</si>
  <si>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</si>
  <si>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</si>
  <si>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</si>
  <si>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</si>
  <si>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</si>
  <si>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</si>
  <si>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</si>
  <si>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</si>
  <si>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ไม่พบหลักฐานแนบในระบบ E-Monitoring</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</si>
  <si>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</si>
  <si>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</si>
  <si>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</si>
  <si>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</si>
  <si>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</si>
  <si>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</si>
  <si>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</si>
  <si>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</si>
  <si>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</si>
  <si>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</si>
  <si>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</si>
  <si>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18) สำนักวิทยบริการและเทคโนโลยีฯ</t>
  </si>
  <si>
    <t>19) สำนักศิลปะและวัฒนธรรม</t>
  </si>
  <si>
    <t>20) สถาบันวิจัยและพัฒนา</t>
  </si>
  <si>
    <t>21) สำนักวิชาการศึกษาทั่วไปฯ</t>
  </si>
  <si>
    <t>ไม่มีการรายงานผลในรอบ 9 เดือน</t>
  </si>
  <si>
    <t>22) สสสร.</t>
  </si>
  <si>
    <t>26) วิทยาเขตนครปฐม</t>
  </si>
  <si>
    <t>27) ศูนย์การศึกษา จ. สุมทรสงคราม</t>
  </si>
  <si>
    <t>28) ศูนย์การศึกษา จ. ระนอง</t>
  </si>
  <si>
    <t>ระดับมหาวิทยาลัย</t>
  </si>
  <si>
    <t>ตัวชี้วัดระดับเจ้าภาพ</t>
  </si>
  <si>
    <t>3.6.1(S) ระดับความสำเร็จของการดำเนินการตามแนวทางตามตัวชี้วัด ร้อยละของเครือข่ายความร่วมมือต่างประเทศที่มีการจัดกิจกรรมร่วมกัน</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</si>
  <si>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</si>
  <si>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</si>
  <si>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</si>
  <si>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</si>
  <si>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</si>
  <si>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</si>
  <si>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</si>
  <si>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</si>
  <si>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</si>
  <si>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</si>
  <si>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</si>
  <si>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</si>
  <si>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</si>
  <si>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</si>
  <si>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</si>
  <si>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</si>
  <si>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</si>
  <si>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</si>
  <si>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</si>
  <si>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สำนักศิลปะฯ</t>
  </si>
  <si>
    <t>วิจัย</t>
  </si>
  <si>
    <t>GE</t>
  </si>
  <si>
    <t>สสสร.</t>
  </si>
  <si>
    <t>วิทยาเขต นครปฐม</t>
  </si>
  <si>
    <t>ศูนย์จ. สุมทรสงคราม</t>
  </si>
  <si>
    <t>ศูนย์ จ. ระนอง</t>
  </si>
  <si>
    <t>มหาวิทยาลัย</t>
  </si>
  <si>
    <t>รายละเอียดตัวชี้วัด</t>
  </si>
  <si>
    <t>3.2.1 ร้อยละของเครือข่ายที่มีผลผลิตร่วมกันและเป็นประโยชน์ต่อมหาวิทยาลัย</t>
  </si>
  <si>
    <t>น.ส.พจนีย์ อนุศรี</t>
  </si>
  <si>
    <t>โทร. 1348</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</si>
  <si>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</si>
  <si>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</si>
  <si>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</si>
  <si>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</si>
  <si>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</si>
  <si>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</si>
  <si>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</si>
  <si>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</si>
  <si>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</si>
  <si>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</si>
  <si>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</si>
  <si>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</si>
  <si>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</si>
  <si>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</si>
  <si>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</si>
  <si>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</si>
  <si>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</si>
  <si>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คณะครุศาสตร์</t>
  </si>
  <si>
    <t>เครือข่ายศิษย์เก่า</t>
  </si>
  <si>
    <t>ü</t>
  </si>
  <si>
    <t>ทุกปี</t>
  </si>
  <si>
    <t>การมีส่วนร่วมในการถ่ายทอดทักษะหรือวิชาชีพให้กับนักศึกษา</t>
  </si>
  <si>
    <t>การอบรมแนวทางการจัดทำข้อตกลงในการพัฒนางาน (PA) ที่เชื่อมโยงสู่การขอมีและเลื่อนวิทยฐานะ ตำแหน่ง ครู ตาม ว 9/2564 จัดโดย ศูนย์พัฒนาวิชาชีพทางการศึกษา คณะครุศาสตร์ ซึ่งมีศิษย์เก่าเข้าร่วมอบรมจำนวน 40 คน</t>
  </si>
  <si>
    <t>นักศึกษาได้รับความรู้ แลกเปลี่ยนประสบการณ์ และทักษะเพื่อนำมาใช้ในการเรียนในห้องเรียนและฝึกวิชาชีพ</t>
  </si>
  <si>
    <t>เครือข่ายชุมชน</t>
  </si>
  <si>
    <t xml:space="preserve">ตลอดปีการศึกษา </t>
  </si>
  <si>
    <t>บริการวิชาการศูนย์ศึกษาพระพุทธศาสนา วันอาทิตย์</t>
  </si>
  <si>
    <t>21 พ.ย. 64
-27 ก.พ.65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</si>
  <si>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</si>
  <si>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</si>
  <si>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เครือข่ายสมาคมวิชาชีพ</t>
  </si>
  <si>
    <t>ให้ความร่วมมือในการพัฒนาบัณฑิต เพื่อให้สอดคล้องมาตรฐานวิชาชีพ</t>
  </si>
  <si>
    <t>นักศึกษาชั้นปีที่ 2 ทุกสาขาวิชา เข้าร่วมโครงการความร่วมมือเครือข่ายสมาคมวิชาชีพ กิจกรรมย่อย : การอบรมเชิงปฏิบัติการพัฒนานักศึกษา เตรียมพร้อมการสอบใบประกอบวิชาชีพครู โดยได้รับเกียรติจาก นางสาวภัทราวจี ธีรกีรยุต ผู้อำนวยการกลุ่มมาตรฐานการประกอบวิชาชีพ สำนักมาตรฐานวิชาชีพ สำนักงานเลขาธิการคุรุสภา เป็นวิทยากรในการบรรยาย เรื่อง “กฎหมายและระเบียบการสอบขอรับใบประกอบวิชาชีพครู</t>
  </si>
  <si>
    <t>นักศึกษาได้รับความรู้ และทักษะที่สอดคล้องกับมาตรฐานวิชาชีพ</t>
  </si>
  <si>
    <t xml:space="preserve">โรงเรียนพระโขนงพิทยาลัย </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</si>
  <si>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</si>
  <si>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ปีการศึกษา 2564</t>
  </si>
  <si>
    <t>นักศึกษาชั้นปีที่ 5 เข้าร่วมฝึกประสบการณ์วิชาชีพครู</t>
  </si>
  <si>
    <t xml:space="preserve">นักศึกษาได้ความรู้ ทักษะ และประสบการณ์ในวิชาชีพ </t>
  </si>
  <si>
    <t>โรงเรียนเทพศิรินทร์นนทบุรี</t>
  </si>
  <si>
    <t>คณะวิทยาศาสตร์และเทคโนโลยี</t>
  </si>
  <si>
    <t xml:space="preserve">คณะกรรมการเครือข่ายศิษย์เก่า </t>
  </si>
  <si>
    <t>P</t>
  </si>
  <si>
    <t>1 ต.ค. – 30 ก.ย. ของปีถัดไป</t>
  </si>
  <si>
    <t xml:space="preserve">1. เพื่อให้ศิษย์เก่ามีส่วนร่วมในการพัฒนามหาวิทยาลัย
2. เพื่อสร้างความสัมพันธ์ที่ดีระหว่างศิษย์เก่ากับมหาวิทยาลัย
</t>
  </si>
  <si>
    <t>กิจกรรมประชุมเครือข่ายศิษย์เก่าคณะวิทยาศาสตร์และเทคโนโลยี</t>
  </si>
  <si>
    <t>วันที่ 8 พฤษภาคม 2565</t>
  </si>
  <si>
    <t>คณะวิทยาศาสตร์และเทคโนโลยี จัดกิจกรรมประชุมเพื่อเชื่อมความสัมพันธ์ระหว่างศิษย์เก่าและคณะ โดยผู้ช่วยศาสตราจารย์ ดร.คมกฤช รัตตะมณี รองคณบดีฝ่ายกิจการนักศึกษา คณะวิทยาศาตร์และเทคโนโลยี จัดกิจกรรมสัญจร พบปะ พูดคุย กับ ผู้ช่วยศาสตรจารย์ ดร.เจตน์สฤษฎิ์ อังศุกาญจนกุล รองอธิการบดีฝ่ายกิจการนักศึกษา เพื่อรับฟังข้อคิดเห็น ข้อเสนอแนะและแลกเปลี่ยนประสบการณ์ระหว่างศิษย์เก่ากับมหาวิทยาลัย เพื่อการมีส่วนร่วมในการพัฒนามหาวิทยาลัยอย่างยั่งยืน</t>
  </si>
  <si>
    <t>เป็นสื่อกลางในการเชื่อมโยงศิษย์เก่าในการกระจายข่าว กิจกรรมการเข้าร่วมกิจกรรมกับทางมหาวิทยาลัย และการระดมทุนเพื่อการศึกษา</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</si>
  <si>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</si>
  <si>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</si>
  <si>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</si>
  <si>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</si>
  <si>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</si>
  <si>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 โดยวันศุกร์ที่ 10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ร่วมลงพื้นที่ตำบลคลองโคน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 ชุมชนฐานรากจังหวัดสมุทรสงคราม (8 ครัวเรือน) โดยร่วมหารือแนวทางในการพัฒนาและยกระดับอาชีพของคนในชุมชน ณ กลุ่มวิสาหกิจชุมชนกลุ่มคนอาชีพทำกะปิเคยตาดำ ตำบลคลองโคน จังหวัดสมุทรสงคราม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</si>
  <si>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</si>
  <si>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</si>
  <si>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</si>
  <si>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</si>
  <si>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 xml:space="preserve">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ม  โดยได้จัดกิจกรรม การอบรมการทำขนมไทย เพื่อให้ผู้เข้าร่วมอบรมได้รับความรู้ในการทำขนมไทย (ขนมขี้หนู กะหรี่ปั๊ป และ ข้าวเหนียวย่างหน้าต่างๆ และสามารถนำไปประกอบอาชีพเสริมเพื่อสร้างรายได้  ทั้งนี้ได้จัดกิจกรรมครั้งที่ 1  เดือน ก.พ.65 ครั้งที่ 2  เดือน มี.ค.65   ชุมชนบางคนที  ตำบลบางคนที  อำเภอบางคนที  จังหวัดสมุทรสงคราม </t>
  </si>
  <si>
    <t>สภาวิชาชีพวิทยาศาสตร์และเทคโนโลยี (สชวท.)</t>
  </si>
  <si>
    <t>ตั้งแต่ 28 มิถุนายน 2559 เป็นต้นไป</t>
  </si>
  <si>
    <t xml:space="preserve">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
</t>
  </si>
  <si>
    <t>โครงการจัดสอบให้กับผู้ขอรับใบอนุญาตประกอบวิชาชีพวิทยาศาสตร์และเทคโนโลยี</t>
  </si>
  <si>
    <t xml:space="preserve">วันเสาร์ที่ 11 มิถุนายน 2565 </t>
  </si>
  <si>
    <t xml:space="preserve">ศูนย์วิทยาศาสตร์ คณะวิทยาศาสตร์และเทคโนโลยี ได้ดำเนินงานจัดสอบให้กับผู้ขอรับใบประกอบวิชาชีพของสภาวิชาชีพวิทยาศาสตร์และเทคโนโลยี ด้านผู้เชี่ยวชาญเฉพาะด้าน ด้านการประเมินผลกระทบทางสิ่งแวดล้อม และผู้ควบคุมมลพิษจำนวน 5 ด้าน ได้แก่ ผู้ควบคุมมลพิษน้ำ ผู้ควบคุมมลพิษอากาศ ผู้ควบคุมมลพิษทางเสียงและการสั่นสะเทือน ผู้ควบคุมขยะมูลฝอยและสิ่งปฏิกูล และผู้ควบคุมของเสียอันตราย </t>
  </si>
  <si>
    <t>เป็นศูนย์สอบใบอนุยาตประกอบวิชาชีพวิทยาศาสตร์และเทคโนโลยี</t>
  </si>
  <si>
    <t>บริษัท ยูไนเต็ต แอนนาลิสต์ แอน เอ็นจิเนียริ่ง คอนซัลแตนท์ จำกัด</t>
  </si>
  <si>
    <t>5 ปี 
  มิถุนายน 2561 ถึง  พฤษภาคม 2566)</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</si>
  <si>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t>
  </si>
  <si>
    <t>กิจกรรมส่งนักศึกษาเข้าฝึกประสบการณ์วิชาชีพ</t>
  </si>
  <si>
    <t>11 พฤศจิกายน 2564 - 31 มกราคม 2565</t>
  </si>
  <si>
    <t>คณะวิทยาศาสตร์และเทคโนโลยี ได้ตัดเลือกและส่งนักศึกษาเข้าฝึกประสบการณ์วิชาชีพ ณ บริษัท ยูไนเต็ต แอนนาลิสต์ แอน เอ็นจิเนียริ่ง คอนซัลแตนท์ จำกัด จำนวน 2 ราย ได้แก่ 
1. นายวุฒิไกร   บริภารัตน์   
2. นายธีรพล ประพัฒน์รังสี  ระหว่างวันที่ 1 พฤศจิกายน 2564 - 31 มกราคม 2565   ทั้งนี้บริษัทกับอาจารย์ในสาขาวิชาประเมินผลการฝึกประสบการณ์วิชาชีพของนักศึกษา</t>
  </si>
  <si>
    <t xml:space="preserve"> 2. มหาวิทยาลัยและบริษัทจะร่วมกันพัฒนานักศึกษาให้ตรงตามความต้องการของผู้ใช้บัณฑิต</t>
  </si>
  <si>
    <t>3.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t>
  </si>
  <si>
    <t>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t>
  </si>
  <si>
    <t xml:space="preserve">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t>
  </si>
  <si>
    <t xml:space="preserve">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</si>
  <si>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บริษัท เอ็ม เอฟ อี ซี จำกัด</t>
  </si>
  <si>
    <t xml:space="preserve">5 ปี 
( มกราคม  2562  ถึง  ธันวาคม  2566)
</t>
  </si>
  <si>
    <t xml:space="preserve">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t>
  </si>
  <si>
    <t>คณะวิทยาศาสตร์และเทคโนโลยี ได้คัดเลือกและส่งนักศึกษาสาขาวิชาเทคโนโลยีสารสนเทศเข้าฝึกประสบการณ์วิชาชีพ ณ  บริษัท เอ็ม เอฟ อี ซี จำกัด จำนวน 2 คน ได้แก่ 
1. นายธนกร บัณฑุรัตน์  
2. นายสรัล นาคะศิริกุล ซึ่งได้เข้าฝึกประสบการณ์วิชาชีพ  ระหว่างวันที่ 1 พฤศจิกายน 2564 - 31 มกราคม 2565 ทั้งนี้บริษัทกับอาจารย์ในสาขาวิชาประเมินผลการฝึกประสบการณ์วิชาชีพของนักศึกษา</t>
  </si>
  <si>
    <t>นักศึกษาได้ความรู้ ทักษะ และประสบการณ์ในวิชาชีพ</t>
  </si>
  <si>
    <t>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t>
  </si>
  <si>
    <t>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t>
  </si>
  <si>
    <t>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t>
  </si>
  <si>
    <t>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t>
  </si>
  <si>
    <t>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t>
  </si>
  <si>
    <t>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</si>
  <si>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</si>
  <si>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</si>
  <si>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t>
  </si>
  <si>
    <t>กิจกรรมวิพากหลักสูตรระดับปริญญาตรี หลักสูตรวิทยาศาสตรบัณฑิต สาขานวัตกรรมอาหาร</t>
  </si>
  <si>
    <t>11 พฤษภาคม 2565</t>
  </si>
  <si>
    <t>ฝ่ายบริการการศึกษา  คณะวิทยาศาสตร์และเทคโนโลยี จัดกิจกรรมวิพากษ์หลักสูตร โดยเชิญคุณเฉลิมลักษณ์  ไกรศรี ผู้จัดการอาวุโส (OCD) บริษัทสยามแม็คโคร จำกัด มาเป็นกรรมการผู้ทรงคุณวุฒิร่วมวิพากษ์หลักสูตร ระดับปริญญาตรี หลักสูตรวิทยาศาสตรบัณฑิต สาขานวัตกรรมอาหาร ซึ่งหลักสูตรดังกล่าวเป็นหลักสูตรใหม่  โดยมีวัตถุประสงค์เพื่อบูรณาการศาสตร์ทางด้านต่าง ๆ ตั้งแต่ต้นทางจนถึงปลายทาง  หลักสูตรดังกล่าวเป็นหลักสูตรที่มุ่งเน้นการผลิตบัณฑิตเพื่อให้ตรงกับความต้องการของสถานประกอบการด้านอุตสาหกรรมอาหาร และผลิตบัณฑิตให้สามารถนำไปต่อยอดกิจการ หรือเป็นผู้ประกอบการต่อไป</t>
  </si>
  <si>
    <t>มีหลักสูตรใหม่ที่ตอบสนองความต้องการของนักเรียน  และผู้ประกอบการด้านอาหาร</t>
  </si>
  <si>
    <t xml:space="preserve">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t>
  </si>
  <si>
    <t>3.มหาวิทยาลัยและบริษัทจะร่วมกันแลกเปลี่ยนวิทยากรให้ความรู้ตามหัวข้อที่ทั้งสองฝ่ายเห็นสมควร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t>
  </si>
  <si>
    <t>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</si>
  <si>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คณะมนุษยศาสตร์และสังคมศาสตร์</t>
  </si>
  <si>
    <t>เครือข่ายศิษย์เก่า (คำสั่งแต่งตั้งคณะกรรมการศิษย์เก่า)</t>
  </si>
  <si>
    <t>ปีงบประมาณ 2565</t>
  </si>
  <si>
    <t xml:space="preserve">1.เครือข่ายศิษย์เก่ามีส่วนร่วมในการพัฒนาและเกิดความสัมพันธ์ที่ดีกับคณะและมหาวิทยาลัย                   
2.เครือข่ายศิษย์เก่ามีส่วนร่วมในกิจกรรมโครงการร่วมกับคณะและมหาวิทยาลัย
3.เครือข่ายศิษย์เก่า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ตามเกณฑ์การประเมินของคณะและมหาวิทยาลัย  </t>
  </si>
  <si>
    <t>การประชุมออนไลน์ (ผ่านระบบ line) เพื่อแลกเปลี่ยนเรียนรู้แนวคิดในการจัดกิจกรรม และร่วมหารือกิจกรรมที่ศิษย์เก่ากับนักศึกษาปัจจุบัน ที่จะดำเนินการร่วมกันในปรงบประมาณ 2564 เพื่อให้เกิดการพัฒนาและเกิดความสัมพันธ์ที่ดีกับคณะและมหาวิทยาลัย และมีการจัดกิจกรรมโครงการเล่าขานตำนานผู้นำ โดยมีศิษย์เก่าร่วมเสวนาแลกเปลี่ยนประสบการณ์การทำงานตลอดจนประสบการณ์การทำกิจกรรมเมื่อวันที่ 18-19 ตุลาคม 2564 ผ่านระบบออนไลน์ google meet</t>
  </si>
  <si>
    <t>18-19 ตุลาคม 2564</t>
  </si>
  <si>
    <t>นักศึกษาได้แนวทางในการพัฒนาตนเอง และได้แนวทางในการดำเนินกิจกรรม ดำเนินงานของสโมสรนักศึกษาคณะมนุษยศาสตร์และสังคมศาสตร์</t>
  </si>
  <si>
    <t>บริษัท ซูเปอร์ เรซูเม่ จำกัด</t>
  </si>
  <si>
    <t>1 ปีการศึกษา</t>
  </si>
  <si>
    <t>การเตรียมความพร้อมก่อนจบการศึกษาของนักศึกษาร่วมกัน (ผ่านระบบออนไลน์)</t>
  </si>
  <si>
    <t>ถ่ายทอด Clip VDO บรรยายเกี่ยวกับการเตรียมความพร้อมก่อนจบการศึกษา และเทคนิคการเขียนเรซูเม่และการจัดกิจกรรมออนไลน์ผ่าน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</si>
  <si>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มีนาคม - พฤษภาคม 2564</t>
  </si>
  <si>
    <t>ประชาสัมพันธ์ให้นักศึกษามีช่องทางในการหางาน ถ่ายทอด Clip VDO บรรยายเกี่ยวกับการเตรียมความพร้อมก่อนจบการศึกษา และเทคนิคการเขียนเรซูเม่ และจะมีการจัดกิจกรรมออนไลน์ผ่าน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</si>
  <si>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นักศึกษาได้รับการพัฒนาตนเอง และมีช่องทางในการหางาน มีความพร้อมก่อนจบการศึกษา</t>
  </si>
  <si>
    <t>เครือข่ายชุมชนบางนางลี่</t>
  </si>
  <si>
    <t>ตุลาคม 2562 - กันยายน 2567</t>
  </si>
  <si>
    <t>1.สนับสนุนพื้นที่และบุคลากรในการจัดกิจกรรมต่างๆภายในท้องถิ่น                    
2. สนับสนุนความร่วมมือทางวิชาการที่เกี่ยวข้องกับการพัฒนาท้องถิ่นเพื่อพัฒนาสู่การนำไปใช้ประโยชน์อย่างยั้งยืน</t>
  </si>
  <si>
    <t>1 ตุลาคม 2564 - 30 กันยายน 2565</t>
  </si>
  <si>
    <t>1.ชุมชนบางนางลี่ได้สนับสนุนพื้นที่และบุคลากรในการจัดกิจกรรมต่างๆภายในท้องถิ่น
2.ชุมชนบางนางลี่ได้มีการสนับสนุนความร่วมมือทางวิชาการในการพัฒนาท้องถิ่นเพื่อพัฒนาสู่การนำไปใช้ประโยชน์อย่างยั้งยืน โดยร่วมกับคณะมนุษยศาสตร์และสังคมศาสตร์ ดำเนินโครงการพัฒนาและส่งเสริมอาชีพให้ประชาชนในท้องถิ่นโดยใช้หลักปรัชญาแนวความคิดเศรษฐกิจพอเพียง บ้านคลองบางแค หมู่ที่ 4 ต.บางนางลี่ อ.อัมพวา จ.สมุทรสงคราม</t>
  </si>
  <si>
    <t>เพื่อเป็นศูนย์กลางแห่งการเรียนรู้และบริการวิชาการในชุมชน และสามารถนำองค์ความรู้มาปรับใช้ในการเรียนการสอน</t>
  </si>
  <si>
    <t>เดอะวิจิตร รีสอร์ท ภูเก็ต</t>
  </si>
  <si>
    <t>วิทยาลัยการจัดการอุตสาหกรรมบริการ</t>
  </si>
  <si>
    <t>30 สิงหาคม 2561 - 30 สิงหาคม 2566</t>
  </si>
  <si>
    <t>การแลกเปลี่ยนเรียนรู้ด้านการจัดการและการปฏิบัติงานด้านการบริการ ของบุคลากรและนักศึกษา</t>
  </si>
  <si>
    <t>บุคลากรคณะมนุษยศาสตร์มีการแลกเปลี่ยนเรียนรู้ด้านการจัดการและการปฏิบัติงานด้านการบริการ ของบุคลากรและนักศึกษา และแลกเปลี่ยนความคิดเห็นด้านภาษากับงานบริการในช่วงเดือนมีนาคม - พฤษภาคม 2565 ณ เดอะวิจิตร รีสอร์ท ภูเก็ต และองค์การบริหารส่วนจังหวัดภูเก็ต</t>
  </si>
  <si>
    <t>มีนาคม - พฤษภาคม 2565</t>
  </si>
  <si>
    <t>บุคลากรคณะมนุษยศาสตร์ได้รับการแลกเปลี่ยนเรียนรู้ด้านการจัดการและการปฏิบัติงานด้านการบริการ ของบุคลากรและนักศึกษา และแลกเปลี่ยนความคิดเห็นด้านภาษากับงานบริการ</t>
  </si>
  <si>
    <t>คณะวิทยาการจัดการ</t>
  </si>
  <si>
    <t>√</t>
  </si>
  <si>
    <t>1 ปี พ.ศ. 2565 - พ.ศ. 2565</t>
  </si>
  <si>
    <t xml:space="preserve">เพื่อส่งเสริมศิษย์เก่า ศิษย์ปัจจุบัน ของคณะวิทยาการจัดการ ให้มีความสัมพันธ์ที่ดีต่อคณะวิทยาการจัดการและมหาวิทยาลัยราชภัฏสวนสุนันทาและเป็นการระดมทุนจากศิษย์เก่า </t>
  </si>
  <si>
    <t>จัดโครงการ "คืนสู่เหย้า คณะวิทยาการจัดการ 
ประจำปีการศึกษา 2564"</t>
  </si>
  <si>
    <t>9-10 มิถุนายน 65</t>
  </si>
  <si>
    <t xml:space="preserve">ฝ่ายกิจการนักศึกษาและศิลปวัฒนธรรม คณะวิทยาการจัดการ จัดโครงการ "คืนสู่เหย้า คณะวิทยาการจัดการ ประจำปีการศึกษา 2564"  ในระหว่างวันที่ 9-10 มิถุนายน 2565 เวลา 09.00 - 16.00 น. ณ ห้องปฏิบัติการสาขาวิชาการจัดการอีสปอร์ต   ซึ่งโครงการได้ระบุผู้เข้าร่วมโครงการทั้งสิ้น 50 คน และมีผู้เข้าร่วมโครงการทั้งสิ้น 50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และมีการมอบทุนการศึกษาให้กับนักศึกษาปัจจุบัน จำนวน 1 ทุน </t>
  </si>
  <si>
    <t>คณะได้รับการสนับสนุนการจัดกิจกรรมคืนสู่เหย้าจากศิษย์เก่า และมีการระดมทุนเกิดขึ้น</t>
  </si>
  <si>
    <t xml:space="preserve">1.บันทึกข้อตกลงความร่วมมือเป็นเครือข่ายทางวิชาการ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และชุมชนวัดสวัสดิ์วารีสีมาราม 
2.บันทึกข้อตกลงความร่วมมือเป็นเครือข่ายทางวิชาการ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</si>
  <si>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ศูนย์การเรียนรู้ด้านบริหารธุรกิจและนิเทศศาสตร์ คณะวิทยาการจัดการ มหาวิทยาลัยราชภัฏสวนสุนันทา กับชุมชนวัดสวัสดิ์วารีสีมาราม
ศูนย์การเรียนรู้ด้านบริหารธุรกิจและนิเทศศาสตร์ คณะวิทยาการจัดการ มหาวิทยาลัยราชภัฏสวนสุนันทา กับชุมชนตรอกต้นโพธิ์</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</si>
  <si>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</si>
  <si>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</si>
  <si>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</si>
  <si>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</si>
  <si>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</si>
  <si>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</si>
  <si>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บันทึกข้อตกลงความร่วมมือทางวิชาการระหว่าง มรภ.สวนสุนันทา กับ สมาคมผู้กำกับภาพยนตร์ไทย</t>
  </si>
  <si>
    <t>สมาคมผู้กำกับภาพยนตร์ไทย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</si>
  <si>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</si>
  <si>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</si>
  <si>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</si>
  <si>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31 มีนาคม 65</t>
  </si>
  <si>
    <t>ฝ่ายกิจการนักศึกษาและศิลปวัฒนธรรม คณะวิทยาการจัดการ จัดโครงการ "การพัฒนาศักยภาพด้านวิชาชีพแก่นักศึกษา  คณะวิทยาการจัดการ ประจำปีการศึกษา 2564" ในวันพฤหัสบดี ที่ 31 มีนาคม 2565 เวลา 08.30 - 16.00 น. ผ่านระบบออนไลน์ Google Meet   ซึ่งโครงการได้ระบุผู้เข้าร่วมโครงการทั้งสิ้น 100 คน และมีผู้เข้าร่วมโครงการทั้งสิ้น 81 คน คิดเป็นร้อยละ 81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และร้อยละของนักศึกษาที่ได้รับการพัฒนาทักษะให้สอดคล้องกับมาตรฐานวิชาชีพ ค่าเป้าหมายร้อยละ 85 มีผลการดำเนินงานร้อยละ 92 บรรลุเป้าหมาย</t>
  </si>
  <si>
    <t>นักศึกษาได้รับการพัฒนาทักษะให้สอดคล้องกับมาตรฐานวิชาชีพ</t>
  </si>
  <si>
    <t>1.บันทึกความเข้าใจ ระหว่าง มหาวิทยาลัย
ราชภัฏสวนสุนันทา กับ สหกรณ์เครดิต
ยูเนี่ยนมหาวิทยาลัยราชภัฏสวนสุนันทา จำกัด 
2.บันทึกความเข้าใจ ระหว่าง มหาวิทยาลัย
ราชภัฏสวนสุนันทา กับ สหกรณ์ออมทรัพย์ข้าราชการกระทรวงศึกษาธิการ จำกัด</t>
  </si>
  <si>
    <t>สหกรณ์เครดิตยูเนี่ยนมหา
วิทยาลัยราชภัฏสวนสุนันทา จำกัด
สหกรณ์ออมทรัพย์ข้าราชการ
กระทรวงศึกษาธิการ จำกัด</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</si>
  <si>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</si>
  <si>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</si>
  <si>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</si>
  <si>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20 มีนาคม 65</t>
  </si>
  <si>
    <t>ฝ่ายกิจการนักศึกษาแลศิลปวัฒนธรรมคณะวิทยาการจัดการ จัดโครงการ "พัฒนานักศึกษาให้พร้อมสำหรับการประกอบอาชีพในอนาคต ประจำปีการศึกษา 2564" ในวันอาทิตย์ ที่ 20 มีนาคม 2565 เวลา 08.30 - 16.00 น. โดยระบบออนไลน์ Google Meet  ซึ่งโครงการได้ระบุผู้เข้าร่วมโครงการทั้งสิ้น 1,100 คน และมีผู้เข้าร่วมโครงการทั้งสิ้น 1,118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ร้อยละ 100 มีผลการดำเนินงาน ร้อยละ 100 บรรลุเป้าหมาย และร้อยละของนักศึกษาที่ได้รับองค์ความรู้เกี่ยวกับแนวทางการประกอบอาชีพ  ค่าเป้าหมาย ร้อยละ 85 มีผลการดำเนินงานร้อยละ 96 บรรลุเป้าหมาย</t>
  </si>
  <si>
    <t xml:space="preserve">นักศึกษาได้รับความรู้ ทักษะ และประสบการณ์ในวิชาชีพ </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</si>
  <si>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</si>
  <si>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</si>
  <si>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</si>
  <si>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</si>
  <si>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</si>
  <si>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</si>
  <si>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</si>
  <si>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</si>
  <si>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</si>
  <si>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</si>
  <si>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</si>
  <si>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</si>
  <si>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</si>
  <si>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</si>
  <si>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</si>
  <si>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</si>
  <si>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ศิษย์เก่าคณะเทคโนโลยีอุตสาหกรรม</t>
  </si>
  <si>
    <t>1.จิตสาธารณะให้แก่ศิษย์เก่า
2.ให้ความรู้แก่นักศึกษาปัจจุบัน</t>
  </si>
  <si>
    <t>1.สนับสนุนทุนการศึกษาให้กับศิษย์ปัจจุบัน
2.ให้ความรู้แก่นักศึกษาปัจจุบัน</t>
  </si>
  <si>
    <t>1.สนับสนุนทุนการศึกษาให้กับศิษย์ปัจจุบัน 
2.ให้ความรู้แก่นักศึกษาปัจจุบัน</t>
  </si>
  <si>
    <t>สนับสนุนทุนการศึกษาให้กับศิษย์ปัจจุบัน   และแลกเปลี่ยนความรู้ด้านการอาชีพที่เกี่ยวข้อง</t>
  </si>
  <si>
    <t>คณะศิลปกรรมศาสตร์</t>
  </si>
  <si>
    <t>/</t>
  </si>
  <si>
    <t xml:space="preserve">กิจกรรมประชุมสโมสรนักศึกษาคณะศิลปกรรมศาสตร์ ประจำปีการศึกษา 2564 ผ่านระบบ ZOOM MEETING </t>
  </si>
  <si>
    <t>วันที่ 9 ตุลาคม 2564</t>
  </si>
  <si>
    <t>คณะศิลปกรรมศาสต์ ร่วมกับ ศูนย์จิตตปัญญา โดยมีการจัดกิจกรรมพัฒนาให้กับนักศึกษา ในการเรียนรู้ตัวเองและผู้อื่น แนวคิดและทัศนคติที่ดีต่อการทำงานร่วมกันที่เป็นประโยชน์ของนักศึกษา และ ศิษย์เก่าสโมสรนักศึกษาฯ จำนวน 5 คน เข้ามามีส่วนร่วมในการแชร์ประสบการณ์การทำงาน และแนวคิดในการทำงานร่วมกับการเรียน ให้กับนักศึกษาสโมสรนักศึกษาปัจจุบัน เพื่อให้เป็นแนวทางในการปฏิบัติงานสโมสรนักศึกษา</t>
  </si>
  <si>
    <t>อาจารย์                  1     คน
นักศึกษา 	             35    คน
บุคคลภายนอก          5     คน</t>
  </si>
  <si>
    <t>เครือข่ายวิชาชีพนักออกแบบด้านการออกแบบผลิตภัณฑ์สร้างสรรค์</t>
  </si>
  <si>
    <t>สาขาวิชาการออกแบบผลิตภัณฑ์สร้างสรรค์ คณะศิลปกรรมศาสตร์</t>
  </si>
  <si>
    <t>5 ปี
1 สิงหาคม 2562 – 30 กรกฎาคม 2567</t>
  </si>
  <si>
    <t>1.การแลกเปลี่ยนข้อมูล
2.การแลกเปลี่ยนบุคลากร
3.การแลกเปลี่ยนกิจกรรม</t>
  </si>
  <si>
    <t>เครือข่ายผลิตภัณฑ์ศิรดา</t>
  </si>
  <si>
    <t>5 ปี
1 กรกฏาคม 2564 – 30 สิงหาคม 2569</t>
  </si>
  <si>
    <t>บริษัท ไลท์ซอร์ส จำกัด</t>
  </si>
  <si>
    <t>5 ปี
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</si>
  <si>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</si>
  <si>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โครงการ​ "ไทยทะยาน" ภายใต้แนวคิด "ทะยานให้สร้างสรรค์​ ปั้นไทยด้วยมือ​ GEN​ Z"</t>
  </si>
  <si>
    <t>1 กุมภาพันธ์ - 6 เมษายน 2565</t>
  </si>
  <si>
    <t>คณะศิลปกรรมศาสตร์ มหาวิทยาลัยราชภัฏสวนสุนันทา ร่วมกับ ร่วมกับกระทรวงการอุดมศึกษา วิทยาศาสตร์ วิจัยและนวัตกรรม (อว.) พร้อมด้วย U2T  วิทยสถานสังคมศาสตร์และศิลปกรรมศาสตร์แห่งประเทศไทย หรือ ธัชชา และภาคีภาคเอกชน  ได้แก่ 1. มติชน
2. บริษัท ไลท์ซอร์ส จำกัด
3. ช่างชุ่ย
4. บริษัท โตชิบา ไทยแลนด์ จำกัด
5. เทวัญ ดารา แกลลอรี่
6. บริษัท เซปทิลเลียน จำกัด
7. บริษัท ทูเนียร์ จำกัด
8. Q DESIGN AND PLAY
9. WINK WINK PRODUCTION CO.,LTD. ในการจัดกิจกรรม โครงการ​ "ไทยทะยาน" ภายใต้แนวคิด "ทะยานให้สร้างสรรค์​ ปั้นไทยด้วยมือ​ GEN​ Z"  โดยแบ่งรูปแบบกิจกรรมเสวนา และพิธีเปิด เมื่อวันที่ 15 กุมภาพันธ์ 2565 กิจกรรมการประกวด วันที่ 15 - 6 เมษายน 2565    เพื่อให้เกิดกิจกรรมกระบวนการพัฒนาผลงานและกิจกรรมการประกวดการสร้างมูลค่าทางวัฒนาธรรม 
ทั้งในการ</t>
  </si>
  <si>
    <t>อาจารย์                  150     คน
นักศึกษา 	                300     คน
บุคคลภายนอก          50       คน</t>
  </si>
  <si>
    <t>เครือข่ายสินค้าและสิ่งทอ 
(Fashion Product &amp; Textile Networking</t>
  </si>
  <si>
    <t>สาขาวิชาการออกแบบเครื่องแต่งกาย</t>
  </si>
  <si>
    <t>ไม่ระบุอายุ 
17 พฤศจิกายน 2559</t>
  </si>
  <si>
    <t>1.ร่วมกันทางวิชาการและแฟชั่นโดยใช้ชื่อโครงการภาษาไทยว่า “โครงการเสริมสร้างเครือข่ายทางการออกแบบแฟชั่น ในระดับอุดมศึกษา” หรือ Fashion V Together</t>
  </si>
  <si>
    <t>บัณฑิตวิทยาลัย</t>
  </si>
  <si>
    <t>เครือข่ายศิษย์เก่า 
(ครือข่ายศิษย์เก่าบัณฑิตวิทยาลัย)</t>
  </si>
  <si>
    <t xml:space="preserve">     '- กำหนดแนวทางการจัดกิจกรรม เพื่อสร้างความสัมพันธ์อันดีระหว่างเครือข่ายให้สอดคล้องกับนโยบายและยุทธศาสตร์ของบัณฑิตวิทยาลัย
     - ผลักดันให้มีการขับเคลื่อนกา รปฏิบัติงานตามแนวทางการจัดกิจกรรม
     - วิเคราะห์ ติดตาม ประเมินผล และทบทวนการดำเนินงานจัดกิจกรรม เครือข่ายให้เป็นไปตามวัตถุประสงค์</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</si>
  <si>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</si>
  <si>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  รายละเอียดตามลิงค์ที่แนบท้ายนี้ 
     - https://grad.ssru.ac.th/news/view/29016504
     - https://www.facebook.com/graduateschoolssru/photos/
pcb.5492674404116476/5492672824116634/
     - https://www.instagram.com/p/CZTpUPxhGe7/
     - https://twitter.com/GradSsru/status/1487339357287874562/
photo/1</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</si>
  <si>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ณ จังหวัดเชียงราย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</si>
  <si>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เครือข่ายชุมชน
(ชุมชนหมู่บ้านสระนา)</t>
  </si>
  <si>
    <t>5 ปี 
เดือนมกราคม พ.ศ. 2561 - เดือนธันวาคม พ.ศ. 2565</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</si>
  <si>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หน้าที่ของชุมชนหมู่บ้านสระนา</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</si>
  <si>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1. ประชาสัมพันธ์ ส่งเสริมและเผยแพร่ผลิตภัณฑ์ชุมชนและท้องถิ่น
2. สนับสนุนพื้นที่ ผลิตภัณฑ์และบุคลากรในการจัดกิจกรรมต่างๆ ภายในและภายนอกท้องถิ่น</t>
  </si>
  <si>
    <t xml:space="preserve">     บัณฑิตวิทยาลัย มหาวิทยาลัยราชภัฏสวนสุนันทา ได้ร่วมมือกับเครือข่ายชุมชน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</si>
  <si>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</si>
  <si>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(ชุมชนกลุ่มเรือนำเที่ยวทะเลบัวแดง)</t>
  </si>
  <si>
    <t>6 ปี 
เดือนมกราคม พ.ศ. 2562 - เดือนธันวาคม พ.ศ. 2567</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</si>
  <si>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ดำเนินการบริการวิชาการและถ่ายทอดเทคโนโลยีแก่ชุมชนกลุ่มเรือนำเที่ยวทะเลบัวแดง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 xml:space="preserve"> หน้าที่ของชุมชนกลุ่มเรือนำเที่ยวทะเลบัวแดง</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</si>
  <si>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 xml:space="preserve">     บัณฑิตวิทยาลัย มหาวิทยาลัยราชภัฏสวนสุนันทา ได้ร่วมมือกับเครือข่ายชุมชน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</si>
  <si>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</si>
  <si>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เครือข่ายสมาคมวิชาชีพ
(สมาคมแพทย์อายุรเวทแผนไทยประยุกต์แห่งประเทศไทย (ในพระสังฆราชูปถัมภ์))</t>
  </si>
  <si>
    <t>6 ปี 
เดือนกุมภาพันธ์ พ.ศ. 2563 - เดือนธันวาคม พ.ศ. 2568</t>
  </si>
  <si>
    <t>1. ด้านการพัฒนาองค์ความรู้
2. ด้านการพัฒนาบุคลากร
3. ด้านการพัฒนาระบบบริการ
4. ด้านการพัฒนาเครือข่ายความร่วมมือ</t>
  </si>
  <si>
    <t>1. ด้านการพัฒนาบุคลากร
2. ด้านการพัฒนาเครือข่ายความร่วมมือ</t>
  </si>
  <si>
    <t xml:space="preserve">     บัณฑิตวิทยาลัย มหาวิทยาลัยราชภัฏสวนสุนันทา ได้ร่วมมือกับเครือข่ายสมาคมวิชาชีพ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#เครือข่ายสมาคมวิชาชีพ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</si>
  <si>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</si>
  <si>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เครือข่ายผู้ประกอบการ
(บริษัท มิลลิเมด จำกัด)</t>
  </si>
  <si>
    <t>5 ปี 
เดือนมกราคม พ.ศ. 2560 - เดือนธันวาคม พ.ศ. 2564</t>
  </si>
  <si>
    <t xml:space="preserve">     บัณฑิตวิทยาลัย มหาวิทยาลัยราชภัฏสวนสุนันทา ได้ร่วมมือกับเครือข่ายผู้ประกอบการ บริษัท มิลลิเมด จำกัด ร่วมกันจัดกิจกรรมโดยการออกบูธ ให้ความรู้ แนะนำผลิตภัณฑ์ สมุนไพรไทยที่สามารถนำมารักษาโรคต่างๆได้ ของบริษัท มิลลิเมด จำกัด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#เครือข่ายผู้ประกอบการ #สื่อการเรียนรู้ รายละเอียดตามลิงค์ที่แนบท้ายนี้ 
          - https://</t>
  </si>
  <si>
    <t xml:space="preserve">          บัณฑิตวิทยาลัย มหาวิทยาลัยราชภัฏสวนสุนันทา ร่วมมือกับเครือข่ายผู้ประกอบการ บริษัท มิลลิเมด จำกัด ร่วมกันจัดกิจกรรมโดยการออกบูธ ให้ความรู้ แนะนำผลิตภัณฑ์ สมุนไพรไทยที่สามารถนำมารักษาโรคต่างๆได้ ของบริษัท มิลลิเมด จำกัด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</si>
  <si>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</si>
  <si>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</si>
  <si>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</si>
  <si>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</si>
  <si>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</si>
  <si>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</si>
  <si>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นักศึกษารุ่นพี่ที่เป็นศิษย์เก่า จำนวน 6 คน  5 สาขาวิชา ได้แก่ 1.สาขาวิชาการจัดการคุณภาพ 2.สาขาวิชาการจัดกาสารสนเทศเพื่อธุรกิจ 3. สาขาวิชาการจัดการอีสปอร์ต 4. สาขาวิชาการจัดการการค้า 5. สาขาวิชาคอมพิวเตอร์ มาเป็นวิทยากรถ่ายทอดองค์ความรู้ ประสบการณ์ในเข้าฝึกประสบการณ์วิชาชีพ และการทำงานในบริษัทต่างๆ ให้กับนักศึกษาชั้นปีที่ 2</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</si>
  <si>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</si>
  <si>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</si>
  <si>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</si>
  <si>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</si>
  <si>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</si>
  <si>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</si>
  <si>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ชุมชนเกิดพัฒนาคุณภาพชีวิตและยกระดับรายได้ให้กับคนในชุมชน ในการสนับสนุนและการขับเคลื่อนโยบายและยุทธศาสตร์ได้สร้างโอกาสและความเสมอภาคทางสังคมแบบบูรณาการ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</si>
  <si>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</si>
  <si>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</si>
  <si>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</si>
  <si>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</si>
  <si>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</si>
  <si>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</si>
  <si>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 และมหาวิทยาลัยเป็นที่รู้จัก และมีความโดดเด่นในด้านอีสปอร์ต และมีการก่อเกิดความร่วมมือกับหน่วยงานภาคเอกชนต่างๆ</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</si>
  <si>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</si>
  <si>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</si>
  <si>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</si>
  <si>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วิทยาลัยพยาบาลและสุขภาพ</t>
  </si>
  <si>
    <t>โรงพยาบาลสถาบันโรคไตภูมิราชนครินทร์</t>
  </si>
  <si>
    <t xml:space="preserve">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
</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</si>
  <si>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</si>
  <si>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</si>
  <si>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</si>
  <si>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</si>
  <si>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</si>
  <si>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</si>
  <si>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 xml:space="preserve">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t>
  </si>
  <si>
    <t>กลุ่มโรงพยาบาลวิชัยเวช อินเตอร์เนชั่นแนล</t>
  </si>
  <si>
    <t xml:space="preserve">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
</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</si>
  <si>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</si>
  <si>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</si>
  <si>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</si>
  <si>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 xml:space="preserve">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
</t>
  </si>
  <si>
    <t>ชมรมศิษยเก่าวิทยาลัยพยาบาลและสุขภาพ</t>
  </si>
  <si>
    <t>ตลอดชีพ (หลังสำเร็จการศึกษา)</t>
  </si>
  <si>
    <t>การให้ความร่วมมือในการเข้าร่วมกิจกรรม/โครงการทั้งของวิทยาลัยฯและมหาวิทยาลัยตามโอกาสต่างๆ</t>
  </si>
  <si>
    <t>ศิษย์เก่าสาขาพยาบาลศาสตร์ เข้าร่วมโครงการที่วิทยาลัยฯจัดขึ้น</t>
  </si>
  <si>
    <t>22-24 ตุลาคม 2564</t>
  </si>
  <si>
    <t>ตัวแทนบัณฑิตสาขาพยาบาลศาสตร์ (ว่าที่ร้อยตรี ถิรวัจน์ วงศ์วาน พยาบาลวิชาชีพ โรงพยาบาลพระมงกุฏเกล้า) 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ในการปฏิบัติงานจิตอาสาช่วยกิจกรรมต่างๆและให้บริการสุขภาพแก่ประชาชนที่มาร่วมงานที่วัดป่าทรัพย์ทวีธรรมาราม จ.นครราชสีมา</t>
  </si>
  <si>
    <t>การสร้างชื่อเสียงและได้รับการยอมรับต่อสังคมของบัณฑิตสาขาพยาบาลศาสตร์ ที่สำเร็จการศึกษาจากวิทยาลัยพยาบาลและสุขภาพ มหาวิทยาลัยราชภัฏสวนสุนันทา</t>
  </si>
  <si>
    <t>สภาการพยาบาล</t>
  </si>
  <si>
    <t>ตลอดระยะเวลาของการจัดการเรียนการสอนหลักสูตรพยาบาลศาสตรบัณฑิต</t>
  </si>
  <si>
    <t xml:space="preserve">1.รับขึ้นทะเบียน และออกใบอนุญาตให้แก่ผู้ขอเป็นผู้ประกอบวิชาชีพการพยาบาล การผดุงครรภ์ หรือการพยาบาลและการผดุงครรภ์
2.ให้ความเห็นชอบหลักสูตรการศึกษาวิชาชีพการพยาบาลและการผดุงครรภ์ในระดับอุดมศึกษาของสถาบันการศึกษาที่จะทำการสอนวิชาชีพการพยาบาลและการผดุงครรภ์ เพื่อเสนอต่อทบวงมหาวิทยาลัย
3.รับรองหลักสูตรต่างๆสำหรับการศึกษาในระดับประกาศนียบัตรของสถาบันที่จะทำการสอนวิชาชีพการพยาบาลและการผดุงครรภ์
4.รับรองวิทยฐานะของสถาบันที่ทำการสอนตาม ข้อ(2) และ(3)
5.รับรองปริญญา ประกาศนียบัตรเทียบเท่าปริญญา ประกาศนียบัตร หรือวุฒิบัตรในวิชาการพยาบาลและการผดุงครรภ์ของสถาบันต่างๆ
</t>
  </si>
  <si>
    <t>การส่งข้อมูลอาจารย์และนักศึกษา หรือข้อมูลอื่นๆตามหนังสือจากสภาการพยาบาล /การส่งข้อมูลนักศึกษาเพื่อใช้เป็นฐานข้อมูลการจัดการสอบความรู้เพื่อขึ้นทะเบียนและรับใบอนุญาตเป็นผู้ประกอบวิชาชีพการพยาบาล</t>
  </si>
  <si>
    <t>นักศึกษาพยาบาลชั้นปีที่ 4 ได้รับการบรรจุข้อมูลในฐานขอมูลการสมัครสอบความรู้ฯ เมื่อเปิดให้มีการลงทะเบียนเพื่อสมัครสอบได้</t>
  </si>
  <si>
    <t>บัณฑิตพยาบาลศาสตรบัณฑิตสามารถสมัครสอบความรู้เพื่อขึ้นทะเบียนและรับใบอนุญาตเป็นผู้ประกอบวิชาชีพการพยาบาลได้</t>
  </si>
  <si>
    <t>วัดป่าทรัพย์ทวีธรรมาราม</t>
  </si>
  <si>
    <t xml:space="preserve">การให้ความร่วมมือในการจัดกิจกรรม/โครงการ ในการให้การบริการด้านสุขภาพแก่ประชาชนทั่วไป </t>
  </si>
  <si>
    <t>โครงการส่งเสริมการสร้างคุณภาพบัณฑิตด้านการบูรณาการความรู้ทางการพยาบาล:การบริการสุขภาพและบำเพ็ญจิตสาธารณะ</t>
  </si>
  <si>
    <t>24-26 ตุลาคม 2564</t>
  </si>
  <si>
    <t>นักศึกษา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ระหว่างวันที่ 24-26 ตุลาคม 2564</t>
  </si>
  <si>
    <t>โครงการส่งเสริมการสร้างคุณภาพบัณฑิตด้านการบูรณาการความรู้ทางการพยาบาล:การบริการสุขภาพและบำเพ็ญจิตสาธารณะ เป็นการประชาสัมพันธ์ให้ประชาชนที่มาร่วมงานได้รู้จักวิทยาลัยพยาบาลและสุขภาพ มหาวิทยาลัยราชภัฏสวนสุนันทา แสดงอัตลักษณ์ เอกลักษณ์ของนักศึกษาต่อสาธารณชน</t>
  </si>
  <si>
    <t>วิทยาลัยสหเวชศาสตร์</t>
  </si>
  <si>
    <t>องค์การบริหารส่วนตำบลแควอ้อม</t>
  </si>
  <si>
    <t>ชมรมผู้สูงอายุตำบลบางนกแขวก</t>
  </si>
  <si>
    <t>เทศบาลร้อยเอ็ด</t>
  </si>
  <si>
    <t>โรงเรียนถาวรานุกูล</t>
  </si>
  <si>
    <t>สำนักงานสาธารณสุขจังหวัดสมุทรสงคราม</t>
  </si>
  <si>
    <t>5 ปี
(27/07/60-26/07/65)</t>
  </si>
  <si>
    <t>สำนักงานสาธารณสุขจังหวัดร้อยเอ็ด</t>
  </si>
  <si>
    <t>โรงพยาบาลสมุทรสาคร</t>
  </si>
  <si>
    <t>โรงพยาบาลชะอำ</t>
  </si>
  <si>
    <t>โรงพยาบาลร้อยเอ็ด</t>
  </si>
  <si>
    <t>บริษัท สปาแพลน จำกัด</t>
  </si>
  <si>
    <t>ห้างหุ้นส่วนจำกัด พอใจแคร์</t>
  </si>
  <si>
    <t>ห้างหุ้นส่วนจำกัด บัวเผื่อนโฮมแคร์</t>
  </si>
  <si>
    <t>บริษัท โกลเด้นไลฟ์เนอร์สซิ่งโฮม</t>
  </si>
  <si>
    <t>ศูนย์ดูแลสุขภาพผู้สูงอายุลิฟวิ่งเวล</t>
  </si>
  <si>
    <t>ศูนย์ดูแลสุขภาพผู้สูงอายุมาสเตอร์ซีเนียร์โฮม</t>
  </si>
  <si>
    <t>สำนักงานเลขาธิการสภาผู้แทนราษฎร</t>
  </si>
  <si>
    <t>มหาวิทยาลัยราชภัฏเชียงราย</t>
  </si>
  <si>
    <t>กรมการแพทย์แผนไทยและการแพทย์ทางเลือก</t>
  </si>
  <si>
    <t>สหกรณ์กัญชาแห่งประเทศไทย</t>
  </si>
  <si>
    <t>สมาคมการค้าเพื่อความยั่งยืนของเกษตรกร</t>
  </si>
  <si>
    <t>วิสาหกิจชุมชนกมลธาดาฟาร์ม</t>
  </si>
  <si>
    <t>วิสาหกิจชุมชนศรีกมลฟู้ด</t>
  </si>
  <si>
    <t>วิสาหกิจชุมชนเวียงโกศัย</t>
  </si>
  <si>
    <t>วิสาหกิจชุมชนเชิงเขาหมอน</t>
  </si>
  <si>
    <t>เครือข่ายวิสาหกิจชุมชนสมุนไพรสองธารา และ บริษัท โตไว จำกัด</t>
  </si>
  <si>
    <t>บริษัท สยามอิมเมจ จำกัด</t>
  </si>
  <si>
    <t>บริษัท มาทวีฟาร์มเมอร์ จำกัด</t>
  </si>
  <si>
    <t>บริษัท โรงงานเภสัชอุตสาหกรรม เจเอสพี (ประเทศไทย) จำกัด มหาชน</t>
  </si>
  <si>
    <t>บริษัท ดีซีพี เวิล์ด จำกัด</t>
  </si>
  <si>
    <t>บริษัท ซีดีเอฟ ดิเวลลอปเม้นท์ จำกัด</t>
  </si>
  <si>
    <t xml:space="preserve">บริษัท กรีนเดย์ โปรดักส์ จำกัด </t>
  </si>
  <si>
    <t>บริษัท เอสบีเค เฮอร์เบอลิสท์ จำกัด</t>
  </si>
  <si>
    <t>บริษัท ไอคัลเลอร์ คอสเมติกส์ (ประเทศไทย)</t>
  </si>
  <si>
    <t>บริษัท กันตนา กรุ๊ป จำกัด (มหาชน)</t>
  </si>
  <si>
    <t>บริษัท กันตนา กรุ๊ป จำกัด (มหาชน) และ บริษัท สเปเชี่ยลตี้ เนเชอรัส โปรดักส์ จำกัด</t>
  </si>
  <si>
    <t>บริษัท สเปเชี่ยลตี้ อินโนเวชั่น จำกัด</t>
  </si>
  <si>
    <t>บริษัท เยาวราช จำกัด</t>
  </si>
  <si>
    <t>บริษัท ธาราเธรา คอร์ปเปอร์เรชั่น จำกัด</t>
  </si>
  <si>
    <t>บริษัท อีเลฟเฟ่นท์ แคนน์ จำกัด</t>
  </si>
  <si>
    <t>บริษัท ซี.เอช.เมดิคอล 2019 (ประเทศไทย) จำกัด</t>
  </si>
  <si>
    <t>บริษัท พีเอสเค มารีน จำกัด</t>
  </si>
  <si>
    <t>บริษัท ดิโอเรียนทัล อินเตอร์เทรด จำกัด</t>
  </si>
  <si>
    <t>บริษัท สิริวัฒนา 2496 จำกัด</t>
  </si>
  <si>
    <t>บริษัท อินฟลูเอ็นท์ บีเคเค จำกัด</t>
  </si>
  <si>
    <t>บริษัท กรีนเทค จำกัด</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</si>
  <si>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</si>
  <si>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</si>
  <si>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</si>
  <si>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</si>
  <si>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</si>
  <si>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</si>
  <si>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</si>
  <si>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</si>
  <si>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</si>
  <si>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</si>
  <si>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พัฒนางานด้านวิชาการ วิจัย การพัฒนาบุคลากร สหกิจศึกษา และมาตรฐานวิชาชีพ และกิจกรรมแลกเปลี่ยนเรียนรู้จัดหาผู้ทรงคุณวุฒิเพื่อเป็นวิทยากร</t>
  </si>
  <si>
    <t>วิทยาลัยโลจิสติกส์ซัพพลายเชน ได้ร่วมกับสมาคมบริหารงานจัดซื้อและซัพพลายเชนแห่งประเทศไทย (PSCMT) จัดโครงการประชุมวิชาการด้านโลจิสติกส์และซัพพลายเชน ระดับชาติ ครั้งที่ 5 The 5th Cinference on Logistics and Supply Chain 2022 (CLS2022)</t>
  </si>
  <si>
    <t>1 กุมภาพันธ์-20 พฤษภาคม 2565</t>
  </si>
  <si>
    <t>ร่วมกันเป็นเจ้าภาพในการจัดโครงการประชุมวิชาการด้านโลจิสติกส์และซัพพลายเชน ระดับชาติ ครั้งที่ 5 The 5th Cinference on Logistics and Supply Chain 2022 (CLS2022) เพื่อเป็นการเผยแพร่ผลงานทางวิชาการและผลงานวิจัยของนักศึกษา คณาจารย์ และบุคคลทั่วไป</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</si>
  <si>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</si>
  <si>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</si>
  <si>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</si>
  <si>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</si>
  <si>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</si>
  <si>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</si>
  <si>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</si>
  <si>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</si>
  <si>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</si>
  <si>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</si>
  <si>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</si>
  <si>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</si>
  <si>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</si>
  <si>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</si>
  <si>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</si>
  <si>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</si>
  <si>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</si>
  <si>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</si>
  <si>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ร่วมกันจัดกิจกรรมอบรมให้กับ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</si>
  <si>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8-9 มกราคม 2565</t>
  </si>
  <si>
    <t>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</si>
  <si>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ร่วมกันจัดกิจกรรมในโครงการบริการวิชาการโครงการเพิ่มประสิทธิภาพการยกระดับกระบวนการจัดการผลผลิตสินค้า
และเพิ่มรายได้ครัวเรือน ตามแนวคิดเศรษฐกิจพอเพียงกับการพัฒนาที่ยั่งยืน</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</si>
  <si>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</si>
  <si>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</si>
  <si>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</si>
  <si>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</si>
  <si>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</si>
  <si>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</si>
  <si>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</si>
  <si>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สถาบันคุณวุฒิวิชาชีพ (องค์การมหาชน) (TPQI)</t>
  </si>
  <si>
    <t>9 ก.ค. 2562 - 18 ก.ย. 2564</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</si>
  <si>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</si>
  <si>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</si>
  <si>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</si>
  <si>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</si>
  <si>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</si>
  <si>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</si>
  <si>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1) พัฒนาและเสริมสร้างศักยภาพบุคลากรด้านโลจิสติกส์และโซ่อุปทาน 
2) พัฒนามาตรฐานอาชีพโลจิสติกส์ โซ่อุปทานและการผลิต 
3) สร้างเครือข่ายพันธมิตรเพื่อแลกเปลี่ยนองค์ความรู้
4) ศึกษา วิจัยค้นคว้านวัตกรรม เทคโนโลยี การจัดการด้านโลจิสติกส์ โซ่อุปทานและการผลิต</t>
  </si>
  <si>
    <t>วิทยาลัยโลจิสติกส์ซัพพลายเชน ได้ร่วมกับสมาคมไทยโลจิสติกส์และการผลิต (TLAP) จัดโครงการประชุมวิชาการด้านโลจิสติกส์และซัพพลายเชน ระดับชาติ ครั้งที่ 5 The 5th Cinference on Logistics and Supply Chain 2022 (CLS2022)</t>
  </si>
  <si>
    <t>สมาคมทิวา</t>
  </si>
  <si>
    <t>29 ก.ค. 2563 - 28 ก.ค. 2566</t>
  </si>
  <si>
    <t>1) ด้านการฝึกประสบการณ์วิชาชีพด้านที่ปรึกษาธุรกิจ (Consultant) ให้กับบุคลากรของวิทยาลัย และนักศึกษา 
2) ด้านการแลกเปลี่ยนเรียนรู้ ด้านที่ปรึกษาทางธุรกิจ (Business Consultant) พร้อมจัดหาผู้ทรงคุณวุฒิเพื่อเป็นวิทยากรหรืออาจารย์พิเศษ หรือคณะกรรมการที่ปรึกษาวิชาการ เพื่อให้การจัดการศึกษา การฝึกอบรม  
3) ด้านกิจกรรมทางการศึกษา</t>
  </si>
  <si>
    <t>การประชุมหารือแนวทางการพัฒนาที่ปรึกษาธุรกิจในมาตรฐานระดับนานาชาติ
สรุปผลแนวทาง
1) ในปี 2565 จัดอบรมเชิงปฏิบัตรการเพื่อการพัฒนาที่ปรึกษาธุรกิจ โดยผลักดันอาจารย์ในวิทยาลัยเข้าร่วม โดยสมาคมจะดูแลในส่วนของ วิทยากรและสถานประกอบการสำหรับการเก็บชั่วโมงการให้คำปรึกษา
2) ที่ปรึกษาที่เข้าร่วมโครงการและเก็บชั่วโมงครบ ตามเงื่อนไข จะเข้ารับการทดสอบเพื่อการได้รับใบประกาศการเป็นที่แรึกษาธุรกิจ ตามมาตรฐานในระดับนานาชาติ
3) ปี 2566 ที่ปรึกษา ที่มีใบประกาศ และเก็บจำนวนชั่วโมงครบตามเงื่อนไข และมีผลสอบภาษาอังกฤษตามกำหนด จะได้รับการอบรมเพื่อการได้รับใบประกาศการเป็นที่ปรึกษาธุรกิจ ในรัดับนานาชาติ ต่อไป
ขั้นตอนในปัจจุบัน อยู่ระหว่างการประชุมคณะทำงานสำหรับการจัดอบรมเชิงปฏิบัติการร่วมกันของทั้งสองหน่วยงาน</t>
  </si>
  <si>
    <t>1. ได้บุคลากรที่มีความเชียว๙ญ ชำนาญ สามารถเป็นที่ปรึกษาธุรกิจให้กับองค์กรต่างๆ ได้ 2. บุคลากรของวิทยาลัยได้พัฒนาความรู้ความสามารถและสามารถนำมาประยุกต์ใช้ในการเรียนการสอนให้แก่นักศึกษาของวิทยาลัยได้</t>
  </si>
  <si>
    <t>1. บุคลากรมีการพัฒนาความรู้ความสามารถในในการเป็นที่ปรึกษาทางธุรกิจ 2. นักศึกษาได้พัฒนาีความรู้ความสามารถและได้องค์ความรู้ใหม่ๆจากอาจารย์ที่นำมาถ่ายทอดแก่นักศึกษา ในห้องเรียน</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</si>
  <si>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</si>
  <si>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</si>
  <si>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</si>
  <si>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</si>
  <si>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</si>
  <si>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</si>
  <si>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</si>
  <si>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</si>
  <si>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</si>
  <si>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</si>
  <si>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</si>
  <si>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</si>
  <si>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บริษัท ลีโอ โกลบอล โลจิสติกส์ จำกัด (มหาชน)</t>
  </si>
  <si>
    <t>3 ปี</t>
  </si>
  <si>
    <t>เพิ่มศักยภาพให้แก่บุคลากรของสถานประกอบการ เป็นแหล่งเรียนรู้ผ่านการปฏิบัติงานจริงของบุคลากรและนักศึกษา และเป็นแหล่งฝึกประสบการณ์วิชาชีพของนักศึกษา อันก่อให้เกิดประโยชน์สูงสุดทั้งด้านวิชาการและปฏิบัติการของผู้ร่วมโครงการทั้งสองฝ่าย</t>
  </si>
  <si>
    <t>สมาคมศิษย์เก่าวิทยาลัยโลจิสติกส์</t>
  </si>
  <si>
    <t>1 ปี</t>
  </si>
  <si>
    <t>1 ส่งเสริมกิจกรรมที่สร้างความสัมพันธอันดีระหว่างสมาชิก ศิษญ์เกา อาจารย์ และนักศึกษาปัจจุบันของวิทยาลัย         2 เป็นศุนย์กลางในการแลกเปลี่ยนความรู้จากรุ่นสู่รุ่นด้านวิชาการและด้านวิชาชีพ                                          3. เผยแพร่ประชาสัมพันธ์ข้อมูลข่าวสารกิจกรรมของวิทยาลัย</t>
  </si>
  <si>
    <t>ร่วมจัดโครงการสานสัมพันธ์ศิษย์เก่าและถ่ายทอดประสบการณ์สู่ศิษย์ปัจจุบัน</t>
  </si>
  <si>
    <t>ผู้เข้าร่วมโครงการมีโอกาสได้แลกความรู้ทางวิชาการและวิชาชีพ ศิษย์เก่าบอกเล่าประสบการณ์ต่างๆให้กับนักศึกษาปัจจุบัน สร้างสัมพันธภาพระหว่างศิษย์เก่าและวิทยาลัย</t>
  </si>
  <si>
    <t>เป็นโครงการที่สร้างเครือข่ายการมีสวนร่วมระหว่างสมาชิก ศิษย์เก่า อาจารย์ และนักศึกษาปัจจุบันภาคภูมิใจในวิทยาลัย และเกิดแนวทางพัฒนาวิทยาลัยในอนาคต</t>
  </si>
  <si>
    <t>ชุมชนบ้านศาลาดิน จังหวัดนครปฐม</t>
  </si>
  <si>
    <t>1. สนันสนุน บุคลากร เครื่องมือ อุปกรณ์ สถานที่ ตลอดจนปัจจัยอื่นๆ ที่เกี่ยวข้องกับการบริการวิชาการ เพื่อให้งานบรรลุเป้าหมายในการจัดกิจกรรมต่างๆ ภายในท้องถิ่น</t>
  </si>
  <si>
    <t>1.วิทยาลัยโลจิสติกส์และซัพพลายเชนลงพื้นที่ชุมชนบ้านศาลาดิน จังหวัดนครปฐมดำเนินโครงการบริการวิชาการถ่ายทอดองค์ความรู้ด้านการจัดทำบัญชีครัวเรือน ให้แก่เกษตรกรผู้ปลูกชมพู่ทับทิมจันทร์ เพื่อการบริหารรายได้รายจ่ายแก่เกษตรกรในชุมชน</t>
  </si>
  <si>
    <t>วันที่ 12 กุมภาพันธ์ 2564</t>
  </si>
  <si>
    <t>เกษตรกรผู้ปลูกชมพู่ทับทิมจันทร์มีองค์ความรู้ด้านการจัดทำบัญชีครัวเรือน และสามารถบริหารรายรับรายจ่ายของตนเองได้</t>
  </si>
  <si>
    <t>ผู้เข้าร่วมโครงการมีโอกาสได้แลกเปลี่ยนผลงานและข้อมูลการวิจัย/งานสร้างสรรค์ระหว่างนักวิจัยจากหน่วยงาน/สถาบันต่าง ๆ สร้างรายได้ให้กับชุมชน วิทยาลัยฯ รวมทั้งมีชื่อเสียงเป็นที่รู้จักมากยิ่งขึ้น</t>
  </si>
  <si>
    <t>2. สนันสนุนความร่วมมือทางวิชาการที่เกี่ยวข้องกับการพัฒนาท้องถิ่นเพื่อพัฒนาการนำไปใช้ประโยชน์อย่างยั่งยืน</t>
  </si>
  <si>
    <t>2.วิทยาลัยโลจิสติกส์และซัพพลายเชนลงพื้นที่ชุมชนบ้านศาลาดิน จังหวัดนครปฐมดำเนินโครงการบริการวิชาการเพื่อติดตามการสร้างสรรค์ผลิตภัณฑ์จาก ใบเตย พื้ชผลผลิตทางการเกษตรและถ่ายทอดองค์ความรู้ด้านการจัดทำบัญชีครัวเรือน ให้แก่เกษตรกรผู้ปลูกในเตยหอม เพื่อการบริหารรายได้รายจ่ายแก่เกษตรกรในชุมชน</t>
  </si>
  <si>
    <t>เกษตกรมีความรู้ สามารถคิด ออกแบบสร้างสรรค์ผลิตภัณฑ์จาก ใบเตย พื้ชผลผลิตทางการเกษตรและมีองค์ความรู้ด้านการจัดทำบัญชีครัวเรือน ให้แก่เพื่อการบริหารรายได้รายจ่ายแก่เกษตรกรในชุมชน</t>
  </si>
  <si>
    <t>3.วิทยาลัยโลจิสติกส์และซัพพลายเชนลงพื้นที่ชุมชนบ้านศาลาดิน จังหวัดนครปฐมดำเนินโครงการบริการวิชาการในการสร้างผลิตภัณฑ์ให้มีชื่อเสียงจากผลผลิตประจำท้องถิ่นด้วยภูมิปัญญาชาวบ้านที่สร้างสรรค์ผลิตภัฒฑ์จาก มะพร้าวน้ำหอม พืชผลทางการเกษตร ตามโครงการพัฒนาเศณษฐกิจฐานรากให้เข้มแข็งอย่างแท้จริง เพื่อสร้างรายได้และชีวิตความเป็นอยู่ที่ดีขึ้นของเกษตรกรในชุมชนบ้านศาลาดิน จังหวัดนคนปฐม</t>
  </si>
  <si>
    <t>สร้างผลิตภัณฑ์ให้มีชื่อเสียงจากผลผลิตประจำท้องถิ่นด้วยภูมิปัญญาชาวบ้านที่สร้างสรรค์ผลิตภัฒฑ์จาก มะพร้าวน้ำหอม พืชผลทางการเกษตร ตามโครงการพัฒนาเศณษฐกิจฐานรากให้เข้มแข็งอย่างแท้จริง รวมถึงเป็นการสร้างรายได้และชีวิตความเป็นอยู่ที่ดีขึ้นของเกษตรกรในชุมชนบ้านศาลาดิน จังหวัดนคนปฐม</t>
  </si>
  <si>
    <t>วิทยาลัยสถาปัตยกรรมศาสตร์</t>
  </si>
  <si>
    <t>สภาสถาปนิก</t>
  </si>
  <si>
    <t xml:space="preserve"> 1 ปี 
(24 ส.ค 64 - ส.ค.65)</t>
  </si>
  <si>
    <t>เพื่อพัฒนาด้านวิชาชีพ  เพื่อให้เป็นไปตามมาตรฐานขององค์กรรับรองการศึกษาด้านสถาปัตยกรรม ให้เป็นไปตามระเบียบที่สภาสถาปนิกกำหนด และเพื่อให้เกิดการรับรองคุณวุฒิของผู้สมัครเป็นสมาชิกสภาสถาปนิกและขอใบอนุญาตประกอบวิชาชีพ สถาปัตยกรรมควบคุม</t>
  </si>
  <si>
    <t xml:space="preserve"> วิทยาลัยสถาปัตยกรรมศาสตร์  เปิดการเรียนการสอนปริญญาตรี จำนวน 2 หลักสูตร ประกอบด้วย สถาปัตยกรรมและสถาปัตยกรรมภายใน โดยในปีงบประมาณ พ.ศ.2565 สถาสภาปนิกได้ขอความอนุเคราะห์ ให้ อาจารย์ ภาวิณ สุทธินนท์ อาจารย์ประจำ ของวิทยาลัยสถาปัตยกรรมศาสตร์ มหาวิทยาลัยราชภัฏสวนสันทา เข้าร่วมเป็นคณะทำงานตรวจเยี่ยมสถาบันการศึกษาฯ เพื่อให้เป็นไปตามระเบียบคณะกรรมการสภาสถาปนิก ว่าด้วยหลักเกณฑ์ วิธีตรวจสอบและรับรองปริญญาตรี ของสถาบันทการศึกษาที่เปิดสอนวิชาสถาปัตยกรรมศาสตร์ในสาขาสถาปัตยกรรมควบคุม พ.ศ.2553  ข้อ 15 (1) จึงได้แต่งตั้ง อาจารย์ภาวิณ สุทธินนท์ เป็นคณะทำงานตรวจ  เยี่ยมสถาบันการศึกษา เพื่อประกอบการพิจารณาการรับรองหลักสูตร</t>
  </si>
  <si>
    <t xml:space="preserve">24 ส.ค.-ธ.ค.64
</t>
  </si>
  <si>
    <t>พัฒนาบุคลากรด้านวิชาชีพ  เพื่อให้เป็นไปตามมาตรฐานขององค์กรรับรองการศึกษาด้านสถาปัตยกรรม</t>
  </si>
  <si>
    <t>1.อาจารย์ได้แสดงศักยภาพด้านวิชาชีพตาม
มาตรฐานขององค์กรรับรองการศึกษาด้านสถาปัตยกรรม ให้เป็นไปตามระเบียบที่สภาสถาปนิกกำหนด
2.บุคลากรของวิทยาลัยสถาปัตยกรรมศาสตร์มหาวิทยาลัย มีชื่อเสียงและเป็นที่รู้จักในวิชาชีพสถาปัตยกรรม</t>
  </si>
  <si>
    <t>ชุมชนวัดสวัสดิ์วารีสีมาราม กรุงเทพมหานคร</t>
  </si>
  <si>
    <t>1 ปี
(ต.ค.64- ก.ย.65)</t>
  </si>
  <si>
    <t>เพื่อส่งเสริมและสนับสนุนให้คณาจารย์ บุคลากร หน่วยงาน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เพื่อการพัฒนาคุณภาพชีวิตท้องถิ่น และสร้างความเข้มแข็ง ของชุมชน</t>
  </si>
  <si>
    <t xml:space="preserve">ในปีงบประมาณ พ.ศ.2565 วิทยาลัยสถาปัตยกรรมศาสตร์ ร่วมกับชุมชนวัดสวัสดิ์วารีสีมาราม เขตดุสิต กรุงเทพมหานคร ได้ร่วมมือและจัดกิจกรรมอย่างต่อเนื่อง ในการพัฒนาปรับภูมิทัศน์เพื่อสร้างบรรยากาศที่ดีให้กับคนในชุมชน เพิ่มช่องทางประชาสัมพันธ์โดยใช้ สตรีทอาร์ต และพัฒนาส่งเสริมการเรียนรู้ให้กับศูนย์พัฒนาเด็กเล็กและนักศึกษาได้ลงมือฝึกปฏิบัติในสถานการณ์จริง พร้อมทั้งเรียนรู้ การทำงานร่วมกับ ชุมชนเพิ่มประสบการณ์การเรียนรู้มากยิ่งขึ้น </t>
  </si>
  <si>
    <t>ตุลาคม 2564 -กันยายน 2565</t>
  </si>
  <si>
    <t>วิทยาลัยสถาปัตยกรรมศาสตร์ ร่วมกับชุมชนวัดสวัสดิ์วารีสีมาราม เขตดุสิตกรุงเทพมหานคร  พัฒนาปรับภูมิทัศน์เพื่อสร้างบรรยากาศที่ดีให้กับคนในชุมชน เพิ่มช่องทางการประชาสัมพันธ์โดยใช้ สตรีทอาร์ต และพัฒนาส่งเสริมการเรียนรู้ให้กับศูนย์พัฒนาเด็กเล็ก โดยใช้ศิลปะการตกแต่งเรื่องสื่อการเรียนการสอน   และได้เสริมสร้างการเรียนรู้เรื่องบัญชีรายรับ-รายจ่าย พร้อมทั้งต่อยอดอาชีพเป็นรายได้เสริม การดำเนินงานเป็นที่ 3  ที่มีความต่อเนื่องในการพัฒนาและต่อยอดกิจกรรมในชุมชน</t>
  </si>
  <si>
    <t>1. อาจารย์ นักศึกษาได้ฝึกปฏิบัติในสถานการณ์จริง พร้อมทั้งเรียนรู้การทำงานร่วมกับชุมชนและถ่ายทอดองค์ความรู้และเพิ่มประสบการณ์การเรียนรู้อย่างต่อเนื่อง
2.วิทยาลัยสถาปัตยกรรมศาสตร์ มหาวิทยาลัยราชภัฏสวนสุนันทา เป็นที่รู้จักของชุมชนและสังคม มากยิ่งขึ้น</t>
  </si>
  <si>
    <t>บริษัท ยางป่าสถาปนิก จำกัด</t>
  </si>
  <si>
    <t>5 ปี</t>
  </si>
  <si>
    <t>เพื่อพัฒนาในการจัดการเรียนการสอนและ
แลกเปลี่ยนเรียนรู้ทางด้านวิชาการและวิชาชีพ
ทางสถาปัตยกรรมศาสตร์ และเพื่อพัฒนาอาจารย์และนักศึกษาในหลักสูตรสถาปัตยกรรมศาสตรบัณฑิต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จากสภาสถาปนิก</t>
  </si>
  <si>
    <t>ในปีงบประมาณ พ.ศ.2565 วิทยาลัยสถาปัตยกรรมศาสตร์ ร่วมกับบริษัท ยางป่า สถาปนิก ได้จัดกิจกรรมร่วมกันอย่างต่อเนื่อง  โดยประกอบด้วย
 1.พัฒนาในการจัดการเรียนการสอนและแลกเปลี่ยนเรียนรู้ทางด้านวิชาการและวิชาชีพทางสถาปัตยกรรมศาสตร์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มาเป็นอาจารย์พิเศษสอยรายวิขาการออกแบบสถาปัตยกรรม 4 สถาปัตยกรรม 8 และวิทยานิพนธ์ 2 
2.ด้านการฝึกประสบการณืวิชาชีพ ปีการศึกษา 2564 วิทยาลัยสถาปัตยกรรมศาสตร์ ได้มีนักศึกษาเข้าฝึกประสบการณ์วิชาชีพ กับบริษัทยางป่า สถาปนิก จำกัด</t>
  </si>
  <si>
    <t xml:space="preserve">พ.ย.64 -เม.ย.65
</t>
  </si>
  <si>
    <t xml:space="preserve"> 1.วิทยาลัยสถาปัตยกรรมศาสตร์ ร่วมกับ บริษัท ยางป่าสถาปนิก จำกัด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  ในการสอนวิชาการออกแบบสถาปัตยกรรม 4  การออกแบบสถาปัตยกรรม 8 และวิชาวิทยานิพนธ์ 2ประจำภาคเรียนที่ 2/2564
2.ในปีการศึกษา วิทยาลัยสถาปัตยกรรมศาสตร์ มีนักศึกษาเข้าฝึกประสบการณ์วิชาชีพ บริษัทยางป่าสถาปนิก ในปีการศึกษา 2564 จำนวน 2 คน</t>
  </si>
  <si>
    <t xml:space="preserve"> 1.นักศึกษาวิทยาลัยสถาปัตยกรรมศาสตร์ได้รับความรู้และได้พัฒนาทางด้านวิชาการและวิชาชีพทางสถาปัตยกรรมศาสตร์ 
 2.นักศึกษาได้ฝึกประสบการณ์วิชาชีพ ได้เรียนรู้และการฝึกปฏิบัติงานจริงในสถานประกอบการ จำนวน 2 คน</t>
  </si>
  <si>
    <t>คณะกรรมการความร่วมมือเครือข่ายศิษย์เก่า
วิทยาลัยสถาปัตยกรรมศาสตร์</t>
  </si>
  <si>
    <t>เครื่อข่ายต่อเนื่อง</t>
  </si>
  <si>
    <t>เพื่อส่งเสริมศิษย์เก่า ศิษย์ปัจจุบัน ของวิทยาลัย
สถาปัตยกรรมศาสตร์ ให้มีความสัมพันธ์อันดีระหว่างเครือข่ายศิษย์เก่า เพื่อให้มีส่วนร่วมในการพัฒนาวิทยาลัยสถาปัตยกรรมศาสตร์ตามภารกิจที่เกี่ยวข้อง</t>
  </si>
  <si>
    <t>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</si>
  <si>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ในปีการศึกษา 2564 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 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</si>
  <si>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1.นักศึกษาวิทยาลัยสถาปัตยกรรมศาสตร์ ได้รับความรู้และประสบการณ์จากศิษย์เก่าในเรื่องของการบริหารการเรียนให้สำเร็จได้ตามหลักสูตร จำนวน 47 คน
2.เกิดความรักและความผูกพันระหว่างศิษย์เก่าและศิษย์ปัจจุบัน 
3.ศิษย์เก่ามีความผูกพันธ์กับวิทยาลัยและมหาวิทยาลัยฯ</t>
  </si>
  <si>
    <t>วิทยาลัยการเมืองและการปกครอง</t>
  </si>
  <si>
    <t>กองทัพบก กับ มหาวิทยาลัยราชภัฏสวนสุนัทา</t>
  </si>
  <si>
    <t>วิทยาลัยการเมือง
และการปกครอง</t>
  </si>
  <si>
    <t>30/08/2559-30/08/64</t>
  </si>
  <si>
    <t>1.เพื่อสร้างความร่วมมือทางวิชาการซึ่งจะนำไปสู่การพัฒนาสมรรถนะและยกระดับคุณวุฒิทางการศึกษาตลอดจนการพัฒนาด้านเศรษฐานะของกำลังพลกองทัพบกและครอบครัว
2.เพื่องส่งเสริมและพัฒนาด้านวิชาการ ด้านวิจัยของทั้งสองหน่วยงาน</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</si>
  <si>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โดยมีนักศึกษาจากตำรวจภาค 8 มาเรียนเป็นจำนวนมาก</t>
  </si>
  <si>
    <t xml:space="preserve">ปีการศึกษา 2564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</si>
  <si>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 /คน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</si>
  <si>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ต่อภาคเรียน/คน  </t>
  </si>
  <si>
    <t>กองบัญชาการตำรวจภูธรภาค 8 กับมหาวิทยาลัยราชภัฏสวนสุนันทา</t>
  </si>
  <si>
    <t>26/4/2559 - ไม่มีที่สิ้นสุด</t>
  </si>
  <si>
    <t xml:space="preserve">1.ความร่วมมือในการพัฒนาบุคลากร และผลิตบัณฑิต มหาบัณฑิต
2. ความร่วมมือในการพัฒนากำลังพลและครอบครัวให้มีความเป็นอยู่ตามหลักปรัชญาของเศรษฐกิจพอเพียง
3.ความร่วมมือในการพัฒนาเครือข่ายแบบไตรภาคีคือ กองบัญชาการตำรวจภูธรภาค 8 มหาวิทยาลัยราชภัฏสวนสุนันทา และผู้ประกอบการ
4.ความร่วมมือในกิจกรรมอนๆ ตามทีหน่วยงานทั้งสองเห็นสมควรร่วมกัน
</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</si>
  <si>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</si>
  <si>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ต่อภาคเรียน/คน</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</si>
  <si>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 /คน</t>
  </si>
  <si>
    <t>ตลอดทุกปีการศึกษา</t>
  </si>
  <si>
    <t>จัดกิจกรรมเพื่อประโยชน์แก่ศิษย์เก่าและศิษย์ปัจจุบันร่วมกัน</t>
  </si>
  <si>
    <t>กิจกรรมแนะแนวทางอาชีพให้แก่ศิษย์เก่า</t>
  </si>
  <si>
    <t>เดือนมีนาคม</t>
  </si>
  <si>
    <t>ดำเนินการนำร่องด้วยการจัดทำกลุ่ม Facebook ตลาดนัดออนไลน์เพื่อให้ศิษย์เก่าและศิษย์ปัจจุบันได้นำสินค้าเข้ามาขายออนไลน์ เพิ่มช่องทางสร้างอาชีพและสานสัมพันธืระหว่างศิษย์เก่าและศิษย์ปัจจุบัน</t>
  </si>
  <si>
    <t>มหาวิทยาลัยได้ประโยชน์จากการสานสัมพันธ์ศิษย์เก่าและศิษย์ปัจจุบัน ทำให้เกิดความรักความสามัคคีต่อกัน อีกทั้งยังเป็นเพิ่มช่องทางในการติดต่อศิษย์เก่า เพื่อใช้ในการติดต่อในอนาคต ทั้งการเป็นวิทยากร การเป็นตัวแทนสัมภาษณ์ ตัวแทนตอบแบบสอบถามต่างๆ ของมหาวิทยาลัย</t>
  </si>
  <si>
    <t>ตุลาคม 2564 - กันยายน 2565</t>
  </si>
  <si>
    <t>ดำเนินกิจกรรมทางด้านบริการวิชาการ วิจัย และการบูรณาการการจัดการเรียนการสอนร่วมกัน</t>
  </si>
  <si>
    <t>กิจกรรมเรียนรู้วิถีชุมชนนอกห้องเรียนชุมชนวัดมะเกลือ</t>
  </si>
  <si>
    <t>ภาคเรียนที่ 2/2564 - ภาคเรียนที่ 3/2564</t>
  </si>
  <si>
    <t>วิทยาลัยฯได้ดำเนินกิจกรรมร่วมกับเครือข่ายชุมชนวัดมะเกลือ โดยการถ่าทอดองค์ความรู้และแลกเปลี่ยนเรียนรู้ร่วมกันระหว่างชาวบ้านในชุมชนและนักศึกษา ในการ่วมกันอนุรักษ์การทำผ้ามัดย้มมะเกลือ ซึ่งนักศึกษาได้เข้าไปมีส่วนร่วมในกิจกรรม</t>
  </si>
  <si>
    <t xml:space="preserve">มหาวิทยาลัยได้นำนักศึกษาลงพื้นที่ปฏิบัติและเรียนรู้จริงจากปราชญ์ชุมชน </t>
  </si>
  <si>
    <t>สถาบันคุณวุฒิวิชาชีพ</t>
  </si>
  <si>
    <t>กันยายน 2561 เป็นต้นมา</t>
  </si>
  <si>
    <t>จัดทดสอบประเมินสมรรถนะบุคคลในสาขาวิชาชีพที่กำหนด</t>
  </si>
  <si>
    <t>กิจกรรมทดสอบประเมินสมรรถนะบุคคลตามสาขาวิชาชีพ</t>
  </si>
  <si>
    <t>อยู่ระหว่างดำเนินการประกาศรับสมัครบุคคลเพื่อเข้าทำการทดสอบ โดยคาดว่าจะดำเนินการทดสอบในเดือนมีนาคม 2565</t>
  </si>
  <si>
    <t>นักศึกษาและศิษย์เก่าของวิทยาลัยได้รับการทดสอบมาตรฐานคุณวุฒิวิชาชีพ จากหน่วยงานที่ได้รับการรับรองจากสถาบันคุณวุฒิวิชาชีพ เพื่อพัฒนาทักษะในวิชาชีพให้สามารถปฏิบัติงานได้อย่างมีประสิทธิภาพ</t>
  </si>
  <si>
    <t>สวนนงนุช พัทยา</t>
  </si>
  <si>
    <t>22 ก.ค. 53 เป็ฯต้นมา</t>
  </si>
  <si>
    <t>1. จัดโครงการ English Camp ของวิทยาลัย
2. ดำเนินงานความร่วมมือด้านการจัดกิจกรรมโดยใช้พื้นที่ของสวนนงนุช พัทยา</t>
  </si>
  <si>
    <t>จัดโครงการ English Camp</t>
  </si>
  <si>
    <t>ประมาณกรกฎาคม 2565</t>
  </si>
  <si>
    <t>จัดกิจกรรม English Camp ของโรงเรียนสามโคก เมื่อวันที่ 22-24 ธันวาคม 2564</t>
  </si>
  <si>
    <t>สานความร่วมมือระหว่างมหาวิทยาลัย และสถานประกอบการในการำกิจกรรมร่วมกันและบูรณาการกับเครือข่ายชุมชนที่มหาวิทยาลัยเป็นเครือข่ายร่วมกันอยู่ด้วย</t>
  </si>
  <si>
    <t>Intercontinental Hotel Group Thailand</t>
  </si>
  <si>
    <t>ส.ค. 2557 เป็นต้นมา</t>
  </si>
  <si>
    <t>1. เพื่อพัฒนาการเรียนการสอนด้านการโรงแรม รวมถึงการฝึกประสบการณ์วิชาชีพในสถานประกอบการที่มมีมาตรฐาน</t>
  </si>
  <si>
    <t>โครงการฝึกงานของนักศึกษาสาขาการโรงแรม</t>
  </si>
  <si>
    <t>ตลอดปีการศึกษา 2564</t>
  </si>
  <si>
    <t>ส่งนักศึกษาเข้าฝึกประสบการณ์วิชาชีพจำนวน 1 คน ณ โรงแรมฮอลิเดย์อินน์ กรุงเทพ (โรงแรมในเครือ IHG)</t>
  </si>
  <si>
    <t>วิยาลัยได้สถานที่สำหรับพัฒนาทักษะความสามารถของนักศึกษา ผ่านกิจกรรมฝึกประสบกาณ์วิชาชีพ</t>
  </si>
  <si>
    <t>โรงแรมศรีพันวา ภูเก็ต</t>
  </si>
  <si>
    <t>ส.ค. 60 - ส.ค. 65</t>
  </si>
  <si>
    <t>เพื่อพัฒนาการจัดการเรียนการสอนด้านการโรงแรม รวมถึงประสบการณ์วิชาชีพในสถานประกอบการที่มีมาตรฐาน</t>
  </si>
  <si>
    <t>โครงการฝึกงานของนักศึกษาการโรงแรม และการให้คำแนะนำด้านงานโณงแรมเบื้องต้น</t>
  </si>
  <si>
    <t>สาขาการจัดการโรงแรมและธุรกิจที่พัก ได้เชิญคุณ วรสิทธิ์ อิสสระ ผู้บริหารโณงแรมศรีพันวา ภเก็ต มาร่วมบรรยายให้ความรู้แก่นักศึกษาสาขาการจัดการโณงแรมและธุรกิจที่พัก เพ่อสร้างความเข้าใจเกี่ยวกับงานด้านการโรงแรมในประเทศไทย</t>
  </si>
  <si>
    <t>มหาวิทยาลัยได้เครือข่ายความร่วมมือทางด้านการศึกษาในสถานประกอบการเอกชน เพื่อพัฒนาทักษะความสามารถของนักศึกษาให้สามารถปฏิบัติงานในสถานประกอบการได้อย่างมีประสิทธิภาพ</t>
  </si>
  <si>
    <t>H.I.S Tours Company Limited</t>
  </si>
  <si>
    <t>ตั้งแต่ ก.ย. 60 เป็นต้นมา</t>
  </si>
  <si>
    <t>เพื่อพัฒนาการเรียนการสอน รวมถึงการฝึกประสบการณ์ วิชาชีพในสถานประกอบการที่มีมาตรฐาน</t>
  </si>
  <si>
    <t>โครงการฝึกงานของนักศึกษาการท่องเที่ยว</t>
  </si>
  <si>
    <t>N/A</t>
  </si>
  <si>
    <t>Grand Hyatt Erawan Bangkok Hotel</t>
  </si>
  <si>
    <t>ก.ย. 61 - ส.ค. 65</t>
  </si>
  <si>
    <t>โครงการฝึกงานของนักศึกษาการโรงแรมและท่องเที่ยว</t>
  </si>
  <si>
    <t>ส.ค. 61 - ก.ค. 66</t>
  </si>
  <si>
    <t>ส่งนักศึกษาเข้าฝึกประสบการณ์วิชาชีพจำนวน 10 คน ณโรงแรมเดอะวิจิตร ภูเก็ต</t>
  </si>
  <si>
    <t>Le Meridian Suvarnabhumi Bangkok Golf Resort &amp; Spa</t>
  </si>
  <si>
    <t>ตั้งแต่ พ.ย. 61 เป็นต้นมา</t>
  </si>
  <si>
    <t>1. เพื่อพัฒนาความรู้ที่เป็นประโยชน์ด้านการโรงแรมให้แก่นักศึกษา
2. โครงการฝึกประสบกาณณ์วิชาชีพของนักศึกษา</t>
  </si>
  <si>
    <t>โครการฝึกงานของนักศึกษาสาขาการโรงแรม และการท่องเที่ยว</t>
  </si>
  <si>
    <t>บริษัท โปรซอฟท์ ซีอาร์เอ็ม จำกัด</t>
  </si>
  <si>
    <t>อยู่ระหว่างดำเนินการ</t>
  </si>
  <si>
    <t>1. เพื่อพัฒนาหลักสูตรธุรกิจดิจิทัลระหว่างประเทศให้ทันสมัยและสอดคล้องกับความต้องการของสถานประกอบการ
2. เพื่อพัฒนาความรู้ให้แก่อาจารย์ โดยเข้าร่วมฝึกอบรมกับบริษัท โปรซอฟท์ ซีอาร์เอ็ม จำกัด
3. เพื่อนำสื่อเทคโนโลยีและโปรแกรมมาใช้ในการเรียนการสอนให้แก่นักศึกษาและผู้สนใจ</t>
  </si>
  <si>
    <t>โครงการความร่วมมือกับหลักสูตรธุรกิจดิจิตอลระหว่างประเทศ (นานาชาติ)</t>
  </si>
  <si>
    <t>บริษัท เจนแซด ทราเวล จำกัด</t>
  </si>
  <si>
    <t>1. เพื่อดำเนินงานร่วมกันด้านการวิจัยในการพัฒนาองค์ความรู้ด้านการท่องเที่ยวเชิงสุขภาพเพื่อรองรับอุตสาหกรรมการท่องเที่ยวของประเทศในอนาคต
2. เพื่อดำเนินงานร่วมกันในการพัฒนาการเรียนการการสอนด้านการท่องเที่ยวเชิงคุณภาพเพื่อลิตบัณฑิตที่มีคุณภาพสำหรับอุตสาหกรรมการท่องเที่ยว
3. เพื่อดำเนินงานร่วมกันในการพัฒนาทรัพยากรบุคคลของทั้งสองฝ่ายด้านการท่องเที่ยว</t>
  </si>
  <si>
    <t>โครงการความร่วมมือกับหลักสูตรการท่องเที่ยว (นานาชาติ)</t>
  </si>
  <si>
    <t>องค์การบริหารส่วนจังหวัดปทุมธานี</t>
  </si>
  <si>
    <t>พ.ค. 63 - เม.ษ. 68</t>
  </si>
  <si>
    <t>ดำเนินโครงการทางด้านภาษาอังกฤษร่วมกัน</t>
  </si>
  <si>
    <t>โครงการพัฒนาภาษาอังกฤษโดยอาจารย์เจ้าของภาษา จัดโดยวิทยาลัย</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</si>
  <si>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</si>
  <si>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</si>
  <si>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วิทยาลัยนิเทศศาสตร์</t>
  </si>
  <si>
    <t>สมาพันธ์สมาคมภาพยนตร์แห่งชาติ</t>
  </si>
  <si>
    <t>5 ปี พ.ศ. 2564 - พ.ศ. 2569</t>
  </si>
  <si>
    <t>1.เพื่อส่งเสริมด้านการจัดการเรียนการสอน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2.เพื่อเพิ่มความรู้และประสยการณ์ของอาจารย์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3.เพื่อพัฒนาความสัมพันธ์ระหว่างภาคีเครือข่ายของสมาพันธ์กับมหาวิทยาลัยและวิทยาลับนิเทศศาสตร์</t>
  </si>
  <si>
    <t>มีการประชุมนำเสนอกิจกรรมความร่วมมือระหว่างเครือข่าย เพื่อจัดกิจกรรมร่วมกัน มีการส่งอาจารย์ในสาขาวิชาที่เกี่ยวข้องเข้าร่วมออกแบบและพัฒนากิจกรรม พร้อมกับมีการส่งเสริมความร่วมมือให้มีกิจกรรมของนักศึกษา โดยให้อาจารย์และนักศึกษาได้มีโอกาศเรียนรู้และปฏิบัติงานจริง ภายใต้ความร่วมมือของสมาพันธ์ฯ</t>
  </si>
  <si>
    <t xml:space="preserve">ตลอดปีงบประมาณ 2565  </t>
  </si>
  <si>
    <t xml:space="preserve">1. มีการกำหนดรูปแบบและวิธีการดำเนินงานร่วมกันของเครือข่าย
2. มีการส่งตัวแทนอาจารย์และนักศึกษา เข้าร่วมประชุม พูดคุย แลกเปลี่ยนเรียนรู้ ร่วมกันกับเครือข่าย
3. มีองค์ความรู้ในการปฏิบัติงานร่วมกัน โดยเฉพาะด้านการเป็นสมาคมวิชาชีพ </t>
  </si>
  <si>
    <t>1. 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 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 พัฒนาความสัมพันธ์ระหว่างภาคีเครือข่ายของสมาพันธ์กับมหาวิทยาลัยและวิทยาลับนิเทศศาสตร์</t>
  </si>
  <si>
    <t xml:space="preserve">โครงการ : การพัฒนาคุณภาพชีวิตและยกระดับเศรษฐกิจฐานราก ต.คลองโยง อ.พุทธมณฑล จ.นครปฐม
กิจกรรมย่อย : ส่งเสริมการมีส่วนร่วมของเครือข่ายท้องถิ่น เพิ่มรายได้ชุมชน 
"นาบัวยายวิงสู่มาดามวิง เมี่ยงบัวหลวง"
ชุมชน ม.1 ต.คลองโยง อ.พุทธมณฑล จ.นครปฐม
</t>
  </si>
  <si>
    <t>ต.ค.64 - ก.ย. 65</t>
  </si>
  <si>
    <t xml:space="preserve">จัดอบรม เรื่องคุณประโยชน์ของสมุนไพรไทย และอบรมการทำเมี่ยงคำ โดยเชิญวิทยากร คุณกฤษณา โมกหอม ผู้มีความรู้ในการทำเมี่ยงคำมาให้ความรู้ การทำน้ำจิ้มตลอดถึงการเตรียมเครื่องเคียงที่ใช้สำหรับประทาน และได้
นำนักศึกษาแขนงภาพยนตร์และสื่อดิจิทัล ชั้นปีที่ 1 เข้าร่วมอบรมการทำเมี่ยงคำเพื่อเสริมสร้างความรู้และสร้างทาเร้นให้กับนักศึกษา และช่วยในการถ่ายทำ VDO สร้างเพจ เพื่อใช้ในการประชาสัมพันธ์สินค้า  ) 
</t>
  </si>
  <si>
    <t>1.ได้พัฒนาอาชีพ เพื่อสร้างรายได้ให้กับชุมชน
2. สร้างองค์ความรู้ ในการทำเมี่ยงบัวหลวง มาดามวิง สูตรชาววัง
3. ได้ผลิตภัณฑ์ เมี่ยงบัวหลวง มาดามวิง สูตรชาววัง ไว้เพื่อจำหน่าย</t>
  </si>
  <si>
    <t xml:space="preserve">บันทึกความเข้าใจระหว่าง
มหาวิทยาลัยราชภัฏสวนสุนันทา
กับสมาคมโฆษณาแห่งประเทศไทย
</t>
  </si>
  <si>
    <t>1 มี.ค.65 - 1 มี.ค.68</t>
  </si>
  <si>
    <t xml:space="preserve">2.1 การจัดตั้งคณะกรรมการในการผลิตสื่อโฆษณาที่ปลอดภัยและสร้างสรรค์ร่วมกัน
 2.2 การส่งเสริมด้านการจัดการเรียนการสอน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2.3 การแลกเปลี่ยนข้อมูล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2.4 การส่งเสริมนักศึกษา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2.5 การร่วมกันพัฒนาหลักสูตร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t>
  </si>
  <si>
    <t>อบรมสัมมนา "Train the Trainers 2022</t>
  </si>
  <si>
    <t>วิทยาลัยนิเทศศาสตร์ได้ส่งอาจารย์ แขนงวิชาการโฆษณาและสื่อสารการตลาด เข้าร่วมอบรมสัมมนาครั้งนี้จำนวน 2 ท่าน 
1. อาจารย์อิสรี ไพเราะ
2. อาจารย์ธนิต พฤกธรา</t>
  </si>
  <si>
    <t>1. 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 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3. 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4. 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5. สร้างภาพลักษณ์ที่ดีให้กับมหาวิทยาลัย</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</si>
  <si>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</si>
  <si>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</si>
  <si>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</si>
  <si>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</si>
  <si>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</si>
  <si>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</si>
  <si>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</si>
  <si>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</si>
  <si>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</si>
  <si>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</si>
  <si>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</si>
  <si>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</si>
  <si>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</si>
  <si>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</si>
  <si>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กิจกรรมบริการวิชาการ โครงการพัฒนาศูนย์การเรียนรู้เพื่อการพัฒนาทักษะอาชีพชุมชน</t>
  </si>
  <si>
    <t>มหาวิทยาลัยราชภัฏสวนสุนันทา ศูนย์การศึกษาจังหวัดอุดรธานี ได้ดำเนินการจัดกิจกรรมบริการวิชาการโครงการพัฒนาศูนย์การเรียนรู้เพื่อการพัฒนาทักษะอาชีพชุมชน เรื่อง กฎหมายในชีวิตประจำวัน เพื่อให้ความรู้แก่นักเรียนการศึกษานอกระบบและการศึกษาตามอัธยาศัย</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</si>
  <si>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และเป็นพื้นที่ที่ให้อาจารย์ ได้พัฒนางานด้านวิชาการให้มีประสิทธิภาพมากยิ่งขึ้น</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</si>
  <si>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</si>
  <si>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</si>
  <si>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</si>
  <si>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</si>
  <si>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</si>
  <si>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</si>
  <si>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</si>
  <si>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</si>
  <si>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</si>
  <si>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</si>
  <si>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</si>
  <si>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</si>
  <si>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</si>
  <si>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</si>
  <si>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</si>
  <si>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</si>
  <si>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 xml:space="preserve">สำนักงานอธิการบดี </t>
  </si>
  <si>
    <t>สำนักงานอธิการบดี</t>
  </si>
  <si>
    <t>1 ตุลาคม 2564 – 30 กันยายน 2565</t>
  </si>
  <si>
    <t xml:space="preserve">1. มีส่วนร่วมในการพัฒนาและเกิดความสัมพันธ์ที่ดีกับมหาวิทยาลัย    
2. ส่วนร่วมในกิจกรรมโครงการร่วมกับมหาวิทยาลัย
3. 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ตามเกณฑ์การประเมินของมหาวิทยาลัย
</t>
  </si>
  <si>
    <t>1. ประชุมหารือวางแผนการดำเนินงาน</t>
  </si>
  <si>
    <t xml:space="preserve">กองพัฒนานักศึกษา ดำเนินการจัดทำคำสั่งแต่งตั้งคณะกรรมการความร่วมมือกับศิษย์เก่ามหาวิทยาลัยราชภัฏสวนสุนันทา และประชุม ครั้งที่ 1/2564 เมื่อวันที่ 26 ธันวาคม 2564 เพื่อวางแผนการดำเนินงานประจำปี 2565 ศิษย์เก่า </t>
  </si>
  <si>
    <t>1. แผนการดำเนินกิจกรรมเพื่อระดมทุนการศึกษา</t>
  </si>
  <si>
    <t>2. จัดกิจกรรมสร้างความสัมพันธ์ร่วมกัน</t>
  </si>
  <si>
    <t>กองพัฒนานักศึกษาร่วมกับศิษย์เก่า ดำเนินการจัดกิจกรรมแข่งขันฟุตบอลกระชับมิตร 4 เส้า เครือข่ายชุมชน และเครือข่ายความร่วมมือศิษย์เก่า เมื่อวันที่ 1 เมษายน 2565</t>
  </si>
  <si>
    <t>2. เงินสนับสนุนทุนการศึกษาจำนวน 20,000 บาท</t>
  </si>
  <si>
    <t>เครือข่ายกิจการนักศึกษามหาวิทยาลัยราชภัฏกลุ่มรัตนโกสินทร์</t>
  </si>
  <si>
    <t>16 ธันวาคม 2563 เป็นต้นไป</t>
  </si>
  <si>
    <t xml:space="preserve">1. สนับสนุนและส่งเสริมการขับเคลื่อนงานเครือข่ายกิจการนักศึกษาของมหาวิทยาลัยราชภัฏกลุ่มภาคกลางและรัตนโกสินทร์
2. มีการจัดประชุมสัมมนาเครือข่ายกิจการนักศึกษามหาวิทยาลัยราชภัฏกลุ่มภาคกลางและรัตนโกสินทร์ทั้ง 14 แห่ง อย่างน้อยปีละ 1 ครั้ง
3. ให้ความร่วมมือในการดำเนินกิจกรรมร่วมกันอย่างน้อย 1 กิจกรรม
4. ร่วมดำเนินกิจกรรมอื่นใดตามที่มหาวิทยาลัยราชภัฏกลุ่มภาคกลางและรัตนโกสินทร์ทั้ง 14 แห่ง เห็นชอบ
</t>
  </si>
  <si>
    <t xml:space="preserve">1. ร่วมประชุมสัมมนาเครือข่ายกิจการนักศึกษามหาวิทยาลัยราชภัฏกลุ่มภาคกลางและรัตนโกสินทร์ทั้ง 14 แห่ง </t>
  </si>
  <si>
    <t>สมาพันธ์ นิสิต นักศึกษามหาวิทยาลัยราชภัฏทั่วประเทศ ดำเนิการประชุมสมาพันธ์ นิสิต นักศึกษามหาวิทยาลัยราชภัฏทั่วประเทศ   โดยประชุมผ่านระบบออนไลน์ เมื่อวันที่ 9 พฤศจิกายน 2564 โดยการประชุมในวาระสำคัญ อาทิ การอบรมโครงการแนวคิดนวัตกรรมน้ำบาบาล  จัดอบรม Upskills วิศวกรสังคมแต่ละมหาวิทยาลัยในกลุ่มราชภัฏ รายการคืบหน้าการจัดประชุมสัมมนาสมาพันธ์นิสิต นักศึกษา  รายงานผลการดำเนินงานการช่วยเหลือผู้ประสบอุทกภัย  และการแลกเปลี่ยนความรู้หรือเรื่องอื่น ๆ</t>
  </si>
  <si>
    <t>1. แผนการดำเนินงานร่วมกัน</t>
  </si>
  <si>
    <t>2. ร่วมมือในการดำเนินกิจกรรมร่วมกับมหาวิทยาลัยราชภัฏกลุ่มภาคกลางและรัตนโกสินทร์ทั้ง 14 แห่ง</t>
  </si>
  <si>
    <t xml:space="preserve">กลุ่มเครือข่ายสมาพันธ์นักศึกษามหาวิทยาลัยราชภัฏกลุ่มภาคกลางและรัตนโกสินทร์ ร่วมกันวางแผนดำเนินการจัดโครงการประชุมเชิงปฏิบัติการ การพัฒนาทักษะ Soft Skill ในศตวรรษที่ 21 สมาพันธ์นิสิตนักศึกษาราชภัฏทั่วประเทศไทย
ระหว่างวันที่ 27-30 มกราคม 2565 ณ.มหาวิทยาลัยราชภัฏเพชรบุรี แต่เนื่องด้วยสถานการณ์การแพร่ระบาดของเชื้อไวรัสโควิด - 19 จึงเลื่อนการจัดกิจกรรมออกไปไม่มีกำหนด
</t>
  </si>
  <si>
    <t>2. แนวทางการพัฒนาการดำเนินงานด้านกิจการนักศึกษาของมหาวิทยาลัยราชภัฏกลุ่มภาคกลางและรัตนโกสินทร์</t>
  </si>
  <si>
    <t>เครือข่ายอุดมศึกษาเพื่อพัฒนาการประกันคุณภาพการศึกษาระดับอุดมศึกษา ภาคกลางตอนบน</t>
  </si>
  <si>
    <t>ดำเนินงานตามแผนการจัดกิจกรรมของเครือข่ายอุดมศึกษาเพื่อพัฒนาการประกันคุณภาพการศึกษาระดับอุดมศึกษา ภาคกลางตอนบน</t>
  </si>
  <si>
    <t xml:space="preserve">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t>
  </si>
  <si>
    <t>ดำเนินการจัดกิจกรรมประชุมคณะกรรมการบริหารและคณะกรรมการดำเนินงานเครือข่ายอุดมศึกษา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ภาคกลางตอนบน พ.ศ. 2565 เมื่อวันที่ 26 พฤศจิกายน 2564 จากกิจกรรมทั้งหมด 4 กิจกรรม คิดเป็นร้อยละ 25</t>
  </si>
  <si>
    <t>พัฒนาการประกันคุณภาพการศึกษาระดับอุดมศึกษา ภาคกลางตอนบน</t>
  </si>
  <si>
    <t>สังกัดคณะ/วิทยาลัย 
สำนักวิทยบริการและเทคโนโลยีสารสนเทศ</t>
  </si>
  <si>
    <t>เครือข่ายความร่วมมือห้องสมุดมนุษย์แห่งประเทศไทย</t>
  </si>
  <si>
    <t>ห้องสมุดแห่งประเทศไทย</t>
  </si>
  <si>
    <t>เริ่ม  2560-2564 ( มีผลตั้งแต่ลงนามความร่วมมือบันทึกข้อตกลงนี้เป็นต้นไป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ทั่วกัน)</t>
  </si>
  <si>
    <t xml:space="preserve">1. กรอบแนวทางความร่วมมือ
1.1 พัฒนาบุคลากรเครือข่ายห้องสมุดมนุษย์เพื่อสร้างสรรค์ชีวิตและสังคมในระดับท้องถิ่นระดับชาติและระดับนานาชาติ
1.2 พัฒนาความร่วมมือระหว่างเครือข่ายห้องสมุดมนุษย์อย่างเข้มแข็งและยั่งยืน
1.3 ส่งเสริมและสนับสนุนการแลกเปลี่ยนเรียนรู้ของบุคลากรในเครือข่ายห้องสมุดมนุษย์ 
1.4 พัฒนาองค์ความรู้ให้เกิดนวัตกรรมความเป็นเลิศทางภูมิปัญญา
1.5 เผยแพร่และยกระดับความรู้สู่สังคมอุดมปัญญา
</t>
  </si>
  <si>
    <t>โครงการรสัมมนาเครือข่ายความ
ร่วมมือสำนักวิทยการและเทคโนโลยีสารสนเทศมหาวิทยาลัยาชภัฏทั่วประเทศ ครั้ง
ที่ 10</t>
  </si>
  <si>
    <t xml:space="preserve">ต.ค. 64-
ส.ค. 65
</t>
  </si>
  <si>
    <t xml:space="preserve">ผู้อำนวยการ ผู้บริหารและบุคลากรของสำนักวิทยบริการและเทคโลยีสารสนเทศ ได้เข้าร่วมสัมมนาเครือข่ายความร่วมมือสำนักวิทยการและเทคโนโลยีสารสนเทศมหาวิทยาลัยาชภัฏทั่วประเทศ ครั้งที่ 10 ร่วมกับมหาวิทยาลัยราชภัฏทั่วประเทศ รวมถึงสถาบันการศึกษาและร่วมกับบริษัทเอกชนในการร่วมแลกเปลี่ยนความรู้และการสัมมนาด้านเครือข่ายเทคโนโลยีที่จัดนำมาพัฒนาเพื่อให้เกิดความร่วมมือระหว่างเครือข่ายห้องสมุดมนุษย์อย่างเข้มแข็งและยั่งยืน </t>
  </si>
  <si>
    <t>1. มหาวิทยาลัยได้มีเครือข่ายที่หลากหลายเช่น มหาวิทยาลัย โรงเรียนและบริษัทมหาชน
2. ผู้บริหารได้ร่วมประชุมเสนอวิสัยทัศน์ในการพัฒนาองค์กรทางด้านเทคโนโลยีไปในทิศทางเดียวกัน
3.บุคลากรได้เข้าร่วมแลกเปลี่ยนความรู้ร่วมกันในสายงานที่ปฏิบัติเพื่อนำมาพัฒนาปรับปรุงในงานห้องมุด
4. ได้รับทราบแนวทางการปรับปลี่ยนห้องสมุดเกี่ยวกับ new normal ดังนี้
1. การปรับเปลี่ยนองค์กรให้เป็นองค์กรที่สอดรับโลก Digital ในทุกระดับการปรับตัวเพื่อความอยู่รอด
ขององค์กรในยุคที่สังคมและเทคโนโลยีมีความเปลี่ยนแปลงไปอย่างรวดเร็ว และถ้าหากองค์กรใดไม่รู้จักปรับตัวย่อมได้รับผลกระทบไม่ทางใดก็ทางหนึ่ง
2. พฤติกรรมของมนุษย์ที่เปลี่ยนไปในชีวิตประจําวัน ส่วนใหญ่พึ่งพาเทคโนโลยีใหม่ ๆ เพื่อความสะดวกสบาย เช่น Grab, Line, การประชุมสัมมนาผ่าน application เป็นต้น</t>
  </si>
  <si>
    <t>สำนักศิลปะและวัฒนธรรม</t>
  </si>
  <si>
    <t>บันทึกข้อตกลงความร่วมมือโครงการเสริมส้างการท่องเที่ยวพิพะภัณฑ์และแหล่งเรียนรู้กิจกรรม Muse pass 2562-2564</t>
  </si>
  <si>
    <t>สำนักงานบริหารและพัฒนาองค์ความรู้ (องค์การมหาชน)</t>
  </si>
  <si>
    <t>29 พฤศจิกายน 2561 – 30 กันยายน 2565</t>
  </si>
  <si>
    <t>ดำเนินกิจกรรมโครงการเสริมสร้างการท่องเที่ยวพิพิธภัณฑ์และแหล่งเรียนรู้ เพื่อเสริมสร้าง MUSEUM CULTURE ให้เกิดขึ้นในสังคมไทยร่วมกับพันธมิตรพิพิธภัณฑ์ ในการรณรงค์ให้คนไทยเที่ยวพิพิธภัณฑ์มากขึ้น</t>
  </si>
  <si>
    <t xml:space="preserve">1. กิจกรรม Muse Pass Season 7 - 9
2. กิจกรรมท่องเที่ยวพิพิธภัณฑ์ยามค่ำคืน (Night at the Museum) ช่วงเดือนธันวาคมของทุกปี
</t>
  </si>
  <si>
    <t>17-19 ธันวาคม 2564</t>
  </si>
  <si>
    <t>จัดโครงการเผยแพร่แลกเปลี่ยนศิลปวัฒนธรรมรัตนโกสินทร์โดยมีการจัดกิจกรรมดังนี้
1. วันที่ 17 ธ.ค. 64 
- เผยแพร่บันทึกรายการเสวนาเรื่อง “สถาปัตยกรรม แห่งราชสำนักวิถีวัฒนธรรม และความแปรเปลี่ยน” 
2. วันที่ 18 ธ.ค. 64 
- เผยแพร่คลิปวิดีโอสถาปัตยกรรมพิพิธภัณฑ์อาคารสายสุทธานภดล ตอนที่ 1
3. วันที่ 19 ธ.ค. 64 
- เผยแพร่คลิปวิดีโอสถาปัตยกรรมแหล่งเรียนรู้ ๓ ศิลป์รัตนโกสินทร์ ตอนที่ 2
โดยมีผู้เข้าร่วมโครงการ จำนวน 1,275 คน</t>
  </si>
  <si>
    <t>สร้างภาพลักษณ์ที่ดีให้กับมหาวิทยาลัยของมหาวิทยาลัย</t>
  </si>
  <si>
    <t>บันทึกข้อตกลงความร่วมมือด้านศิลปะและวัฒนธรรม</t>
  </si>
  <si>
    <t>สำนักศิลปะและวัฒนธรรม มหาวิทยาลัยราชภัฏเชียงราย</t>
  </si>
  <si>
    <t>21 มกราคม 2563 เป็นต้นไป</t>
  </si>
  <si>
    <t>ส่งเสริมให้นักศึกษาและเยาวชนของชาติเกิดความซาบซึ้งภาคภูมิใจในวัฒนธรรมไทย รู้จักใช้วิจารณญาณเลือกรับแต่สิ่งที่มีคุณค่า เพื่อนำมาปรับใช้ให้สอดคล้องกับความเป็นอยู่และวิถีการดำเนินชีวิตของสังคมไทยอันจะนำไปสู่การประพฤติปฏิบัติตนได้อย่างถูกต้องเหมาะสม</t>
  </si>
  <si>
    <t>อยู่ระหว่างการดำเนินงาน</t>
  </si>
  <si>
    <t>บันทึกข้อตกลงความร่วมมือว่าด้วยการส่งเสริม อนุรักษ์ เผยแพร่ ด้านศาสนา ศิลปะ วัฒนธรรมประเพณีและภูมิปัญญญาท้องถิ่น โดยสภาศิลปะและวัฒนธรรม มหาวิทยาลัยราชภัฏแห่งประเทศไทย</t>
  </si>
  <si>
    <t>สภาศิลปะและวัฒนธรรม มหาวิทยาลัยราชภัฏแห่งประเทศไทย</t>
  </si>
  <si>
    <t>22 มีนาคม 2564 เป็นต้นไป</t>
  </si>
  <si>
    <t>เพื่อแสดงถึงความเข้าใจระหว่างกันในการประสานความร่วมมือและหรือสนับสนุนการดำเนินกิจกรรมทางศิลปวัฒนธรรม</t>
  </si>
  <si>
    <r>
      <rPr>
        <sz val="16"/>
        <color theme="1"/>
        <rFont val="TH SarabunPSK"/>
        <family val="2"/>
      </rPr>
      <t xml:space="preserve">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โดยเข้าร่วมกิจกรรมของสภาศิลปะและวัฒนธรรม มหาวิทยาลัยราชภัฏแห่งประเทศไทย จำนวน 4 กิจกรรม
</t>
    </r>
    <r>
      <rPr>
        <b/>
        <sz val="16"/>
        <color theme="1"/>
        <rFont val="TH SarabunPSK"/>
        <family val="2"/>
      </rPr>
      <t xml:space="preserve">
</t>
    </r>
  </si>
  <si>
    <t>1. 8-12 กุมภาพันธ์ 2565
2. 22 - 24 กุมภาพันธ์ 2565</t>
  </si>
  <si>
    <t>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คือ (1) แป้งร่ำ และ (2) บุหงารำไป  โดยการจัดโครงการครั้งนี้มีผู้เข้าร่วมโครงการ จำนวน 823 คน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โดยมีสมาชิกสภาศิลปะและวัฒนธรรม มหาวิทยาลัยราชภัฏแห่งประเทศไทยเข้าร่วมกิจกรรม จำนวน 38 แห่ง และมีการดำเนินกิจกรรม จำนวน 4 กิจกรรม ดังนี้
(1) ประชุมใหญ่สามัญ
(2) นิทรรศการ “ผ้าไทยผ้าถิ่น”
(3) การแสดงแบบผ้าไทย “สิริพัตรา บ่พิราลัย”
(4) การเสวนาวิชาการ “การขับเคลื่อนงานมรดกสิ่งทอไทยจากรากหญ้าสู่สากล”</t>
  </si>
  <si>
    <t xml:space="preserve">สร้างภาพลักษณ์ที่ดีให้กับมหาวิทยาลัยของมหาวิทยาลัย
</t>
  </si>
  <si>
    <t>GOOGLE CULTURAL INSTITUTE</t>
  </si>
  <si>
    <t>Google Asia Pacific Pte Ltd</t>
  </si>
  <si>
    <t>17 มีนาคม 2562 เป็นต้นไป</t>
  </si>
  <si>
    <t>สถาบันะอัพโหลดทรัพยืสินทางวัฒนธรรมเขข้าสู่แพลตฟอร์ม เป็นจำนวนอย่างน้อย 150 (หนึ่งร้อยห้าสิบ) รายการ หรือตามจำนวจที่ได้ตกลงร่วมกัน</t>
  </si>
  <si>
    <t xml:space="preserve">สำนักศิลปะและวัฒนธรรม มหาวิทยาลัยราชภัฏสวนสุนันทา จัดทำนิทรรศการออนไลน์บนแพลตฟอร์ม Google Arts &amp; Culture โดยในปี  2565 นี้ นำเสนอเรื่องราวเกี่ยวกับงานใบตองวิถีไทย จำนวน 3 เรื่อง 
</t>
  </si>
  <si>
    <t>14 มีนาคม 2565</t>
  </si>
  <si>
    <t>สำนักศิลปะและวัฒนธรรม มหาวิทยาลัยราชภัฏสวนสุนันทา ได้จัดทำนิทรรศการออนไลน์บนแพลตฟอร์ม Google Arts &amp; Culture โดยในปี  2565 นี้ นำเสนอเรื่องราวเกี่ยวกับงานใบตองวิถีไทย และได้รับการอนุมัติเผยแพร่เรื่องราว จำนวน 3 เรื่อง คือ 
1. The Fine Crafts of Banana Leaves https://artsandculture.google.com/story/qwWR7x0yCyapBQ
2. Beautiful Food Presentation with Banana Leaf Crafts https://artsandculture.google.com/story/YwVxK4gKIUFDhQ
3. Crafting Small Jars from Banana Leaves https://artsandculture.google.com/story/BAURCleduDEQDA</t>
  </si>
  <si>
    <t>ได้ประชาสัมพันธ์และการสร้างภาพลักษณ์ที่ดีให้กับมหาวิทยาลัย</t>
  </si>
  <si>
    <t>บริษัททัวร์เอื้องหลวง จำกัด</t>
  </si>
  <si>
    <t xml:space="preserve">ส่งเสริมการท่องเที่ยวในประเทศไทยที่เกี่ยวข้องกับศิลปวัฒนธรรม เข้าชมพิพิธภัณฑ์อาคารสายสุทธานภดล พิพิธภัณฑ์อาคาร ๓ ศิลป์รัตนโกสินทร์ และรวมถึงการสาธิต การเรียนรู้กิจกรรม การฝึกอบรมงานอาหาร  งานฝีมือ งานดอกไม้ ของมหาวิทยาลัย พร้อมทั้งแลกเปลี่ยนบุคลากร ในการอบรมพัฒนาต่อยอดองค์ความรู้ที่ทั้งสองฝ่ายมีความเชี่ยวชาญเฉพาะ  </t>
  </si>
  <si>
    <t>เซ็นทรัลพัฒนา</t>
  </si>
  <si>
    <t>จัดกิจกรรมเผยแพร่ด้านศิลปะและวัฒนธรรม</t>
  </si>
  <si>
    <t xml:space="preserve">จัดกิจกรรมเผยแพร่นิทรรศการตำรับพระวิมาดาเธอฯ และสาธิตอาหารชาววังขนมจีบไส้ไก่และแกะสลักผักผลไม้ ในงานอัศจรรย์ตำรับอาหาร 2 กรุง ร่วมกับศูนย์การค้าเซ็นทรัลอยุธยา จังหวัดพระนครศรีอยุธยา จำนวน 2 กิจกรรม ดังนี้
1. งานสาธิตอาหารชาววัง
- ขนมจีบไส้ไก่
- งานแกะสลักผักผลไม้
2. นิทรรศการตำรับพระวิมาดาเธอฯ </t>
  </si>
  <si>
    <t>29  พฤศจิกายน  - 7 ธันวาคม 2564</t>
  </si>
  <si>
    <t>กิจกรรมที่ดำเนินการเผยแพร่และ แลกเปลี่ยนเรียนรู้ด้านศิลปะและวัฒนธรรม ร่วมกับศูนย์การค้าเซ็นทรัลอยุธยา จังหวัดพระนครศรีอยุธยา ในงานอัศจรรย์ตำรับอาหาร 2 กรุง จำนวน 2 กิจกรรม ดังนี้
1. งานสาธิตอาหารชาววัง
- ขนมจีบไส้ไก่
- งานแกะสลักผักผลไม้
1. นิทรรศการตำรับพระวิมาดาเธอฯ
โดยมีผู้เข้าร่วมโครงการ จำนวน 1,937 คน</t>
  </si>
  <si>
    <t>บริษัท ประชารัฐรักสามัคคี วิสาหกิจเพื่อสังคม (ประเทศไทย) จำกัด</t>
  </si>
  <si>
    <t>23 พฤศจิกายน 2564 - 30 กันยายน 2565</t>
  </si>
  <si>
    <t>1. ประชารัฐ จัดหาชุมชนที่มีความเหมาะสมให้กับนักศึกษาได้มีโอกาสศึกษาและเรียนรู้วิถีชีวิตชุน เพื่อนำมาพัฒนาออกแบบแปรรูปผลิตภัณฑ์ผ้าขาวม้าทอมือ
2. มหาวิทยาลัย สนับสนุนการจัดหาวิทยากรผู้มีความรู้ ความชำนาญในการออกแบบพัฒนาออกแบบแปรรูปผลิตภัณฑ์ผ้าขาวม้าทอมือ</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</si>
  <si>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 ดังนี้  
1. การบรรยายให้ความรู้เกี่ยวกับการตลาดออนไลน์  
2. การนำเสนอผลงานของนักศึกษาสาขาวิชาการออกแบบนิเทศศิลป์ </t>
  </si>
  <si>
    <t>28 - 29 มีนาคม 2565</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</si>
  <si>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กิจกรรมในโครงการประกอบไปด้วย
1. การบรรยายให้ความรู้เกี่ยวกับการตลาดออนไลน์ ซึ่งเป็นการเพิ่มช่องทางการจัดจำหน่ายผ้าทอให้กับชุมชน 
2. การนำเสนอผลงานของนักศึกษาสาขาวิชาการออกแบบนิเทศศิลป์ ในการออกแบบและพัฒนาผลิตภัณฑ์ที่ได้รับแรงบันดาลใจจากลายผ้าทอของชุมชนกลุ่มทอผ้าบ้านผือ เช่น กระเป๋าผ้า กระเป๋าสำหรับใส่แท็บแล็ต เคสโทรศัพท์ เสื้อผ้า และเครื่องประดับ </t>
  </si>
  <si>
    <t>นักศึกษาและคณาจารย์ของ
มหาวิทยาลัยได้เกิดการแลกเปลี่ยนเรียนรู้</t>
  </si>
  <si>
    <t>สถาบันวิจัยและพัฒนา</t>
  </si>
  <si>
    <t>ศูนย์เรียนรู้กลุ่มปั้นหม้อเขียนสี ตำบลบ้านเชียง อำเภอหนองหาน จังหวัดอุดรธานี</t>
  </si>
  <si>
    <t>5 ปี พ.ศ. 2565 - พ.ศ. 2570</t>
  </si>
  <si>
    <t>กิจกรรมการวิจัยและบริการวิชาการในศูนย์เรียนรู้กลุ่มปั้นหม้อเขียนสีตำบลบ้านเชียงอย่างมีคุณภาพและตรงตามความต้องการของท้องถิ่น</t>
  </si>
  <si>
    <t>จัดโครงการบริการวิชาการเรื่อง “การพัฒนาผลิตภัณฑ์เครื่องปั้นดินเผา” เป็นการดำเนินงานจากการนำผลจากการวิจัยเรื่อง “การออกแบบสภาพแวดล้อมทางกายภาพในสถานที่ท่องเที่ยวชุมชนเชิงสุขภาพและศิลปวัฒนธรรม จังหวัดอุดรธานี” ซึ่งมีเป้าหมายในการพัฒนาสถาปัตยกรรมภายในร้านค้าปลีกของกลุ่ม Startup และ OTOP จังหวัดอุดรธานี ที่เป็นต้นแบบ ซึ่งส่งเสริมการพัฒนาการค้าให้มีมาตรฐานสากลและสร้างความได้เปรียบในการแข่งขัน</t>
  </si>
  <si>
    <t>21-22 มี.ค. 65</t>
  </si>
  <si>
    <r>
      <t xml:space="preserve">เปิดศูนย์เรียนรู้กลุ่มปั้นหม้อเขียนสี ตำบลบ้านเชียง อำเภอหนองหาน จังหวัดอุดรธานี โดยมี 4 ฐานการเรียนรู้
</t>
    </r>
    <r>
      <rPr>
        <b/>
        <sz val="16"/>
        <color theme="1"/>
        <rFont val="TH SarabunPSK"/>
        <family val="2"/>
      </rPr>
      <t>ฐานที่ 1</t>
    </r>
    <r>
      <rPr>
        <sz val="16"/>
        <color theme="1"/>
        <rFont val="TH SarabunPSK"/>
        <family val="2"/>
      </rPr>
      <t xml:space="preserve"> ความรู้กระบวนการผลิตเครื่องปั้นดินเผา  
</t>
    </r>
    <r>
      <rPr>
        <b/>
        <sz val="16"/>
        <color theme="1"/>
        <rFont val="TH SarabunPSK"/>
        <family val="2"/>
      </rPr>
      <t>ฐานที่ 2</t>
    </r>
    <r>
      <rPr>
        <sz val="16"/>
        <color theme="1"/>
        <rFont val="TH SarabunPSK"/>
        <family val="2"/>
      </rPr>
      <t xml:space="preserve"> การปั้นเครื่องปั้นดินเผา 
</t>
    </r>
    <r>
      <rPr>
        <b/>
        <sz val="16"/>
        <color theme="1"/>
        <rFont val="TH SarabunPSK"/>
        <family val="2"/>
      </rPr>
      <t>ฐานที่ 3</t>
    </r>
    <r>
      <rPr>
        <sz val="16"/>
        <color theme="1"/>
        <rFont val="TH SarabunPSK"/>
        <family val="2"/>
      </rPr>
      <t xml:space="preserve"> การเขียนลาย เขียนสี
</t>
    </r>
    <r>
      <rPr>
        <b/>
        <sz val="16"/>
        <color theme="1"/>
        <rFont val="TH SarabunPSK"/>
        <family val="2"/>
      </rPr>
      <t>ฐานที่ 4</t>
    </r>
    <r>
      <rPr>
        <sz val="16"/>
        <color theme="1"/>
        <rFont val="TH SarabunPSK"/>
        <family val="2"/>
      </rPr>
      <t xml:space="preserve"> การร้อยลูกปัดดินเผาบ้านเชียง
เพื่อจัดแสดงและถ่ายทอดองค์ความรู้เกี่ยวกับภูมิปัญญาการปั้นหม้อเขียนสีเอกลักษณ์บ้านเชียงให้แก่บุคคลทั่วไปที่สนใจ</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</si>
  <si>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ซึ่งผลลัพธ์ของโครงการที่ตรงตามความต้องการของชุมชนคือได้รูปแบบผลิตภัณฑ์ บรรจุภัณฑ์ใหม่ที่สามารถดึงดูดลูกค้าและการขายสินค้า เพื่อเพิ่มรายได้ได้ต่อไป</t>
  </si>
  <si>
    <t>ศูนย์เรียนรู้กลุ่มอาชีพจักสานต้นคล้าบ้านโนนสะอาด ตำบลทุ่งฝน อำเภอทุ่งฝน จังหวัดอุดรธานี</t>
  </si>
  <si>
    <t>กิจกรรมการวิจัยและบริการวิชาการในศูนย์เรียนรู้กลุ่มอาชีพจักสานต้นคล้าบ้านโนนสะอาดอย่างมีคุณภาพและตรงตามความต้องการของท้องถิ่น</t>
  </si>
  <si>
    <t>จัดโครงการบริการวิชาการ เรื่อง “การผลิตผลิตภัณฑ์จักสานจากต้นคล้า” เป็นการดำเนินงานจากการนำผลจากการวิจัยเรื่อง “แนวทางการออกแบบสถาปัตยกรรมภายในร้านค้าปลีกของกลุ่ม Startup และ OTOP จังหวัดอุดรธานี” ซึ่งมีเป้าหมายในการพัฒนาสถาปัตยกรรมภายในร้านค้าปลีกของกลุ่ม Startup และ OTOP จังหวัดอุดรธานี ที่เป็นต้นแบบ สามารถสร้างเอกลักษณ์ของแบรนด์ที่มีความแตกต่างจากที่อื่นในอุตสาหกรรมเดียวกัน และสร้างความได้เปรียบในการแข่งขัน</t>
  </si>
  <si>
    <t>23-24 มี.ค. 65</t>
  </si>
  <si>
    <r>
      <t xml:space="preserve">เปิดศูนย์เรียนรู้กลุ่มอาชีพจักสานต้นคล้าบ้านโนนสะอาด ตำบลทุ่งฝน อำเภอทุ่งฝน จังหวัดอุดรธานี โดยมี 4 ฐานการเรียนรู้ ดังนี้
</t>
    </r>
    <r>
      <rPr>
        <b/>
        <sz val="16"/>
        <color theme="1"/>
        <rFont val="TH SarabunPSK"/>
        <family val="2"/>
      </rPr>
      <t>ฐานที่ 1</t>
    </r>
    <r>
      <rPr>
        <sz val="16"/>
        <color theme="1"/>
        <rFont val="TH SarabunPSK"/>
        <family val="2"/>
      </rPr>
      <t xml:space="preserve"> การเพาะปลูกต้นคล้า
</t>
    </r>
    <r>
      <rPr>
        <b/>
        <sz val="16"/>
        <color theme="1"/>
        <rFont val="TH SarabunPSK"/>
        <family val="2"/>
      </rPr>
      <t>ฐานที่ 2</t>
    </r>
    <r>
      <rPr>
        <sz val="16"/>
        <color theme="1"/>
        <rFont val="TH SarabunPSK"/>
        <family val="2"/>
      </rPr>
      <t xml:space="preserve"> การนำวัสดุจากต้นคล้ามาใช้ในงานจักสาน
</t>
    </r>
    <r>
      <rPr>
        <b/>
        <sz val="16"/>
        <color theme="1"/>
        <rFont val="TH SarabunPSK"/>
        <family val="2"/>
      </rPr>
      <t>ฐานที่ 3</t>
    </r>
    <r>
      <rPr>
        <sz val="16"/>
        <color theme="1"/>
        <rFont val="TH SarabunPSK"/>
        <family val="2"/>
      </rPr>
      <t xml:space="preserve"> การแปรรูปต้นคล้าเพื่อสร้างผลิตภัณฑ์
</t>
    </r>
    <r>
      <rPr>
        <b/>
        <sz val="16"/>
        <color theme="1"/>
        <rFont val="TH SarabunPSK"/>
        <family val="2"/>
      </rPr>
      <t>ฐานที่ 4</t>
    </r>
    <r>
      <rPr>
        <sz val="16"/>
        <color theme="1"/>
        <rFont val="TH SarabunPSK"/>
        <family val="2"/>
      </rPr>
      <t xml:space="preserve"> การผลิตกระดาษจากต้นคล้า
เพื่อจัดแสดงและถ่ายทอดองค์ความรู้เกี่ยวกับการพัฒนาผลิตภัณฑ์จากต้นคล้า รวมถึงยกระดับมาตรฐานร้านค้าประเภทร้านค้าปลีกขนาดเล็กของกลุ่ม OTOP และ Startup ให้เป็นร้านค้าต้นแบบ</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</si>
  <si>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นำวัถุดิบในชุมชนมาพัฒนาเป็นผลิตภัณฑ์เพื่อเพิ่มรายได้ได้ต่อไป</t>
  </si>
  <si>
    <t>สำนักวิชาการศึกษาทั่วไปฯ</t>
  </si>
  <si>
    <t>เครือข่ายความร่วมมือการจัดการเรียนรู้แบบชุมชนมีส่วนร่วม</t>
  </si>
  <si>
    <t>สำนักวิชาการศึกษาทั่วไปฯและโรงเรียนวัดมะเกลือ (กาญจนลักษณ์วิทยา)</t>
  </si>
  <si>
    <t>3 ปี (พ.ศ.2564-พ.ศ.2566)</t>
  </si>
  <si>
    <t>เพื่อพัฒนาและส่งเสริมศักยภาพครูและเสริมศักยภาพท้องถิ่นด้านวิทยาฐานะ ให้มีความรู้ ความสามารถตามมาตรฐานวิชาชีพด้านการผลิตสื่อการเรียนรู้อิเล็กทรอนิกส์</t>
  </si>
  <si>
    <t xml:space="preserve">1.ดำเนินการจัดประชุมเพื่อวางแนวทางการดำเนินงาน และจัดกิจกรรมในโครงการอบรมหลักเกณฑ์และการประเมินตำแหน่งวิทยาฐานะข้าราชการครูและบุคลากรทางการศึกษา </t>
  </si>
  <si>
    <t>ระหว่างดำเนินการ</t>
  </si>
  <si>
    <t xml:space="preserve">สถาบันสร้างสรรค์และส่งเสริมการเรียนรู้ตลอดชีวิต </t>
  </si>
  <si>
    <t>ชุมชนวัดระบือธรรม</t>
  </si>
  <si>
    <t>2561-2565</t>
  </si>
  <si>
    <t>ให้ความรู้เบื้องต้นทางด้านภาษาอังกฤษ</t>
  </si>
  <si>
    <t xml:space="preserve">กิจกรรมพัฒนาทักษะภาษาอังกฤษสำหรับนักเรียนประถมศึกษา ชั้นปีที่ 1
 โรงเรียนวัดประชาระบือธรรม กรุงเทพมหานคร 
</t>
  </si>
  <si>
    <t xml:space="preserve">จำนวนผู้เข้าร่วมโครงการ (ร้อยละ 100) ในรูปแบบการจัดการเรียนการสอน ออนไลน์ (Zoom)
มีรายงานผลการดำเนินงานโครงการ (จำนวน 1 ชุด)
ระดับความพึงพอใจของผู้เข้าร่วมโครงการ เฉลี่ยอยู่ในระดับดีมาก  
</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</si>
  <si>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</si>
  <si>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23) วิทยาเขตนครปฐม</t>
  </si>
  <si>
    <t>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</si>
  <si>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</si>
  <si>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</si>
  <si>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</si>
  <si>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 xml:space="preserve">สำนักงานวิทยาเขตนครปฐม ได้จัดโครงการพัฒนาต่อยอดองค์ความรู้ในแหล่งเรียนรู้ตามแนวพระราชดำริ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ร่วมกับ 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ซึ่งเป็นส่วนหนึ่งของโครงการพัฒนาต่อยอดองค์ความรู้ในแหล่งเรียนรู้ตามแนวพระราชดำริ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t>
  </si>
  <si>
    <t>1 เมย. - 30 กย.65</t>
  </si>
  <si>
    <r>
      <t xml:space="preserve">สำนักงานวิทยาเขตนครปฐม ร่วมกับ  เครือข่ายชุมชนบ้านวัดมะเกลือ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t>
    </r>
    <r>
      <rPr>
        <u/>
        <sz val="16"/>
        <color theme="1"/>
        <rFont val="TH SarabunPSK"/>
        <family val="2"/>
      </rPr>
      <t>โดยมีวัตถุประสงค์</t>
    </r>
    <r>
      <rPr>
        <sz val="16"/>
        <color theme="1"/>
        <rFont val="TH SarabunPSK"/>
        <family val="2"/>
      </rPr>
      <t xml:space="preserve">
1. เพื่อพัฒนาต่อยอดองค์ความรู้ในแหล่งเรียนรู้ตามแนวพระราชดำริ “ปรัชญาเศรษฐกิจพอเพียง” 
2. เพื่อให้ความรู้และส่งเสริมการสร้างอาชีพ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เพื่อให้เครือข่ายชุมชนเทศบาลตำบลคลองโยง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r>
  </si>
  <si>
    <t xml:space="preserve">1. การพัฒนาต่อยอดองค์ความรู้ในแหล่งเรียนรู้ตามแนวพระราชดำริ “ปรัชญาเศรษฐกิจพอเพียง” 
2. การให้ความรู้และส่งเสริมการสร้างอาชีพ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</si>
  <si>
    <t>บริษัท จัดหางาน จ๊อบบีเคเค ดอท คอม จำกัด</t>
  </si>
  <si>
    <t>5 ปี พย.2565 - พ.ย.2570</t>
  </si>
  <si>
    <t xml:space="preserve">1. จัดตั้งคณะทำงานร่วมกันที่มาจากมหาวิทยาลัยและบริษัท เพื่อดำเนินโครงการตามวัตถุประสงค์ที่ตั้งไว้
2. ร่วมกันจัดหาสถานที่ อุปกรณ์ เครือข่ายอินเตอร์เน็ต และสถานที่ในการฝึกงาน ทั้งในรูปแบบการฝึกประสบการณ์วิชาชีพ และแบบสหกิจศึกษา 
3. ร่วมกันจัดหาบุคลากรที่มีความเชี่ยวชาญ เพื่อเป็นวิทยากรในการให้ความรู้ตามวัตถุประสงค์ของโครงการหรือตามที่ทั้งสองฝ่ายเห็นสมควร
4. ร่วมมือในการส่งเสริมสนับสนุนให้มีการพัฒนาหลักสูตรและแนะนำการจัดการเรียนการสอนให้สอดคล้องกับความต้องการของสถานประกอบการ
5. เผยแพร่ผลงานที่เกิดขึ้นจากการดำเนินโครงการภายใต้บันทึกความเข้าใจนี้ให้แก่สาธารณชนตามที่ทั้งสองฝ่ายเห็นชอบ </t>
  </si>
  <si>
    <t>สำนักงานวิทยาเขตนครปฐม ได้จัดโครงการ SSRU Jobfair Online 2022 "สมัครงานที่ชอบ กับบริษัทที่ใช่" โดยมีวัตถุประสงค์เพื่อสร้างความสัมพันธ์ที่ดีก่อให้เกิดความร่วมมือทางเครือข่ายภาคีที่เข้มแข็ง ในวันที่ 24 เม.ย.2565</t>
  </si>
  <si>
    <t>24 เมย.65</t>
  </si>
  <si>
    <t>สำนักงานวิทยาเขตนครปฐม ร่วมกับ  เครือข่ายความร่วมมือกับบริษัท จัดหางาน จ๊อบบีเคเค ดอท คอม จำกัด ในลักษณะกิจกรรม Online เพื่อให้นักศึกษา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 โดยกิจกรรมได้จัดขึ้นในวันที่ 24 เม.ย.65 ในรูปแบบ Online มีนึกศึกษาเข้าร่วมโครงการและตอบแบบสอบถามความพึงพอใจ จำนวนทั้งสิ้น 206 คน</t>
  </si>
  <si>
    <t>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t>
  </si>
  <si>
    <t>24) ศูนย์การศึกษา จ. สุมทรสงคราม</t>
  </si>
  <si>
    <t>ศูนย์การศึกษาจังหวัดสมุทรสงคราม</t>
  </si>
  <si>
    <t>จังหวัดสมุทรสงคราม</t>
  </si>
  <si>
    <t>3 ปี พ.ศ. 2562 - พ.ศ. 2564</t>
  </si>
  <si>
    <t xml:space="preserve">ทั้งสองฝ่ายจะร่วมมือกันสนับสนุนโครงการและกิจกรรมของทั้งสองฝ่ายโดยมีหน้าที่รับผิดชอบดังนี้  ๑. การแลกเปลี่ยนข้อมูล การเชื่อมโยงและพัฒนาความร่วมมือในการแลกเปลี่ยนเรียนรู้ด้านต่างๆ ระหว่างจังหวัดกับมหาวิทยาลัย โดยศูนย์การศึกษาจังหวัดสมุทรสงคราม อาทิเช่น ด้านการวิจัยและบริการวิชาการ ด้านการบริหารจัดการเรียนการสอน ด้านการพัฒนานักศึกษาและอาจารย์ โดยจะมีการปรึกษาในรายละเอียดต่อไป
๒. การส่งเสริมนักศึกษา อาจารย์และเจ้าหน้าที่ ให้ร่วมจัดหรือมีส่วนสนับสนุนการดำเนินงานในกิจกรรมอื่นๆ ที่เกี่ยวข้อง
 หน้าที่ของมหาวิทยาลัย
   ๑)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๒) วิจัย บริการวิชาการและองค์ความรู้สู่การพัฒนาชุมชน สถานศึกษาและองค์กรทางวิชาชีพ ตลอดจนการพัฒนาภูมิปัญญาไทยสู่สากล
   ๓) ดำเนินการบริการวิชาการและวิชาชีพอย่างมีคุณภาพและตรงกับความต้องการของชุมชน สถานศึกษาและองค์กรวิชาชีพ
 หน้าที่ของจังหวัดสมุทรสงคราม
   ๑)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๒)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๓)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
</t>
  </si>
  <si>
    <t>29 ต.ค.64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</si>
  <si>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</si>
  <si>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</si>
  <si>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สำนักงานศึกษาธิการจังหวัดสมุทรสงคราม</t>
  </si>
  <si>
    <t>3 ปี พ.ศ. 2561 - พ.ศ. 2564</t>
  </si>
  <si>
    <t xml:space="preserve">มหาวิทยาลัยราชภัฏสวนสุนันทา ร่วมกับสำนักงานศึกษาธิการจังหวัดสมุทรสงคราม ตกลงร่วมมือกันสนับสนุนด้านการบริการวิชาการ โดยมีวัตถุประสงค์ดังนี้  ๑.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และหน่วยงานทางการศึกษาในพื้นที่จังหวัดสมุทรสงคราม   ๒.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 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๓.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ศ์ความรู้มาพัฒนาการให้บริการศูนย์แห่งความเป็นเลิศในการดูแลผู้สูงอายุ
๔. เพื่อการร่วมมือกันประชาสัมพันธ์แลกเปลี่ยนข่าวสาร และการจัดกิจกรรมอื่นๆ ซึ่งทั้งสองฝ่ายได้รับประโยชน์สอดคล้องกับความต้องการ
</t>
  </si>
  <si>
    <t>ผู้อำนวยการ “ราชภัฏสวนสุนันทา” ศูนย์ฯสมุทรสงคราม เข้าร่วมการประชุมคณะกรรมการศึกษาธิการจังหวัดสมุทรสงคราม ครั้งที่ 12/2564 ณ ห้องประชุมแม่กลอง ชั้น 5 ศาลากลางจังหวัดสมุทรสงคราม    โดยก่อนหน้านี้ผู้อำนวยการศูนย์การศึกษาจังหวัดสมุทรสงคราม ได้เข้าเร่วมประชุมอย่างสม่ำเสมอตลอดมา   โดยได้รับการแต่งตั้งเป็นคณะกรรมการศึกษาธิการจังหวัดสมุทรสงคราม</t>
  </si>
  <si>
    <t>16 ธ.ค.64</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</si>
  <si>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</si>
  <si>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</si>
  <si>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25) ศูนย์การศึกษา จ. ระนอง</t>
  </si>
  <si>
    <t>ศูนย์การศึกษาจังหวัดระนอง</t>
  </si>
  <si>
    <t>1) 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</si>
  <si>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 xml:space="preserve">3 ปี พ.ศ. 2562-2564 </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</si>
  <si>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</si>
  <si>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ถ่ายทอดองค์ความรู้ระบบรดน้ำอัจฉริยะ
     </t>
  </si>
  <si>
    <t>ต.ค. 64- ก.ย. 65</t>
  </si>
  <si>
    <t>1) ศูนย์การศึกษาจังหวัดระนอง ร่วมกับสำนักงานเกษตรและสหกรณ์ จัดกิจกรมออกบูธถ่ายทอดองค์ความรู้ระบบรดน้ำอัจฉริยะ ในงานอาบน้ำแร่และระนอง ระหว่างวันที่ 25  มีนาคม  -3 เมาษายน  2565
2) เป็นวิทยากรอบรม หลักสูตรการใช้น้ำ อย่างรู้คุณค่า  ปี 2565  ให้กับเกษตร ณ ที่ทำการแปลงใหญ่ทุเรียน  ต.บ้านนา อ.กะเปอร์ จ.ระนอง</t>
  </si>
  <si>
    <t>1) ศูนย์การศึกษาจังหวัดระนองได้เผยแพร่องค์ความรู้เพื่อช่วยเกษตรทำให้เป็นที่รู้จักในพื้นที่จังหวัดระนองยิ่งขึ้น
2) บุคลากรสายสนับสนุนวิชาการของศูนย์ฯ ได้แสดงศักยภาพและสมารถถ่ายทอดองค์ความรู้ได้อย่างมีประสิทธิภาพ
3) มหาวิทยาลัยราชภัฏสวนสุนันทา เป็นที่รู้จักในจังหวัดระนอง</t>
  </si>
  <si>
    <t xml:space="preserve">2) จัดประชุมรับฟังความต้องการนักศึกษาฝึกประสบการณ์วิชาชีพในพื้นที่จัดหวัดระนอง    </t>
  </si>
  <si>
    <t xml:space="preserve">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 </t>
  </si>
  <si>
    <t xml:space="preserve">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
</t>
  </si>
  <si>
    <t>3) จัดบูธประชาสัมพันธ์หลักสูตรจัดการเรียนการสอนของศูนย์การศึกษาจังหวัดระนอง</t>
  </si>
  <si>
    <t>1) ศูนย์การศึกษาจังหวัดระนอง ได้รับความอนุเคราะห์จากสำนักงานการท่องเที่ยวและกีฬาจังหวัดระนอง ให้จัดกิจกรมออกบูธประชาสัมพันธ์หลักสูตรการเรียนการสอนของศูนย์การศึกษาจังหวัดระนอง  ในงานอาบน้ำแร่และระนอง ระหว่างวันที่ 25  มีนาคม - 3 เมษายน  2565</t>
  </si>
  <si>
    <t>ศูนย์การศึกษาจังหวัดระนอง มหาวิทยาลัยราชภัฏสวนสุนันทา เป็นที่รู้จัก</t>
  </si>
  <si>
    <t>2. บันทึกข้อตกลงความร่วมมือทางวิชาการระหว่างมหาวิทยาลัยราชภัฏสวนสุนันทา กับสำนักงานอุตสาหกรรมจังหวัดระนองและสำนักงานพาณิชย์จังหวัดระนอง</t>
  </si>
  <si>
    <t>3 ปี พ.ศ. 2563-2565</t>
  </si>
  <si>
    <t xml:space="preserve">1) จัดประชุมรับฟังความต้องการนักศึกษาฝึกประสบการณ์วิชาชีพในพื้นที่จัดหวัดระนอง   </t>
  </si>
  <si>
    <t>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t>
  </si>
  <si>
    <t>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t>
  </si>
  <si>
    <t>2) จัดบูธประชาสัมพันธ์หลักสูตรจัดการเรียนการสอนของศูนย์การศึกษาจังหวัดระนอง</t>
  </si>
  <si>
    <t xml:space="preserve">ศูนย์การศึกษาจังหวัดระนองได้รับความอนุเคราะห์สถานที่จากสำนักงานพาณิชย์จังหวัดระนอง เพื่อจัดบูธในงาน มหกรรมซีฟู้ดระนอง เมื่อวันที่  19-23 กุมภาพันธ์ 2565 </t>
  </si>
  <si>
    <t>1) ศูนย์การศึกษาจังหวัดระนอง มหาวิทยาลัยราชภัฏสวนสุนันทา เป็นที่รู้จัก
2) มีผู้สนใจสมัครเรียนภายในงาน จำนวน 2 คน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</si>
</sst>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7" formatCode="&quot;≥&quot;\ 0.00"/>
    <numFmt numFmtId="188" formatCode="0.0000"/>
    <numFmt numFmtId="189" formatCode="[$-101041E]d\ mmm\ yy;@"/>
    <numFmt numFmtId="190" formatCode="[$-1070000]d/m/yy;@"/>
  </numFmts>
  <fonts count="53">
    <font>
      <sz val="11"/>
      <color theme="1"/>
      <name val="Tahoma"/>
      <family val="2"/>
    </font>
    <font>
      <sz val="16"/>
      <color theme="1"/>
      <name val="TH SarabunPSK"/>
      <family val="2"/>
      <charset val="222"/>
    </font>
    <font>
      <sz val="16"/>
      <color rgb="FFFF0000"/>
      <name val="TH SarabunPSK"/>
      <family val="2"/>
      <charset val="22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name val="TH SarabunPSK"/>
      <family val="2"/>
      <charset val="222"/>
    </font>
    <font>
      <sz val="16"/>
      <name val="TH SarabunPSK"/>
      <family val="2"/>
    </font>
    <font>
      <sz val="16"/>
      <color theme="1"/>
      <name val="Wingdings"/>
      <charset val="2"/>
    </font>
    <font>
      <sz val="16"/>
      <name val="Wingdings"/>
      <charset val="2"/>
    </font>
    <font>
      <sz val="16"/>
      <color rgb="FFFF0000"/>
      <name val="TH SarabunPSK"/>
      <family val="2"/>
    </font>
    <font>
      <b/>
      <sz val="15"/>
      <color theme="1"/>
      <name val="TH SarabunPSK"/>
      <family val="2"/>
    </font>
    <font>
      <sz val="15"/>
      <color theme="1"/>
      <name val="TH SarabunPSK"/>
      <family val="2"/>
    </font>
    <font>
      <b/>
      <sz val="18"/>
      <name val="TH SarabunPSK"/>
      <family val="2"/>
    </font>
    <font>
      <b/>
      <sz val="18"/>
      <color theme="1"/>
      <name val="TH SarabunPSK"/>
      <family val="2"/>
    </font>
    <font>
      <b/>
      <sz val="18"/>
      <color theme="1"/>
      <name val="Wingdings"/>
      <charset val="2"/>
    </font>
    <font>
      <b/>
      <sz val="16"/>
      <color theme="0"/>
      <name val="TH SarabunPSK"/>
      <family val="2"/>
    </font>
    <font>
      <b/>
      <sz val="16"/>
      <color theme="1"/>
      <name val="Wingdings"/>
      <charset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color theme="1"/>
      <name val="Wingdings 2"/>
      <family val="1"/>
      <charset val="2"/>
    </font>
    <font>
      <sz val="16"/>
      <name val="Wingdings 2"/>
      <family val="1"/>
      <charset val="2"/>
    </font>
    <font>
      <sz val="16"/>
      <name val="TH Niramit AS"/>
    </font>
    <font>
      <sz val="16"/>
      <color theme="1"/>
      <name val="TH Niramit AS"/>
    </font>
    <font>
      <sz val="15"/>
      <color theme="1"/>
      <name val="TH Niramit AS"/>
    </font>
    <font>
      <sz val="15"/>
      <color theme="1"/>
      <name val="Wingdings"/>
      <charset val="2"/>
    </font>
    <font>
      <sz val="12"/>
      <color rgb="FF1C1E21"/>
      <name val="Helvetica"/>
      <family val="2"/>
    </font>
    <font>
      <sz val="16"/>
      <color theme="1"/>
      <name val="Calibri"/>
      <family val="2"/>
    </font>
    <font>
      <b/>
      <sz val="15"/>
      <color theme="1"/>
      <name val="TH Niramit AS"/>
    </font>
    <font>
      <sz val="12"/>
      <color theme="1"/>
      <name val="Wingdings"/>
      <charset val="2"/>
    </font>
    <font>
      <sz val="16"/>
      <name val="Wingdings 2"/>
      <family val="1"/>
      <charset val="222"/>
    </font>
    <font>
      <sz val="16"/>
      <color rgb="FFFF0000"/>
      <name val="Wingdings"/>
      <charset val="2"/>
    </font>
    <font>
      <sz val="15"/>
      <name val="TH Niramit AS"/>
    </font>
    <font>
      <sz val="14"/>
      <name val="TH Niramit AS"/>
    </font>
    <font>
      <sz val="16"/>
      <color rgb="FFFF0000"/>
      <name val="Wingdings 2"/>
      <family val="1"/>
      <charset val="2"/>
    </font>
    <font>
      <sz val="18"/>
      <color theme="1"/>
      <name val="TH SarabunPSK"/>
      <family val="2"/>
    </font>
    <font>
      <b/>
      <sz val="18"/>
      <color theme="1"/>
      <name val="Wingdings 2"/>
      <family val="1"/>
      <charset val="2"/>
    </font>
    <font>
      <sz val="14"/>
      <color theme="1"/>
      <name val="TH SarabunPSK"/>
      <family val="2"/>
    </font>
    <font>
      <sz val="18"/>
      <color rgb="FFFF0000"/>
      <name val="TH SarabunPSK"/>
      <family val="2"/>
      <charset val="222"/>
    </font>
    <font>
      <u/>
      <sz val="16"/>
      <color theme="1"/>
      <name val="TH SarabunPSK"/>
      <family val="2"/>
    </font>
    <font>
      <sz val="16"/>
      <color theme="1"/>
      <name val="Tahoma"/>
      <family val="2"/>
    </font>
    <font>
      <sz val="16"/>
      <color rgb="FF333333"/>
      <name val="TH SarabunPSK"/>
      <family val="2"/>
    </font>
    <font>
      <sz val="15"/>
      <name val="TH SarabunPSK"/>
      <family val="2"/>
      <charset val="222"/>
    </font>
    <font>
      <sz val="15"/>
      <name val="Wingdings 2"/>
      <family val="1"/>
      <charset val="2"/>
    </font>
    <font>
      <sz val="11"/>
      <color rgb="FFFF0000"/>
      <name val="TH SarabunPSK"/>
      <family val="2"/>
      <charset val="222"/>
    </font>
  </fonts>
  <fills count="16">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8"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27" fillId="0" borderId="0"/>
    <xf numFmtId="0" fontId="27" fillId="0" borderId="0"/>
    <xf numFmtId="0" fontId="27" fillId="0" borderId="0"/>
  </cellStyleXfs>
  <cellXfs count="363">
    <xf numFmtId="0" fontId="0" fillId="0" borderId="0" xfId="0"/>
    <xf numFmtId="0" fontId="3" fillId="2" borderId="1" xfId="0" applyFont="1" applyFill="1" applyBorder="1" applyAlignment="1" applyProtection="1">
      <alignment horizontal="center" vertical="top"/>
      <protection locked="0"/>
    </xf>
    <xf numFmtId="0" fontId="3" fillId="2" borderId="2" xfId="0" applyFont="1" applyFill="1" applyBorder="1" applyAlignment="1" applyProtection="1">
      <alignment horizontal="center" vertical="top"/>
      <protection locked="0"/>
    </xf>
    <xf numFmtId="0" fontId="4" fillId="3" borderId="2" xfId="0" applyFont="1" applyFill="1" applyBorder="1" applyAlignment="1" applyProtection="1">
      <alignment horizontal="left" vertical="top"/>
      <protection locked="0"/>
    </xf>
    <xf numFmtId="0" fontId="3" fillId="2" borderId="3" xfId="0" applyFont="1" applyFill="1" applyBorder="1" applyAlignment="1" applyProtection="1">
      <alignment horizontal="center" vertical="top"/>
      <protection locked="0"/>
    </xf>
    <xf numFmtId="0" fontId="5" fillId="0" borderId="0" xfId="0" applyFont="1" applyFill="1" applyBorder="1"/>
    <xf numFmtId="0" fontId="6" fillId="4" borderId="0" xfId="0" applyFont="1" applyFill="1" applyAlignment="1" applyProtection="1">
      <alignment horizontal="left" vertical="top"/>
      <protection locked="0"/>
    </xf>
    <xf numFmtId="0" fontId="3" fillId="5" borderId="4" xfId="0" applyFont="1" applyFill="1" applyBorder="1" applyAlignment="1" applyProtection="1">
      <alignment horizontal="center" vertical="top"/>
      <protection locked="0"/>
    </xf>
    <xf numFmtId="0" fontId="3" fillId="5" borderId="5" xfId="0" applyFont="1" applyFill="1" applyBorder="1" applyAlignment="1" applyProtection="1">
      <alignment horizontal="center" vertical="top"/>
      <protection locked="0"/>
    </xf>
    <xf numFmtId="0" fontId="7" fillId="3" borderId="5" xfId="0" applyFont="1" applyFill="1" applyBorder="1" applyAlignment="1" applyProtection="1">
      <alignment horizontal="left" vertical="top"/>
      <protection locked="0"/>
    </xf>
    <xf numFmtId="0" fontId="6" fillId="3" borderId="5" xfId="0" applyFont="1" applyFill="1" applyBorder="1" applyAlignment="1" applyProtection="1">
      <alignment horizontal="left" vertical="top"/>
      <protection locked="0"/>
    </xf>
    <xf numFmtId="0" fontId="4" fillId="3" borderId="5" xfId="0" applyFont="1" applyFill="1" applyBorder="1" applyAlignment="1" applyProtection="1">
      <alignment vertical="top"/>
      <protection locked="0"/>
    </xf>
    <xf numFmtId="0" fontId="3" fillId="5" borderId="6" xfId="0" applyFont="1" applyFill="1" applyBorder="1" applyAlignment="1" applyProtection="1">
      <alignment horizontal="center" vertical="top"/>
      <protection locked="0"/>
    </xf>
    <xf numFmtId="0" fontId="8" fillId="0" borderId="0" xfId="0" applyFont="1" applyFill="1" applyBorder="1"/>
    <xf numFmtId="0" fontId="6" fillId="4" borderId="7" xfId="0" applyFont="1" applyFill="1" applyBorder="1" applyAlignment="1" applyProtection="1">
      <alignment horizontal="left" vertical="top"/>
      <protection locked="0"/>
    </xf>
    <xf numFmtId="0" fontId="6" fillId="4" borderId="5" xfId="0" applyFont="1" applyFill="1" applyBorder="1" applyAlignment="1" applyProtection="1">
      <alignment horizontal="left" vertical="top"/>
      <protection locked="0"/>
    </xf>
    <xf numFmtId="0" fontId="9" fillId="3" borderId="8" xfId="0" applyFont="1" applyFill="1" applyBorder="1" applyAlignment="1" applyProtection="1">
      <alignment horizontal="center" vertical="top"/>
      <protection locked="0"/>
    </xf>
    <xf numFmtId="0" fontId="6" fillId="6" borderId="0" xfId="0" applyFont="1" applyFill="1" applyBorder="1" applyAlignment="1">
      <alignment horizontal="left" vertical="top"/>
    </xf>
    <xf numFmtId="0" fontId="9" fillId="3" borderId="8"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protection locked="0"/>
    </xf>
    <xf numFmtId="0" fontId="10" fillId="7" borderId="9" xfId="0" applyFont="1" applyFill="1" applyBorder="1" applyAlignment="1">
      <alignment horizontal="center" vertical="center" wrapText="1"/>
    </xf>
    <xf numFmtId="0" fontId="9" fillId="4" borderId="8" xfId="0" applyFont="1" applyFill="1" applyBorder="1" applyAlignment="1" applyProtection="1">
      <alignment horizontal="center" vertical="center"/>
      <protection locked="0"/>
    </xf>
    <xf numFmtId="0" fontId="6" fillId="4" borderId="8" xfId="0" applyFont="1" applyFill="1" applyBorder="1" applyAlignment="1" applyProtection="1">
      <alignment horizontal="left" vertical="top" wrapText="1"/>
      <protection locked="0"/>
    </xf>
    <xf numFmtId="187" fontId="11" fillId="4" borderId="10" xfId="0" applyNumberFormat="1" applyFont="1" applyFill="1" applyBorder="1" applyAlignment="1" applyProtection="1">
      <alignment horizontal="center" vertical="top" wrapText="1"/>
      <protection locked="0"/>
    </xf>
    <xf numFmtId="0" fontId="12" fillId="0" borderId="8" xfId="0" applyFont="1" applyFill="1" applyBorder="1" applyAlignment="1" applyProtection="1">
      <alignment horizontal="center" vertical="top" wrapText="1"/>
      <protection locked="0"/>
    </xf>
    <xf numFmtId="0" fontId="13" fillId="0" borderId="8" xfId="0" applyFont="1" applyFill="1" applyBorder="1" applyAlignment="1" applyProtection="1">
      <alignment horizontal="center" vertical="top" wrapText="1"/>
      <protection locked="0"/>
    </xf>
    <xf numFmtId="2" fontId="6" fillId="4" borderId="8" xfId="0" applyNumberFormat="1" applyFont="1" applyFill="1" applyBorder="1" applyAlignment="1" applyProtection="1">
      <alignment horizontal="center" vertical="top" wrapText="1"/>
      <protection hidden="1"/>
    </xf>
    <xf numFmtId="188" fontId="6" fillId="4" borderId="8" xfId="0" applyNumberFormat="1" applyFont="1" applyFill="1" applyBorder="1" applyAlignment="1" applyProtection="1">
      <alignment horizontal="center" vertical="top" wrapText="1"/>
      <protection hidden="1"/>
    </xf>
    <xf numFmtId="0" fontId="14" fillId="4" borderId="8" xfId="0" applyFont="1" applyFill="1" applyBorder="1" applyAlignment="1" applyProtection="1">
      <alignment horizontal="center" vertical="top" wrapText="1"/>
      <protection hidden="1"/>
    </xf>
    <xf numFmtId="2" fontId="13" fillId="0" borderId="8" xfId="0" applyNumberFormat="1" applyFont="1" applyFill="1" applyBorder="1" applyAlignment="1">
      <alignment horizontal="center" vertical="top" wrapText="1"/>
    </xf>
    <xf numFmtId="0" fontId="13" fillId="0" borderId="8" xfId="0" applyFont="1" applyFill="1" applyBorder="1" applyAlignment="1">
      <alignment horizontal="center" vertical="top" wrapText="1"/>
    </xf>
    <xf numFmtId="0" fontId="15" fillId="4" borderId="0" xfId="0" applyFont="1" applyFill="1" applyAlignment="1" applyProtection="1">
      <alignment horizontal="left" vertical="top"/>
      <protection locked="0"/>
    </xf>
    <xf numFmtId="2" fontId="6" fillId="4" borderId="0" xfId="0" applyNumberFormat="1" applyFont="1" applyFill="1" applyAlignment="1" applyProtection="1">
      <alignment horizontal="left" vertical="top"/>
      <protection locked="0"/>
    </xf>
    <xf numFmtId="0" fontId="16" fillId="0" borderId="8" xfId="0" applyFont="1" applyFill="1" applyBorder="1" applyAlignment="1" applyProtection="1">
      <alignment horizontal="center" vertical="top" wrapText="1"/>
      <protection locked="0"/>
    </xf>
    <xf numFmtId="0" fontId="12" fillId="4" borderId="0" xfId="0" applyFont="1" applyFill="1" applyAlignment="1" applyProtection="1">
      <alignment horizontal="left" vertical="top"/>
      <protection locked="0"/>
    </xf>
    <xf numFmtId="0" fontId="17" fillId="8" borderId="8" xfId="0" applyFont="1" applyFill="1" applyBorder="1" applyAlignment="1" applyProtection="1">
      <alignment horizontal="center" vertical="center" wrapText="1"/>
      <protection locked="0"/>
    </xf>
    <xf numFmtId="0" fontId="9" fillId="4" borderId="0" xfId="0" applyFont="1" applyFill="1" applyAlignment="1">
      <alignment horizontal="left" vertical="top"/>
    </xf>
    <xf numFmtId="0" fontId="6" fillId="0" borderId="8" xfId="0" applyFont="1" applyFill="1" applyBorder="1" applyAlignment="1" applyProtection="1">
      <alignment horizontal="center" vertical="top" wrapText="1"/>
      <protection locked="0"/>
    </xf>
    <xf numFmtId="0" fontId="2" fillId="4" borderId="0" xfId="0" applyFont="1" applyFill="1" applyAlignment="1" applyProtection="1">
      <alignment horizontal="left" vertical="top"/>
      <protection locked="0"/>
    </xf>
    <xf numFmtId="2" fontId="18" fillId="0" borderId="8" xfId="0" applyNumberFormat="1" applyFont="1" applyBorder="1" applyAlignment="1" applyProtection="1">
      <alignment horizontal="center" vertical="center" wrapText="1"/>
      <protection locked="0"/>
    </xf>
    <xf numFmtId="0" fontId="6" fillId="0" borderId="8" xfId="0" applyFont="1" applyBorder="1" applyAlignment="1" applyProtection="1">
      <alignment horizontal="left" vertical="top" wrapText="1"/>
      <protection locked="0"/>
    </xf>
    <xf numFmtId="0" fontId="1" fillId="4" borderId="0" xfId="0" applyFont="1" applyFill="1" applyAlignment="1" applyProtection="1">
      <alignment horizontal="left" vertical="top"/>
      <protection locked="0"/>
    </xf>
    <xf numFmtId="0" fontId="6" fillId="0" borderId="8" xfId="0" applyFont="1" applyBorder="1" applyAlignment="1" applyProtection="1">
      <alignment vertical="top" wrapText="1"/>
      <protection locked="0"/>
    </xf>
    <xf numFmtId="0" fontId="6" fillId="4" borderId="8" xfId="0" applyFont="1" applyFill="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13" fillId="4" borderId="11" xfId="0" applyFont="1" applyFill="1" applyBorder="1" applyAlignment="1" applyProtection="1">
      <alignment horizontal="left" vertical="top" wrapText="1"/>
      <protection locked="0"/>
    </xf>
    <xf numFmtId="0" fontId="13" fillId="4" borderId="12" xfId="0" applyFont="1" applyFill="1" applyBorder="1" applyAlignment="1" applyProtection="1">
      <alignment horizontal="left" vertical="top" wrapText="1"/>
      <protection locked="0"/>
    </xf>
    <xf numFmtId="0" fontId="6" fillId="4" borderId="11" xfId="0" applyFont="1" applyFill="1" applyBorder="1" applyAlignment="1" applyProtection="1">
      <alignment horizontal="left" vertical="top" wrapText="1"/>
      <protection locked="0"/>
    </xf>
    <xf numFmtId="0" fontId="6" fillId="4" borderId="12" xfId="0" applyFont="1" applyFill="1" applyBorder="1" applyAlignment="1" applyProtection="1">
      <alignment horizontal="left" vertical="top" wrapText="1"/>
      <protection locked="0"/>
    </xf>
    <xf numFmtId="0" fontId="6" fillId="4" borderId="11" xfId="0" applyFont="1" applyFill="1" applyBorder="1" applyAlignment="1" applyProtection="1">
      <alignment vertical="top" wrapText="1"/>
      <protection locked="0"/>
    </xf>
    <xf numFmtId="0" fontId="6" fillId="0" borderId="11"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19" fillId="3" borderId="11" xfId="0" applyFont="1" applyFill="1" applyBorder="1" applyAlignment="1" applyProtection="1">
      <alignment horizontal="center" vertical="top" wrapText="1"/>
      <protection locked="0"/>
    </xf>
    <xf numFmtId="0" fontId="19" fillId="3" borderId="7" xfId="0" applyFont="1" applyFill="1" applyBorder="1" applyAlignment="1" applyProtection="1">
      <alignment horizontal="center" vertical="top" wrapText="1"/>
      <protection locked="0"/>
    </xf>
    <xf numFmtId="0" fontId="19" fillId="3" borderId="12" xfId="0" applyFont="1" applyFill="1" applyBorder="1" applyAlignment="1" applyProtection="1">
      <alignment horizontal="center" vertical="top" wrapText="1"/>
      <protection locked="0"/>
    </xf>
    <xf numFmtId="187" fontId="19" fillId="3" borderId="8" xfId="0" applyNumberFormat="1" applyFont="1" applyFill="1" applyBorder="1" applyAlignment="1" applyProtection="1">
      <alignment horizontal="center" vertical="top" wrapText="1"/>
      <protection locked="0"/>
    </xf>
    <xf numFmtId="0" fontId="20" fillId="3" borderId="8" xfId="0" applyFont="1" applyFill="1" applyBorder="1" applyAlignment="1" applyProtection="1">
      <alignment horizontal="center" vertical="top" wrapText="1"/>
      <protection locked="0"/>
    </xf>
    <xf numFmtId="2" fontId="20" fillId="3" borderId="8" xfId="0" applyNumberFormat="1" applyFont="1" applyFill="1" applyBorder="1" applyAlignment="1" applyProtection="1">
      <alignment horizontal="center" vertical="top" wrapText="1"/>
      <protection hidden="1"/>
    </xf>
    <xf numFmtId="188" fontId="20" fillId="3" borderId="8" xfId="0" applyNumberFormat="1" applyFont="1" applyFill="1" applyBorder="1" applyAlignment="1" applyProtection="1">
      <alignment horizontal="center" vertical="top" wrapText="1"/>
      <protection hidden="1"/>
    </xf>
    <xf numFmtId="0" fontId="21" fillId="3" borderId="8" xfId="0" applyFont="1" applyFill="1" applyBorder="1" applyAlignment="1" applyProtection="1">
      <alignment horizontal="center" vertical="top" wrapText="1"/>
      <protection hidden="1"/>
    </xf>
    <xf numFmtId="0" fontId="6" fillId="9" borderId="8" xfId="0" applyFont="1" applyFill="1" applyBorder="1" applyAlignment="1">
      <alignment horizontal="center" vertical="top" wrapText="1"/>
    </xf>
    <xf numFmtId="0" fontId="22" fillId="10" borderId="8" xfId="0" applyFont="1" applyFill="1" applyBorder="1" applyAlignment="1" applyProtection="1">
      <alignment horizontal="center" vertical="center" wrapText="1"/>
      <protection locked="0"/>
    </xf>
    <xf numFmtId="0" fontId="9" fillId="11" borderId="8" xfId="0" applyFont="1" applyFill="1" applyBorder="1" applyAlignment="1" applyProtection="1">
      <alignment vertical="top" wrapText="1"/>
      <protection locked="0"/>
    </xf>
    <xf numFmtId="0" fontId="22" fillId="10" borderId="8" xfId="0" applyFont="1" applyFill="1" applyBorder="1" applyAlignment="1" applyProtection="1">
      <alignment horizontal="center" vertical="center"/>
      <protection locked="0"/>
    </xf>
    <xf numFmtId="0" fontId="22" fillId="10" borderId="8" xfId="0" applyFont="1" applyFill="1" applyBorder="1" applyAlignment="1" applyProtection="1">
      <alignment horizontal="center" vertical="center" wrapText="1"/>
      <protection locked="0"/>
    </xf>
    <xf numFmtId="0" fontId="19" fillId="12" borderId="8" xfId="0" applyFont="1" applyFill="1" applyBorder="1" applyAlignment="1">
      <alignment horizontal="center" vertical="center" wrapText="1"/>
    </xf>
    <xf numFmtId="0" fontId="19" fillId="12" borderId="8" xfId="0" applyFont="1" applyFill="1" applyBorder="1" applyAlignment="1">
      <alignment horizontal="center" vertical="center"/>
    </xf>
    <xf numFmtId="0" fontId="9" fillId="0" borderId="8" xfId="0" applyFont="1" applyFill="1" applyBorder="1" applyAlignment="1" applyProtection="1">
      <alignment horizontal="center" vertical="top" wrapText="1"/>
      <protection locked="0"/>
    </xf>
    <xf numFmtId="188" fontId="9" fillId="0" borderId="8" xfId="0" applyNumberFormat="1" applyFont="1" applyFill="1" applyBorder="1" applyAlignment="1" applyProtection="1">
      <alignment horizontal="center" vertical="top" wrapText="1"/>
      <protection locked="0"/>
    </xf>
    <xf numFmtId="0" fontId="23" fillId="0" borderId="8" xfId="0" applyFont="1" applyFill="1" applyBorder="1" applyAlignment="1" applyProtection="1">
      <alignment horizontal="center" vertical="top" wrapText="1"/>
      <protection locked="0"/>
    </xf>
    <xf numFmtId="0" fontId="6" fillId="6" borderId="8" xfId="0" applyFont="1" applyFill="1" applyBorder="1" applyAlignment="1">
      <alignment horizontal="center" vertical="top" wrapText="1"/>
    </xf>
    <xf numFmtId="0" fontId="5" fillId="4" borderId="8" xfId="0" applyFont="1" applyFill="1" applyBorder="1" applyAlignment="1"/>
    <xf numFmtId="0" fontId="6" fillId="0" borderId="0" xfId="0" applyFont="1" applyAlignment="1">
      <alignment horizontal="left" vertical="top"/>
    </xf>
    <xf numFmtId="0" fontId="6" fillId="0" borderId="0" xfId="0" applyFont="1" applyAlignment="1" applyProtection="1">
      <alignment horizontal="left" vertical="top"/>
      <protection locked="0"/>
    </xf>
    <xf numFmtId="0" fontId="24" fillId="0" borderId="0" xfId="0" applyFont="1" applyAlignment="1"/>
    <xf numFmtId="0" fontId="25" fillId="4" borderId="1" xfId="0" applyFont="1" applyFill="1" applyBorder="1" applyAlignment="1" applyProtection="1">
      <alignment horizontal="center" vertical="top"/>
      <protection locked="0"/>
    </xf>
    <xf numFmtId="0" fontId="3" fillId="2" borderId="1" xfId="0" applyFont="1" applyFill="1" applyBorder="1" applyAlignment="1" applyProtection="1">
      <alignment horizontal="center" vertical="center"/>
      <protection locked="0"/>
    </xf>
    <xf numFmtId="0" fontId="4" fillId="3" borderId="2" xfId="0" applyFont="1" applyFill="1" applyBorder="1" applyAlignment="1" applyProtection="1">
      <alignment vertical="center"/>
      <protection locked="0"/>
    </xf>
    <xf numFmtId="0" fontId="7" fillId="3" borderId="2"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3"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4" fillId="4" borderId="2" xfId="0" applyFont="1" applyFill="1" applyBorder="1" applyAlignment="1" applyProtection="1">
      <alignment vertical="top"/>
      <protection locked="0"/>
    </xf>
    <xf numFmtId="0" fontId="6" fillId="4" borderId="0" xfId="0" applyFont="1" applyFill="1" applyAlignment="1">
      <alignment horizontal="left" vertical="top"/>
    </xf>
    <xf numFmtId="0" fontId="25" fillId="4" borderId="13" xfId="0" applyFont="1" applyFill="1" applyBorder="1" applyAlignment="1" applyProtection="1">
      <alignment horizontal="center" vertical="top"/>
      <protection locked="0"/>
    </xf>
    <xf numFmtId="0" fontId="3" fillId="5" borderId="13" xfId="0" applyFont="1" applyFill="1" applyBorder="1" applyAlignment="1" applyProtection="1">
      <alignment horizontal="center" vertical="top"/>
      <protection locked="0"/>
    </xf>
    <xf numFmtId="0" fontId="4" fillId="3" borderId="0" xfId="0" applyFont="1" applyFill="1" applyBorder="1" applyAlignment="1" applyProtection="1">
      <alignment vertical="center"/>
      <protection locked="0"/>
    </xf>
    <xf numFmtId="0" fontId="7" fillId="3" borderId="0"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3" borderId="0"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top"/>
      <protection locked="0"/>
    </xf>
    <xf numFmtId="0" fontId="4" fillId="4" borderId="0" xfId="0" applyFont="1" applyFill="1" applyBorder="1" applyAlignment="1" applyProtection="1">
      <alignment vertical="top"/>
      <protection locked="0"/>
    </xf>
    <xf numFmtId="0" fontId="22" fillId="4" borderId="0" xfId="0" applyFont="1" applyFill="1" applyBorder="1" applyAlignment="1">
      <alignment horizontal="center" vertical="center"/>
    </xf>
    <xf numFmtId="0" fontId="6" fillId="4" borderId="0" xfId="0" applyFont="1" applyFill="1" applyBorder="1" applyAlignment="1">
      <alignment horizontal="left" vertical="top"/>
    </xf>
    <xf numFmtId="0" fontId="26" fillId="12" borderId="4" xfId="0" applyFont="1" applyFill="1" applyBorder="1" applyAlignment="1">
      <alignment horizontal="center" vertical="top"/>
    </xf>
    <xf numFmtId="0" fontId="26" fillId="12" borderId="5" xfId="0" applyFont="1" applyFill="1" applyBorder="1" applyAlignment="1">
      <alignment horizontal="center" vertical="top"/>
    </xf>
    <xf numFmtId="0" fontId="26" fillId="12" borderId="6" xfId="0" applyFont="1" applyFill="1" applyBorder="1" applyAlignment="1">
      <alignment horizontal="center" vertical="top"/>
    </xf>
    <xf numFmtId="0" fontId="20" fillId="3" borderId="9" xfId="0" applyFont="1" applyFill="1" applyBorder="1" applyAlignment="1">
      <alignment horizontal="center" vertical="center"/>
    </xf>
    <xf numFmtId="0" fontId="20" fillId="3" borderId="9" xfId="0" applyFont="1" applyFill="1" applyBorder="1" applyAlignment="1">
      <alignment horizontal="center" vertical="center" wrapText="1"/>
    </xf>
    <xf numFmtId="0" fontId="20" fillId="3" borderId="11"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12" xfId="0" applyFont="1" applyFill="1" applyBorder="1" applyAlignment="1">
      <alignment horizontal="center" vertical="center"/>
    </xf>
    <xf numFmtId="0" fontId="19" fillId="3" borderId="9" xfId="0" applyFont="1" applyFill="1" applyBorder="1" applyAlignment="1">
      <alignment horizontal="center" vertical="center" wrapText="1"/>
    </xf>
    <xf numFmtId="0" fontId="6" fillId="4" borderId="0" xfId="0" applyFont="1" applyFill="1" applyAlignment="1">
      <alignment horizontal="center" vertical="top"/>
    </xf>
    <xf numFmtId="0" fontId="20" fillId="3" borderId="15" xfId="0" applyFont="1" applyFill="1" applyBorder="1" applyAlignment="1">
      <alignment horizontal="center" vertical="center"/>
    </xf>
    <xf numFmtId="0" fontId="20" fillId="3" borderId="15" xfId="0" applyFont="1" applyFill="1" applyBorder="1" applyAlignment="1">
      <alignment horizontal="center" vertical="center" wrapText="1"/>
    </xf>
    <xf numFmtId="0" fontId="20" fillId="3" borderId="8" xfId="0" applyFont="1" applyFill="1" applyBorder="1" applyAlignment="1">
      <alignment horizontal="center" textRotation="90"/>
    </xf>
    <xf numFmtId="0" fontId="19" fillId="3" borderId="15" xfId="0" applyFont="1" applyFill="1" applyBorder="1" applyAlignment="1">
      <alignment horizontal="center" vertical="center" wrapText="1"/>
    </xf>
    <xf numFmtId="0" fontId="20" fillId="13" borderId="11" xfId="0" applyFont="1" applyFill="1" applyBorder="1" applyAlignment="1">
      <alignment horizontal="left" vertical="top"/>
    </xf>
    <xf numFmtId="0" fontId="20" fillId="13" borderId="7" xfId="0" applyFont="1" applyFill="1" applyBorder="1" applyAlignment="1">
      <alignment horizontal="left" vertical="top"/>
    </xf>
    <xf numFmtId="0" fontId="20" fillId="13" borderId="12" xfId="0" applyFont="1" applyFill="1" applyBorder="1" applyAlignment="1">
      <alignment horizontal="left" vertical="top"/>
    </xf>
    <xf numFmtId="0" fontId="6" fillId="14" borderId="8" xfId="0" applyFont="1" applyFill="1" applyBorder="1" applyAlignment="1">
      <alignment horizontal="center" vertical="top"/>
    </xf>
    <xf numFmtId="0" fontId="6" fillId="14" borderId="8" xfId="0" applyFont="1" applyFill="1" applyBorder="1" applyAlignment="1">
      <alignment vertical="top"/>
    </xf>
    <xf numFmtId="0" fontId="14" fillId="14" borderId="8" xfId="0" applyFont="1" applyFill="1" applyBorder="1" applyAlignment="1">
      <alignment horizontal="center" vertical="top"/>
    </xf>
    <xf numFmtId="0" fontId="6" fillId="14" borderId="8" xfId="0" applyFont="1" applyFill="1" applyBorder="1" applyAlignment="1">
      <alignment horizontal="left" vertical="top"/>
    </xf>
    <xf numFmtId="0" fontId="13" fillId="14" borderId="15" xfId="1" applyFont="1" applyFill="1" applyBorder="1" applyAlignment="1">
      <alignment horizontal="center" vertical="top"/>
    </xf>
    <xf numFmtId="0" fontId="6" fillId="14" borderId="8" xfId="2" applyFont="1" applyFill="1" applyBorder="1" applyAlignment="1">
      <alignment horizontal="left" vertical="top" wrapText="1"/>
    </xf>
    <xf numFmtId="15" fontId="6" fillId="14" borderId="8" xfId="0" applyNumberFormat="1" applyFont="1" applyFill="1" applyBorder="1" applyAlignment="1">
      <alignment horizontal="center" vertical="top" wrapText="1"/>
    </xf>
    <xf numFmtId="0" fontId="6" fillId="14" borderId="8" xfId="0" applyFont="1" applyFill="1" applyBorder="1" applyAlignment="1">
      <alignment horizontal="left" vertical="top" wrapText="1"/>
    </xf>
    <xf numFmtId="0" fontId="13" fillId="14" borderId="15" xfId="3" applyFont="1" applyFill="1" applyBorder="1" applyAlignment="1">
      <alignment vertical="top" wrapText="1"/>
    </xf>
    <xf numFmtId="0" fontId="6" fillId="14" borderId="8" xfId="0" applyFont="1" applyFill="1" applyBorder="1" applyAlignment="1">
      <alignment horizontal="center" vertical="top" wrapText="1"/>
    </xf>
    <xf numFmtId="0" fontId="6" fillId="14" borderId="8" xfId="0" applyFont="1" applyFill="1" applyBorder="1" applyAlignment="1">
      <alignment vertical="top" wrapText="1"/>
    </xf>
    <xf numFmtId="0" fontId="6" fillId="0" borderId="0" xfId="0" applyFont="1" applyFill="1" applyAlignment="1">
      <alignment horizontal="left" vertical="top"/>
    </xf>
    <xf numFmtId="49" fontId="13" fillId="14" borderId="15" xfId="0" applyNumberFormat="1" applyFont="1" applyFill="1" applyBorder="1" applyAlignment="1">
      <alignment horizontal="left" vertical="top" wrapText="1"/>
    </xf>
    <xf numFmtId="0" fontId="16" fillId="0" borderId="0" xfId="0" applyFont="1" applyFill="1" applyAlignment="1">
      <alignment horizontal="left" vertical="top"/>
    </xf>
    <xf numFmtId="0" fontId="6" fillId="14" borderId="8" xfId="0" applyFont="1" applyFill="1" applyBorder="1" applyAlignment="1">
      <alignment horizontal="center" vertical="center"/>
    </xf>
    <xf numFmtId="0" fontId="28" fillId="14" borderId="8" xfId="0" applyFont="1" applyFill="1" applyBorder="1" applyAlignment="1">
      <alignment horizontal="center" vertical="top"/>
    </xf>
    <xf numFmtId="0" fontId="6" fillId="14" borderId="0" xfId="0" applyFont="1" applyFill="1" applyAlignment="1">
      <alignment vertical="top" wrapText="1"/>
    </xf>
    <xf numFmtId="0" fontId="6" fillId="14" borderId="0" xfId="0" applyFont="1" applyFill="1" applyBorder="1" applyAlignment="1">
      <alignment vertical="top" wrapText="1"/>
    </xf>
    <xf numFmtId="0" fontId="12" fillId="14" borderId="8" xfId="0" applyFont="1" applyFill="1" applyBorder="1" applyAlignment="1">
      <alignment horizontal="left" vertical="top" wrapText="1"/>
    </xf>
    <xf numFmtId="0" fontId="6" fillId="14" borderId="9" xfId="0" applyFont="1" applyFill="1" applyBorder="1" applyAlignment="1">
      <alignment horizontal="center" vertical="top"/>
    </xf>
    <xf numFmtId="0" fontId="6" fillId="14" borderId="9" xfId="0" applyFont="1" applyFill="1" applyBorder="1" applyAlignment="1">
      <alignment horizontal="center" vertical="top" wrapText="1"/>
    </xf>
    <xf numFmtId="0" fontId="28" fillId="14" borderId="9" xfId="0" applyFont="1" applyFill="1" applyBorder="1" applyAlignment="1">
      <alignment horizontal="center" vertical="top"/>
    </xf>
    <xf numFmtId="0" fontId="12" fillId="14" borderId="9" xfId="0" applyFont="1" applyFill="1" applyBorder="1" applyAlignment="1">
      <alignment horizontal="left" vertical="top" wrapText="1"/>
    </xf>
    <xf numFmtId="0" fontId="12" fillId="14" borderId="9" xfId="0" applyFont="1" applyFill="1" applyBorder="1" applyAlignment="1">
      <alignment horizontal="left" vertical="top"/>
    </xf>
    <xf numFmtId="0" fontId="6" fillId="14" borderId="16" xfId="0" applyFont="1" applyFill="1" applyBorder="1" applyAlignment="1">
      <alignment horizontal="center" vertical="top"/>
    </xf>
    <xf numFmtId="0" fontId="6" fillId="14" borderId="16" xfId="0" applyFont="1" applyFill="1" applyBorder="1" applyAlignment="1">
      <alignment horizontal="center" vertical="top" wrapText="1"/>
    </xf>
    <xf numFmtId="0" fontId="28" fillId="14" borderId="16" xfId="0" applyFont="1" applyFill="1" applyBorder="1" applyAlignment="1">
      <alignment horizontal="center" vertical="top"/>
    </xf>
    <xf numFmtId="0" fontId="12" fillId="14" borderId="16" xfId="0" applyFont="1" applyFill="1" applyBorder="1" applyAlignment="1">
      <alignment horizontal="left" vertical="top" wrapText="1"/>
    </xf>
    <xf numFmtId="0" fontId="12" fillId="14" borderId="16" xfId="0" applyFont="1" applyFill="1" applyBorder="1" applyAlignment="1">
      <alignment horizontal="left" vertical="top"/>
    </xf>
    <xf numFmtId="0" fontId="6" fillId="14" borderId="15" xfId="0" applyFont="1" applyFill="1" applyBorder="1" applyAlignment="1">
      <alignment horizontal="center" vertical="top"/>
    </xf>
    <xf numFmtId="0" fontId="6" fillId="14" borderId="15" xfId="0" applyFont="1" applyFill="1" applyBorder="1" applyAlignment="1">
      <alignment horizontal="center" vertical="top" wrapText="1"/>
    </xf>
    <xf numFmtId="0" fontId="28" fillId="14" borderId="15" xfId="0" applyFont="1" applyFill="1" applyBorder="1" applyAlignment="1">
      <alignment horizontal="center" vertical="top"/>
    </xf>
    <xf numFmtId="0" fontId="12" fillId="14" borderId="15" xfId="0" applyFont="1" applyFill="1" applyBorder="1" applyAlignment="1">
      <alignment horizontal="left" vertical="top" wrapText="1"/>
    </xf>
    <xf numFmtId="0" fontId="12" fillId="14" borderId="15" xfId="0" applyFont="1" applyFill="1" applyBorder="1" applyAlignment="1">
      <alignment horizontal="left" vertical="top"/>
    </xf>
    <xf numFmtId="0" fontId="6" fillId="14" borderId="8" xfId="0" applyFont="1" applyFill="1" applyBorder="1" applyAlignment="1">
      <alignment horizontal="center" vertical="top"/>
    </xf>
    <xf numFmtId="0" fontId="13" fillId="14" borderId="9" xfId="0" applyFont="1" applyFill="1" applyBorder="1" applyAlignment="1">
      <alignment horizontal="left" vertical="top" wrapText="1"/>
    </xf>
    <xf numFmtId="0" fontId="13" fillId="14" borderId="9" xfId="0" applyFont="1" applyFill="1" applyBorder="1" applyAlignment="1">
      <alignment horizontal="left" vertical="top"/>
    </xf>
    <xf numFmtId="0" fontId="13" fillId="14" borderId="16" xfId="0" applyFont="1" applyFill="1" applyBorder="1" applyAlignment="1">
      <alignment horizontal="left" vertical="top" wrapText="1"/>
    </xf>
    <xf numFmtId="0" fontId="13" fillId="14" borderId="16" xfId="0" applyFont="1" applyFill="1" applyBorder="1" applyAlignment="1">
      <alignment horizontal="left" vertical="top"/>
    </xf>
    <xf numFmtId="0" fontId="6" fillId="14" borderId="9" xfId="0" applyFont="1" applyFill="1" applyBorder="1" applyAlignment="1">
      <alignment horizontal="left" vertical="top" wrapText="1"/>
    </xf>
    <xf numFmtId="0" fontId="13" fillId="14" borderId="15" xfId="0" applyFont="1" applyFill="1" applyBorder="1" applyAlignment="1">
      <alignment horizontal="left" vertical="top" wrapText="1"/>
    </xf>
    <xf numFmtId="0" fontId="13" fillId="14" borderId="15" xfId="0" applyFont="1" applyFill="1" applyBorder="1" applyAlignment="1">
      <alignment horizontal="left" vertical="top"/>
    </xf>
    <xf numFmtId="0" fontId="6" fillId="14" borderId="8" xfId="0" applyFont="1" applyFill="1" applyBorder="1" applyAlignment="1">
      <alignment horizontal="left" vertical="center" wrapText="1"/>
    </xf>
    <xf numFmtId="0" fontId="6" fillId="14" borderId="0" xfId="0" applyFont="1" applyFill="1" applyAlignment="1">
      <alignment horizontal="left" vertical="top" wrapText="1"/>
    </xf>
    <xf numFmtId="0" fontId="6" fillId="0" borderId="8" xfId="0" applyFont="1" applyBorder="1" applyAlignment="1">
      <alignment horizontal="left" vertical="top"/>
    </xf>
    <xf numFmtId="0" fontId="6" fillId="0" borderId="8" xfId="0" applyFont="1" applyBorder="1" applyAlignment="1">
      <alignment vertical="top"/>
    </xf>
    <xf numFmtId="0" fontId="12" fillId="14" borderId="8" xfId="0" applyFont="1" applyFill="1" applyBorder="1" applyAlignment="1">
      <alignment horizontal="center" vertical="top" wrapText="1"/>
    </xf>
    <xf numFmtId="0" fontId="12" fillId="14" borderId="8" xfId="0" applyFont="1" applyFill="1" applyBorder="1" applyAlignment="1">
      <alignment vertical="top" wrapText="1"/>
    </xf>
    <xf numFmtId="0" fontId="29" fillId="14" borderId="8" xfId="0" applyFont="1" applyFill="1" applyBorder="1" applyAlignment="1">
      <alignment horizontal="left" vertical="top" wrapText="1"/>
    </xf>
    <xf numFmtId="0" fontId="12" fillId="4" borderId="0" xfId="0" applyFont="1" applyFill="1" applyAlignment="1">
      <alignment horizontal="left" vertical="top" wrapText="1"/>
    </xf>
    <xf numFmtId="0" fontId="12" fillId="4" borderId="0" xfId="0" applyFont="1" applyFill="1" applyAlignment="1">
      <alignment horizontal="left" vertical="top"/>
    </xf>
    <xf numFmtId="0" fontId="12" fillId="14" borderId="8" xfId="0" applyFont="1" applyFill="1" applyBorder="1" applyAlignment="1">
      <alignment horizontal="center" vertical="top"/>
    </xf>
    <xf numFmtId="0" fontId="14" fillId="14" borderId="8" xfId="0" applyFont="1" applyFill="1" applyBorder="1" applyAlignment="1">
      <alignment horizontal="left" vertical="top"/>
    </xf>
    <xf numFmtId="0" fontId="28" fillId="14" borderId="8" xfId="0" applyFont="1" applyFill="1" applyBorder="1" applyAlignment="1">
      <alignment horizontal="left" vertical="top" wrapText="1"/>
    </xf>
    <xf numFmtId="0" fontId="13" fillId="14" borderId="8" xfId="0" applyFont="1" applyFill="1" applyBorder="1" applyAlignment="1">
      <alignment vertical="top" wrapText="1"/>
    </xf>
    <xf numFmtId="0" fontId="13" fillId="14" borderId="8" xfId="0" applyFont="1" applyFill="1" applyBorder="1" applyAlignment="1">
      <alignment horizontal="left" vertical="top" wrapText="1"/>
    </xf>
    <xf numFmtId="0" fontId="11" fillId="14" borderId="0" xfId="0" applyFont="1" applyFill="1" applyAlignment="1">
      <alignment horizontal="left" vertical="top" wrapText="1"/>
    </xf>
    <xf numFmtId="0" fontId="11" fillId="14" borderId="8" xfId="0" applyFont="1" applyFill="1" applyBorder="1" applyAlignment="1">
      <alignment horizontal="left" vertical="top" wrapText="1"/>
    </xf>
    <xf numFmtId="0" fontId="2" fillId="4" borderId="0" xfId="0" applyFont="1" applyFill="1" applyAlignment="1">
      <alignment horizontal="left" vertical="top"/>
    </xf>
    <xf numFmtId="0" fontId="13" fillId="14" borderId="8" xfId="0" applyFont="1" applyFill="1" applyBorder="1" applyAlignment="1">
      <alignment horizontal="center" vertical="top"/>
    </xf>
    <xf numFmtId="0" fontId="13" fillId="14" borderId="8" xfId="0" applyFont="1" applyFill="1" applyBorder="1" applyAlignment="1">
      <alignment vertical="top"/>
    </xf>
    <xf numFmtId="0" fontId="30" fillId="14" borderId="8" xfId="0" applyFont="1" applyFill="1" applyBorder="1" applyAlignment="1">
      <alignment horizontal="center" vertical="top"/>
    </xf>
    <xf numFmtId="0" fontId="16" fillId="14" borderId="8" xfId="0" applyFont="1" applyFill="1" applyBorder="1" applyAlignment="1">
      <alignment horizontal="left" vertical="top"/>
    </xf>
    <xf numFmtId="17" fontId="6" fillId="14" borderId="8" xfId="0" applyNumberFormat="1" applyFont="1" applyFill="1" applyBorder="1" applyAlignment="1">
      <alignment horizontal="center" vertical="top"/>
    </xf>
    <xf numFmtId="0" fontId="31" fillId="14" borderId="8" xfId="0" applyFont="1" applyFill="1" applyBorder="1" applyAlignment="1">
      <alignment horizontal="center" vertical="top"/>
    </xf>
    <xf numFmtId="15" fontId="13" fillId="14" borderId="8" xfId="0" applyNumberFormat="1" applyFont="1" applyFill="1" applyBorder="1" applyAlignment="1">
      <alignment horizontal="center" vertical="top"/>
    </xf>
    <xf numFmtId="15" fontId="6" fillId="14" borderId="8" xfId="0" applyNumberFormat="1" applyFont="1" applyFill="1" applyBorder="1" applyAlignment="1">
      <alignment horizontal="center" vertical="top"/>
    </xf>
    <xf numFmtId="0" fontId="32" fillId="14" borderId="8" xfId="0" applyFont="1" applyFill="1" applyBorder="1" applyAlignment="1">
      <alignment horizontal="center" vertical="top"/>
    </xf>
    <xf numFmtId="0" fontId="32" fillId="14" borderId="8" xfId="0" applyFont="1" applyFill="1" applyBorder="1" applyAlignment="1">
      <alignment horizontal="left" vertical="top" wrapText="1"/>
    </xf>
    <xf numFmtId="0" fontId="32" fillId="14" borderId="8" xfId="0" applyFont="1" applyFill="1" applyBorder="1" applyAlignment="1">
      <alignment horizontal="left" vertical="top"/>
    </xf>
    <xf numFmtId="0" fontId="32" fillId="14" borderId="0" xfId="0" applyFont="1" applyFill="1" applyAlignment="1">
      <alignment horizontal="left" vertical="top"/>
    </xf>
    <xf numFmtId="0" fontId="33" fillId="14" borderId="8" xfId="0" applyFont="1" applyFill="1" applyBorder="1" applyAlignment="1">
      <alignment horizontal="left" vertical="top"/>
    </xf>
    <xf numFmtId="0" fontId="32" fillId="14" borderId="8" xfId="0" applyFont="1" applyFill="1" applyBorder="1" applyAlignment="1">
      <alignment vertical="top" wrapText="1"/>
    </xf>
    <xf numFmtId="0" fontId="32" fillId="14" borderId="0" xfId="0" applyFont="1" applyFill="1" applyAlignment="1">
      <alignment horizontal="left" vertical="top" wrapText="1"/>
    </xf>
    <xf numFmtId="17" fontId="32" fillId="14" borderId="0" xfId="0" applyNumberFormat="1" applyFont="1" applyFill="1" applyAlignment="1">
      <alignment horizontal="left" vertical="top"/>
    </xf>
    <xf numFmtId="0" fontId="32" fillId="14" borderId="11" xfId="0" applyFont="1" applyFill="1" applyBorder="1" applyAlignment="1">
      <alignment vertical="top" wrapText="1"/>
    </xf>
    <xf numFmtId="0" fontId="33" fillId="0" borderId="13" xfId="0" applyFont="1" applyBorder="1" applyAlignment="1">
      <alignment horizontal="center" vertical="top" wrapText="1"/>
    </xf>
    <xf numFmtId="0" fontId="32" fillId="0" borderId="0" xfId="0" applyFont="1" applyAlignment="1">
      <alignment horizontal="left" vertical="top" wrapText="1"/>
    </xf>
    <xf numFmtId="0" fontId="32" fillId="0" borderId="0" xfId="0" applyFont="1" applyAlignment="1">
      <alignment vertical="top" wrapText="1"/>
    </xf>
    <xf numFmtId="0" fontId="32" fillId="0" borderId="0" xfId="0" applyFont="1" applyAlignment="1">
      <alignment vertical="top"/>
    </xf>
    <xf numFmtId="0" fontId="33" fillId="0" borderId="0" xfId="0" applyFont="1" applyAlignment="1">
      <alignment horizontal="left" vertical="top"/>
    </xf>
    <xf numFmtId="0" fontId="32" fillId="0" borderId="0" xfId="0" applyFont="1" applyAlignment="1">
      <alignment horizontal="left" vertical="top"/>
    </xf>
    <xf numFmtId="15" fontId="32" fillId="14" borderId="0" xfId="0" applyNumberFormat="1" applyFont="1" applyFill="1" applyAlignment="1">
      <alignment horizontal="left" vertical="top"/>
    </xf>
    <xf numFmtId="15" fontId="32" fillId="14" borderId="8" xfId="0" applyNumberFormat="1" applyFont="1" applyFill="1" applyBorder="1" applyAlignment="1">
      <alignment horizontal="left" vertical="top"/>
    </xf>
    <xf numFmtId="0" fontId="34" fillId="0" borderId="0" xfId="0" applyFont="1" applyAlignment="1">
      <alignment horizontal="left" vertical="top" wrapText="1"/>
    </xf>
    <xf numFmtId="0" fontId="32" fillId="0" borderId="0" xfId="0" applyFont="1" applyAlignment="1">
      <alignment horizontal="left" vertical="top" wrapText="1"/>
    </xf>
    <xf numFmtId="0" fontId="6" fillId="14" borderId="8" xfId="0" quotePrefix="1" applyFont="1" applyFill="1" applyBorder="1" applyAlignment="1">
      <alignment horizontal="center" vertical="top"/>
    </xf>
    <xf numFmtId="0" fontId="16" fillId="0" borderId="8" xfId="0" applyFont="1" applyBorder="1" applyAlignment="1">
      <alignment horizontal="center" vertical="top"/>
    </xf>
    <xf numFmtId="0" fontId="16" fillId="0" borderId="8" xfId="0" applyFont="1" applyBorder="1" applyAlignment="1">
      <alignment vertical="top"/>
    </xf>
    <xf numFmtId="0" fontId="16" fillId="0" borderId="8" xfId="0" applyFont="1" applyBorder="1" applyAlignment="1">
      <alignment vertical="top" wrapText="1"/>
    </xf>
    <xf numFmtId="0" fontId="16" fillId="0" borderId="8" xfId="0" applyFont="1" applyBorder="1" applyAlignment="1">
      <alignment horizontal="left" vertical="top" wrapText="1"/>
    </xf>
    <xf numFmtId="0" fontId="16" fillId="0" borderId="8" xfId="0" applyFont="1" applyBorder="1" applyAlignment="1">
      <alignment horizontal="left" vertical="top"/>
    </xf>
    <xf numFmtId="0" fontId="16" fillId="0" borderId="0" xfId="0" applyFont="1" applyAlignment="1">
      <alignment vertical="top" wrapText="1"/>
    </xf>
    <xf numFmtId="0" fontId="35" fillId="14" borderId="8" xfId="0" applyFont="1" applyFill="1" applyBorder="1" applyAlignment="1">
      <alignment horizontal="center" vertical="top"/>
    </xf>
    <xf numFmtId="0" fontId="6" fillId="14" borderId="8" xfId="0" quotePrefix="1" applyFont="1" applyFill="1" applyBorder="1" applyAlignment="1">
      <alignment vertical="top" wrapText="1"/>
    </xf>
    <xf numFmtId="0" fontId="6" fillId="14" borderId="9" xfId="0" applyFont="1" applyFill="1" applyBorder="1" applyAlignment="1">
      <alignment horizontal="center" vertical="top"/>
    </xf>
    <xf numFmtId="0" fontId="6" fillId="14" borderId="9" xfId="0" applyFont="1" applyFill="1" applyBorder="1" applyAlignment="1">
      <alignment vertical="top"/>
    </xf>
    <xf numFmtId="0" fontId="32" fillId="14" borderId="9" xfId="0" applyFont="1" applyFill="1" applyBorder="1" applyAlignment="1">
      <alignment vertical="top" wrapText="1"/>
    </xf>
    <xf numFmtId="189" fontId="6" fillId="14" borderId="8" xfId="0" applyNumberFormat="1" applyFont="1" applyFill="1" applyBorder="1" applyAlignment="1">
      <alignment horizontal="center" vertical="top"/>
    </xf>
    <xf numFmtId="0" fontId="6" fillId="14" borderId="15" xfId="0" applyFont="1" applyFill="1" applyBorder="1" applyAlignment="1">
      <alignment horizontal="center" vertical="top"/>
    </xf>
    <xf numFmtId="0" fontId="6" fillId="14" borderId="15" xfId="0" applyFont="1" applyFill="1" applyBorder="1" applyAlignment="1">
      <alignment vertical="top"/>
    </xf>
    <xf numFmtId="0" fontId="6" fillId="0" borderId="8" xfId="0" applyFont="1" applyBorder="1" applyAlignment="1">
      <alignment horizontal="center" vertical="top"/>
    </xf>
    <xf numFmtId="0" fontId="32" fillId="0" borderId="8" xfId="0" applyFont="1" applyBorder="1" applyAlignment="1">
      <alignment vertical="top" wrapText="1"/>
    </xf>
    <xf numFmtId="0" fontId="35" fillId="0" borderId="8" xfId="0" applyFont="1" applyBorder="1" applyAlignment="1">
      <alignment horizontal="center" vertical="top"/>
    </xf>
    <xf numFmtId="0" fontId="6" fillId="0" borderId="8" xfId="0" applyFont="1" applyBorder="1" applyAlignment="1">
      <alignment horizontal="center" vertical="top" wrapText="1"/>
    </xf>
    <xf numFmtId="0" fontId="32" fillId="4" borderId="9" xfId="0" applyFont="1" applyFill="1" applyBorder="1" applyAlignment="1">
      <alignment vertical="top" wrapText="1"/>
    </xf>
    <xf numFmtId="0" fontId="6" fillId="0" borderId="8" xfId="0" applyFont="1" applyBorder="1" applyAlignment="1">
      <alignment horizontal="left" vertical="top" wrapText="1"/>
    </xf>
    <xf numFmtId="189" fontId="6" fillId="0" borderId="8" xfId="0" applyNumberFormat="1" applyFont="1" applyBorder="1" applyAlignment="1">
      <alignment horizontal="center" vertical="top"/>
    </xf>
    <xf numFmtId="0" fontId="37" fillId="14" borderId="9" xfId="0" applyFont="1" applyFill="1" applyBorder="1" applyAlignment="1">
      <alignment vertical="center" textRotation="255" wrapText="1"/>
    </xf>
    <xf numFmtId="0" fontId="12" fillId="14" borderId="8" xfId="0" applyFont="1" applyFill="1" applyBorder="1" applyAlignment="1">
      <alignment vertical="top"/>
    </xf>
    <xf numFmtId="0" fontId="12" fillId="14" borderId="8" xfId="0" applyFont="1" applyFill="1" applyBorder="1" applyAlignment="1">
      <alignment horizontal="left" vertical="top"/>
    </xf>
    <xf numFmtId="0" fontId="29" fillId="14" borderId="8" xfId="0" applyFont="1" applyFill="1" applyBorder="1" applyAlignment="1">
      <alignment horizontal="center" vertical="top"/>
    </xf>
    <xf numFmtId="0" fontId="28" fillId="14" borderId="8" xfId="0" applyFont="1" applyFill="1" applyBorder="1" applyAlignment="1">
      <alignment horizontal="left" vertical="top"/>
    </xf>
    <xf numFmtId="0" fontId="38" fillId="14" borderId="8" xfId="0" applyFont="1" applyFill="1" applyBorder="1" applyAlignment="1">
      <alignment horizontal="left" vertical="top"/>
    </xf>
    <xf numFmtId="0" fontId="2" fillId="14" borderId="8" xfId="0" applyFont="1" applyFill="1" applyBorder="1" applyAlignment="1">
      <alignment horizontal="left" vertical="top"/>
    </xf>
    <xf numFmtId="0" fontId="12" fillId="11" borderId="8" xfId="0" applyFont="1" applyFill="1" applyBorder="1" applyAlignment="1">
      <alignment horizontal="center" vertical="top"/>
    </xf>
    <xf numFmtId="0" fontId="12" fillId="11" borderId="8" xfId="0" applyFont="1" applyFill="1" applyBorder="1" applyAlignment="1">
      <alignment vertical="top"/>
    </xf>
    <xf numFmtId="0" fontId="12" fillId="11" borderId="8" xfId="0" applyFont="1" applyFill="1" applyBorder="1" applyAlignment="1">
      <alignment horizontal="left" vertical="top"/>
    </xf>
    <xf numFmtId="0" fontId="38" fillId="11" borderId="8" xfId="0" applyFont="1" applyFill="1" applyBorder="1" applyAlignment="1">
      <alignment horizontal="left" vertical="top"/>
    </xf>
    <xf numFmtId="0" fontId="29" fillId="11" borderId="8" xfId="0" applyFont="1" applyFill="1" applyBorder="1" applyAlignment="1">
      <alignment horizontal="center" vertical="top"/>
    </xf>
    <xf numFmtId="0" fontId="12" fillId="11" borderId="8" xfId="0" applyFont="1" applyFill="1" applyBorder="1" applyAlignment="1">
      <alignment horizontal="left" vertical="top" wrapText="1"/>
    </xf>
    <xf numFmtId="0" fontId="2" fillId="15" borderId="8" xfId="0" applyFont="1" applyFill="1" applyBorder="1" applyAlignment="1">
      <alignment horizontal="center" vertical="top"/>
    </xf>
    <xf numFmtId="0" fontId="2" fillId="15" borderId="8" xfId="0" applyFont="1" applyFill="1" applyBorder="1" applyAlignment="1">
      <alignment vertical="top"/>
    </xf>
    <xf numFmtId="0" fontId="2" fillId="15" borderId="8" xfId="0" applyFont="1" applyFill="1" applyBorder="1" applyAlignment="1">
      <alignment vertical="top" wrapText="1"/>
    </xf>
    <xf numFmtId="0" fontId="39" fillId="15" borderId="8" xfId="0" applyFont="1" applyFill="1" applyBorder="1" applyAlignment="1">
      <alignment horizontal="center" vertical="top"/>
    </xf>
    <xf numFmtId="0" fontId="2" fillId="15" borderId="8" xfId="0" applyFont="1" applyFill="1" applyBorder="1" applyAlignment="1">
      <alignment horizontal="left" vertical="top"/>
    </xf>
    <xf numFmtId="0" fontId="2" fillId="0" borderId="8" xfId="0" applyFont="1" applyBorder="1" applyAlignment="1">
      <alignment horizontal="center" vertical="top"/>
    </xf>
    <xf numFmtId="0" fontId="2" fillId="0" borderId="8" xfId="0" applyFont="1" applyBorder="1" applyAlignment="1">
      <alignment vertical="top"/>
    </xf>
    <xf numFmtId="0" fontId="2" fillId="0" borderId="8" xfId="0" applyFont="1" applyBorder="1" applyAlignment="1">
      <alignment vertical="top" wrapText="1"/>
    </xf>
    <xf numFmtId="0" fontId="39" fillId="0" borderId="8" xfId="0" applyFont="1" applyBorder="1" applyAlignment="1">
      <alignment horizontal="center" vertical="top"/>
    </xf>
    <xf numFmtId="0" fontId="2" fillId="0" borderId="8" xfId="0" applyFont="1" applyBorder="1" applyAlignment="1">
      <alignment horizontal="left" vertical="top"/>
    </xf>
    <xf numFmtId="0" fontId="2" fillId="15" borderId="8" xfId="0" applyFont="1" applyFill="1" applyBorder="1" applyAlignment="1">
      <alignment horizontal="left" vertical="top" wrapText="1"/>
    </xf>
    <xf numFmtId="0" fontId="14" fillId="14" borderId="8" xfId="0" applyFont="1" applyFill="1" applyBorder="1" applyAlignment="1">
      <alignment horizontal="left" vertical="top" wrapText="1"/>
    </xf>
    <xf numFmtId="15" fontId="6" fillId="14" borderId="8" xfId="0" applyNumberFormat="1" applyFont="1" applyFill="1" applyBorder="1" applyAlignment="1">
      <alignment horizontal="center" vertical="center" wrapText="1"/>
    </xf>
    <xf numFmtId="15" fontId="6" fillId="14" borderId="8" xfId="0" applyNumberFormat="1" applyFont="1" applyFill="1" applyBorder="1" applyAlignment="1">
      <alignment horizontal="left" vertical="top" wrapText="1"/>
    </xf>
    <xf numFmtId="190" fontId="6" fillId="14" borderId="8" xfId="0" applyNumberFormat="1" applyFont="1" applyFill="1" applyBorder="1" applyAlignment="1">
      <alignment horizontal="left" vertical="top" wrapText="1"/>
    </xf>
    <xf numFmtId="0" fontId="6" fillId="14" borderId="9" xfId="0" applyFont="1" applyFill="1" applyBorder="1" applyAlignment="1">
      <alignment horizontal="center" vertical="top" wrapText="1"/>
    </xf>
    <xf numFmtId="0" fontId="6" fillId="14" borderId="9" xfId="0" applyFont="1" applyFill="1" applyBorder="1" applyAlignment="1">
      <alignment vertical="top" wrapText="1"/>
    </xf>
    <xf numFmtId="0" fontId="14" fillId="14" borderId="9" xfId="0" applyFont="1" applyFill="1" applyBorder="1" applyAlignment="1">
      <alignment horizontal="left" vertical="top" wrapText="1"/>
    </xf>
    <xf numFmtId="0" fontId="6" fillId="14" borderId="1" xfId="0" applyFont="1" applyFill="1" applyBorder="1" applyAlignment="1">
      <alignment horizontal="center" vertical="top" wrapText="1"/>
    </xf>
    <xf numFmtId="0" fontId="6" fillId="14" borderId="2" xfId="0" applyFont="1" applyFill="1" applyBorder="1" applyAlignment="1">
      <alignment vertical="top" wrapText="1"/>
    </xf>
    <xf numFmtId="0" fontId="14" fillId="14" borderId="2" xfId="0" applyFont="1" applyFill="1" applyBorder="1" applyAlignment="1">
      <alignment horizontal="left" vertical="top" wrapText="1"/>
    </xf>
    <xf numFmtId="0" fontId="6" fillId="14" borderId="2" xfId="0" applyFont="1" applyFill="1" applyBorder="1" applyAlignment="1">
      <alignment horizontal="left" vertical="top" wrapText="1"/>
    </xf>
    <xf numFmtId="0" fontId="6" fillId="14" borderId="2" xfId="0" applyFont="1" applyFill="1" applyBorder="1" applyAlignment="1">
      <alignment horizontal="center" vertical="top" wrapText="1"/>
    </xf>
    <xf numFmtId="0" fontId="6" fillId="14" borderId="13" xfId="0" applyFont="1" applyFill="1" applyBorder="1" applyAlignment="1">
      <alignment horizontal="left" vertical="top" wrapText="1"/>
    </xf>
    <xf numFmtId="0" fontId="6" fillId="14" borderId="16" xfId="0" applyFont="1" applyFill="1" applyBorder="1" applyAlignment="1">
      <alignment vertical="top" wrapText="1"/>
    </xf>
    <xf numFmtId="0" fontId="6" fillId="14" borderId="16" xfId="0" applyFont="1" applyFill="1" applyBorder="1" applyAlignment="1">
      <alignment horizontal="left" vertical="top" wrapText="1"/>
    </xf>
    <xf numFmtId="0" fontId="6" fillId="14" borderId="4" xfId="0" applyFont="1" applyFill="1" applyBorder="1" applyAlignment="1">
      <alignment horizontal="left" vertical="top" wrapText="1"/>
    </xf>
    <xf numFmtId="0" fontId="6" fillId="14" borderId="15" xfId="0" applyFont="1" applyFill="1" applyBorder="1" applyAlignment="1">
      <alignment vertical="top" wrapText="1"/>
    </xf>
    <xf numFmtId="0" fontId="6" fillId="14" borderId="5" xfId="0" applyFont="1" applyFill="1" applyBorder="1" applyAlignment="1">
      <alignment vertical="top" wrapText="1"/>
    </xf>
    <xf numFmtId="0" fontId="6" fillId="14" borderId="15" xfId="0" applyFont="1" applyFill="1" applyBorder="1" applyAlignment="1">
      <alignment horizontal="left" vertical="top" wrapText="1"/>
    </xf>
    <xf numFmtId="0" fontId="6" fillId="14" borderId="5" xfId="0" applyFont="1" applyFill="1" applyBorder="1" applyAlignment="1">
      <alignment horizontal="left" vertical="top" wrapText="1"/>
    </xf>
    <xf numFmtId="0" fontId="12" fillId="14" borderId="9" xfId="0" applyFont="1" applyFill="1" applyBorder="1" applyAlignment="1">
      <alignment horizontal="center" vertical="top"/>
    </xf>
    <xf numFmtId="0" fontId="12" fillId="14" borderId="9" xfId="0" applyFont="1" applyFill="1" applyBorder="1" applyAlignment="1">
      <alignment horizontal="left" vertical="top"/>
    </xf>
    <xf numFmtId="0" fontId="12" fillId="14" borderId="9" xfId="0" applyFont="1" applyFill="1" applyBorder="1" applyAlignment="1">
      <alignment vertical="top"/>
    </xf>
    <xf numFmtId="0" fontId="2" fillId="14" borderId="9" xfId="0" applyFont="1" applyFill="1" applyBorder="1" applyAlignment="1">
      <alignment horizontal="left" vertical="top"/>
    </xf>
    <xf numFmtId="0" fontId="29" fillId="14" borderId="9" xfId="0" applyFont="1" applyFill="1" applyBorder="1" applyAlignment="1">
      <alignment horizontal="center" vertical="top"/>
    </xf>
    <xf numFmtId="0" fontId="13" fillId="14" borderId="9" xfId="0" applyFont="1" applyFill="1" applyBorder="1" applyAlignment="1">
      <alignment horizontal="left" vertical="top"/>
    </xf>
    <xf numFmtId="0" fontId="13" fillId="14" borderId="9" xfId="0" applyFont="1" applyFill="1" applyBorder="1" applyAlignment="1">
      <alignment horizontal="center" vertical="top" wrapText="1"/>
    </xf>
    <xf numFmtId="0" fontId="13" fillId="14" borderId="9" xfId="0" applyFont="1" applyFill="1" applyBorder="1" applyAlignment="1">
      <alignment horizontal="left" vertical="top" wrapText="1"/>
    </xf>
    <xf numFmtId="0" fontId="12" fillId="14" borderId="9" xfId="0" applyFont="1" applyFill="1" applyBorder="1" applyAlignment="1">
      <alignment horizontal="left" vertical="top" wrapText="1"/>
    </xf>
    <xf numFmtId="15" fontId="12" fillId="14" borderId="8" xfId="0" applyNumberFormat="1" applyFont="1" applyFill="1" applyBorder="1" applyAlignment="1">
      <alignment horizontal="center" vertical="top" wrapText="1"/>
    </xf>
    <xf numFmtId="0" fontId="40" fillId="14" borderId="8" xfId="0" applyFont="1" applyFill="1" applyBorder="1" applyAlignment="1">
      <alignment vertical="top" wrapText="1"/>
    </xf>
    <xf numFmtId="0" fontId="38" fillId="14" borderId="8" xfId="0" applyFont="1" applyFill="1" applyBorder="1" applyAlignment="1">
      <alignment horizontal="center" vertical="top"/>
    </xf>
    <xf numFmtId="0" fontId="15" fillId="14" borderId="8" xfId="0" applyFont="1" applyFill="1" applyBorder="1" applyAlignment="1">
      <alignment horizontal="left" vertical="top"/>
    </xf>
    <xf numFmtId="0" fontId="40" fillId="14" borderId="8" xfId="0" applyFont="1" applyFill="1" applyBorder="1" applyAlignment="1">
      <alignment horizontal="center" vertical="top" wrapText="1"/>
    </xf>
    <xf numFmtId="0" fontId="40" fillId="14" borderId="8" xfId="0" applyFont="1" applyFill="1" applyBorder="1" applyAlignment="1">
      <alignment horizontal="left" vertical="top" wrapText="1"/>
    </xf>
    <xf numFmtId="0" fontId="41" fillId="14" borderId="8" xfId="0" applyFont="1" applyFill="1" applyBorder="1" applyAlignment="1">
      <alignment vertical="top" wrapText="1"/>
    </xf>
    <xf numFmtId="0" fontId="15" fillId="14" borderId="8" xfId="0" applyFont="1" applyFill="1" applyBorder="1" applyAlignment="1">
      <alignment horizontal="center" vertical="top"/>
    </xf>
    <xf numFmtId="0" fontId="13" fillId="14" borderId="8" xfId="0" applyFont="1" applyFill="1" applyBorder="1" applyAlignment="1">
      <alignment horizontal="left" vertical="top"/>
    </xf>
    <xf numFmtId="0" fontId="29" fillId="14" borderId="8" xfId="0" applyFont="1" applyFill="1" applyBorder="1" applyAlignment="1">
      <alignment horizontal="left" vertical="top"/>
    </xf>
    <xf numFmtId="0" fontId="6" fillId="14" borderId="0" xfId="0" applyFont="1" applyFill="1" applyAlignment="1">
      <alignment horizontal="left" vertical="top"/>
    </xf>
    <xf numFmtId="17" fontId="6" fillId="14" borderId="8" xfId="0" applyNumberFormat="1" applyFont="1" applyFill="1" applyBorder="1" applyAlignment="1">
      <alignment horizontal="left" vertical="top"/>
    </xf>
    <xf numFmtId="0" fontId="16" fillId="4" borderId="8" xfId="0" applyFont="1" applyFill="1" applyBorder="1" applyAlignment="1">
      <alignment vertical="top"/>
    </xf>
    <xf numFmtId="0" fontId="42" fillId="0" borderId="8" xfId="0" applyFont="1" applyBorder="1" applyAlignment="1">
      <alignment horizontal="left" vertical="top"/>
    </xf>
    <xf numFmtId="0" fontId="16" fillId="4" borderId="8" xfId="0" applyFont="1" applyFill="1" applyBorder="1" applyAlignment="1">
      <alignment vertical="top" wrapText="1"/>
    </xf>
    <xf numFmtId="15" fontId="12" fillId="14" borderId="8" xfId="0" applyNumberFormat="1" applyFont="1" applyFill="1" applyBorder="1" applyAlignment="1">
      <alignment horizontal="left" vertical="top"/>
    </xf>
    <xf numFmtId="15" fontId="12" fillId="14" borderId="8" xfId="0" applyNumberFormat="1" applyFont="1" applyFill="1" applyBorder="1" applyAlignment="1">
      <alignment horizontal="center" vertical="top"/>
    </xf>
    <xf numFmtId="0" fontId="12" fillId="14" borderId="9" xfId="0" applyFont="1" applyFill="1" applyBorder="1" applyAlignment="1">
      <alignment horizontal="center" vertical="top"/>
    </xf>
    <xf numFmtId="0" fontId="15" fillId="14" borderId="9" xfId="0" applyFont="1" applyFill="1" applyBorder="1" applyAlignment="1">
      <alignment horizontal="center" vertical="top"/>
    </xf>
    <xf numFmtId="0" fontId="12" fillId="14" borderId="15" xfId="0" applyFont="1" applyFill="1" applyBorder="1" applyAlignment="1">
      <alignment horizontal="center" vertical="top"/>
    </xf>
    <xf numFmtId="0" fontId="15" fillId="14" borderId="15" xfId="0" applyFont="1" applyFill="1" applyBorder="1" applyAlignment="1">
      <alignment horizontal="center" vertical="top"/>
    </xf>
    <xf numFmtId="0" fontId="12" fillId="14" borderId="0" xfId="0" applyFont="1" applyFill="1" applyAlignment="1">
      <alignment vertical="top" wrapText="1"/>
    </xf>
    <xf numFmtId="15" fontId="12" fillId="14" borderId="9" xfId="0" applyNumberFormat="1" applyFont="1" applyFill="1" applyBorder="1" applyAlignment="1">
      <alignment horizontal="center" vertical="top"/>
    </xf>
    <xf numFmtId="0" fontId="12" fillId="14" borderId="16" xfId="0" applyFont="1" applyFill="1" applyBorder="1" applyAlignment="1">
      <alignment horizontal="center" vertical="top"/>
    </xf>
    <xf numFmtId="0" fontId="15" fillId="14" borderId="16" xfId="0" applyFont="1" applyFill="1" applyBorder="1" applyAlignment="1">
      <alignment horizontal="center" vertical="top"/>
    </xf>
    <xf numFmtId="0" fontId="12" fillId="14" borderId="16" xfId="0" applyFont="1" applyFill="1" applyBorder="1" applyAlignment="1">
      <alignment horizontal="left" vertical="top" wrapText="1"/>
    </xf>
    <xf numFmtId="0" fontId="12" fillId="14" borderId="15" xfId="0" applyFont="1" applyFill="1" applyBorder="1" applyAlignment="1">
      <alignment horizontal="left" vertical="top" wrapText="1"/>
    </xf>
    <xf numFmtId="0" fontId="12" fillId="14" borderId="9" xfId="0" applyFont="1" applyFill="1" applyBorder="1" applyAlignment="1">
      <alignment horizontal="center" vertical="top" wrapText="1"/>
    </xf>
    <xf numFmtId="0" fontId="15" fillId="14" borderId="9" xfId="0" applyFont="1" applyFill="1" applyBorder="1" applyAlignment="1">
      <alignment horizontal="center" vertical="top" wrapText="1"/>
    </xf>
    <xf numFmtId="0" fontId="2" fillId="4" borderId="0" xfId="0" applyFont="1" applyFill="1" applyAlignment="1">
      <alignment horizontal="left" vertical="top" wrapText="1"/>
    </xf>
    <xf numFmtId="0" fontId="12" fillId="14" borderId="15" xfId="0" applyFont="1" applyFill="1" applyBorder="1" applyAlignment="1">
      <alignment horizontal="center" vertical="top" wrapText="1"/>
    </xf>
    <xf numFmtId="0" fontId="15" fillId="14" borderId="15" xfId="0" applyFont="1" applyFill="1" applyBorder="1" applyAlignment="1">
      <alignment horizontal="center" vertical="top" wrapText="1"/>
    </xf>
    <xf numFmtId="0" fontId="39" fillId="0" borderId="8" xfId="0" applyFont="1" applyBorder="1" applyAlignment="1">
      <alignment horizontal="left" vertical="top" wrapText="1"/>
    </xf>
    <xf numFmtId="0" fontId="2" fillId="0" borderId="8" xfId="0" applyFont="1" applyBorder="1" applyAlignment="1">
      <alignment horizontal="left" vertical="top" wrapText="1"/>
    </xf>
    <xf numFmtId="0" fontId="43" fillId="14" borderId="15" xfId="0" applyFont="1" applyFill="1" applyBorder="1" applyAlignment="1">
      <alignment horizontal="center" vertical="top"/>
    </xf>
    <xf numFmtId="0" fontId="43" fillId="14" borderId="15" xfId="0" applyFont="1" applyFill="1" applyBorder="1" applyAlignment="1">
      <alignment horizontal="left" vertical="top" wrapText="1"/>
    </xf>
    <xf numFmtId="0" fontId="20" fillId="14" borderId="8" xfId="0" applyFont="1" applyFill="1" applyBorder="1" applyAlignment="1">
      <alignment horizontal="center" textRotation="90"/>
    </xf>
    <xf numFmtId="0" fontId="44" fillId="14" borderId="8" xfId="0" applyFont="1" applyFill="1" applyBorder="1" applyAlignment="1">
      <alignment horizontal="center" vertical="top"/>
    </xf>
    <xf numFmtId="0" fontId="6" fillId="14" borderId="15" xfId="0" applyFont="1" applyFill="1" applyBorder="1" applyAlignment="1">
      <alignment horizontal="center" vertical="top" wrapText="1"/>
    </xf>
    <xf numFmtId="0" fontId="13" fillId="14" borderId="15" xfId="0" applyFont="1" applyFill="1" applyBorder="1" applyAlignment="1">
      <alignment horizontal="left" vertical="top" wrapText="1"/>
    </xf>
    <xf numFmtId="0" fontId="13" fillId="14" borderId="15" xfId="0" applyFont="1" applyFill="1" applyBorder="1" applyAlignment="1">
      <alignment horizontal="center" vertical="top" wrapText="1"/>
    </xf>
    <xf numFmtId="0" fontId="45" fillId="14" borderId="0" xfId="0" applyFont="1" applyFill="1" applyAlignment="1">
      <alignment vertical="top"/>
    </xf>
    <xf numFmtId="0" fontId="45" fillId="0" borderId="8" xfId="0" applyFont="1" applyBorder="1" applyAlignment="1">
      <alignment vertical="top"/>
    </xf>
    <xf numFmtId="0" fontId="6" fillId="0" borderId="8" xfId="0" applyFont="1" applyBorder="1" applyAlignment="1">
      <alignment vertical="top" wrapText="1"/>
    </xf>
    <xf numFmtId="0" fontId="28" fillId="0" borderId="8" xfId="0" applyFont="1" applyBorder="1" applyAlignment="1">
      <alignment horizontal="center" vertical="top"/>
    </xf>
    <xf numFmtId="0" fontId="45" fillId="0" borderId="0" xfId="0" applyFont="1" applyAlignment="1">
      <alignment vertical="top"/>
    </xf>
    <xf numFmtId="0" fontId="16" fillId="0" borderId="8" xfId="0" applyFont="1" applyBorder="1" applyAlignment="1">
      <alignment horizontal="center" vertical="top" wrapText="1"/>
    </xf>
    <xf numFmtId="15" fontId="6" fillId="14" borderId="8" xfId="0" applyNumberFormat="1" applyFont="1" applyFill="1" applyBorder="1" applyAlignment="1">
      <alignment horizontal="left" vertical="top"/>
    </xf>
    <xf numFmtId="0" fontId="9" fillId="14" borderId="8" xfId="0" applyFont="1" applyFill="1" applyBorder="1" applyAlignment="1">
      <alignment horizontal="left" vertical="top" wrapText="1"/>
    </xf>
    <xf numFmtId="0" fontId="45" fillId="14" borderId="8" xfId="0" applyFont="1" applyFill="1" applyBorder="1" applyAlignment="1">
      <alignment vertical="top"/>
    </xf>
    <xf numFmtId="49" fontId="6" fillId="14" borderId="8" xfId="0" applyNumberFormat="1" applyFont="1" applyFill="1" applyBorder="1" applyAlignment="1">
      <alignment horizontal="left" vertical="top"/>
    </xf>
    <xf numFmtId="0" fontId="45" fillId="14" borderId="7" xfId="0" applyFont="1" applyFill="1" applyBorder="1" applyAlignment="1">
      <alignment vertical="top"/>
    </xf>
    <xf numFmtId="0" fontId="45" fillId="14" borderId="7" xfId="0" applyFont="1" applyFill="1" applyBorder="1" applyAlignment="1">
      <alignment vertical="top" wrapText="1"/>
    </xf>
    <xf numFmtId="2" fontId="6" fillId="14" borderId="8" xfId="0" applyNumberFormat="1" applyFont="1" applyFill="1" applyBorder="1" applyAlignment="1">
      <alignment horizontal="left" vertical="top" wrapText="1"/>
    </xf>
    <xf numFmtId="0" fontId="46" fillId="4" borderId="8" xfId="0" applyFont="1" applyFill="1" applyBorder="1" applyAlignment="1">
      <alignment horizontal="center" vertical="top"/>
    </xf>
    <xf numFmtId="0" fontId="46" fillId="4" borderId="8" xfId="0" applyFont="1" applyFill="1" applyBorder="1" applyAlignment="1">
      <alignment horizontal="center" vertical="top" wrapText="1"/>
    </xf>
    <xf numFmtId="0" fontId="39" fillId="0" borderId="8" xfId="0" applyFont="1" applyBorder="1" applyAlignment="1">
      <alignment horizontal="left" vertical="top"/>
    </xf>
    <xf numFmtId="0" fontId="46" fillId="4" borderId="6" xfId="0" applyFont="1" applyFill="1" applyBorder="1" applyAlignment="1">
      <alignment horizontal="left" vertical="top" wrapText="1"/>
    </xf>
    <xf numFmtId="0" fontId="6" fillId="14" borderId="8" xfId="0" applyFont="1" applyFill="1" applyBorder="1" applyAlignment="1">
      <alignment vertical="top" wrapText="1" shrinkToFit="1"/>
    </xf>
    <xf numFmtId="0" fontId="14" fillId="14" borderId="9" xfId="0" applyFont="1" applyFill="1" applyBorder="1" applyAlignment="1">
      <alignment horizontal="center" vertical="top"/>
    </xf>
    <xf numFmtId="0" fontId="6" fillId="14" borderId="9" xfId="0" applyFont="1" applyFill="1" applyBorder="1" applyAlignment="1">
      <alignment horizontal="left" vertical="top" wrapText="1"/>
    </xf>
    <xf numFmtId="0" fontId="14" fillId="14" borderId="16" xfId="0" applyFont="1" applyFill="1" applyBorder="1" applyAlignment="1">
      <alignment horizontal="center" vertical="top"/>
    </xf>
    <xf numFmtId="0" fontId="6" fillId="14" borderId="16" xfId="0" applyFont="1" applyFill="1" applyBorder="1" applyAlignment="1">
      <alignment horizontal="left" vertical="top" wrapText="1"/>
    </xf>
    <xf numFmtId="0" fontId="6" fillId="14" borderId="16" xfId="0" applyFont="1" applyFill="1" applyBorder="1" applyAlignment="1">
      <alignment horizontal="left" vertical="top"/>
    </xf>
    <xf numFmtId="0" fontId="48" fillId="14" borderId="8" xfId="0" applyFont="1" applyFill="1" applyBorder="1" applyAlignment="1">
      <alignment horizontal="center" vertical="top" wrapText="1"/>
    </xf>
    <xf numFmtId="0" fontId="48" fillId="14" borderId="8" xfId="0" applyFont="1" applyFill="1" applyBorder="1" applyAlignment="1">
      <alignment horizontal="center" vertical="top"/>
    </xf>
    <xf numFmtId="0" fontId="49" fillId="14" borderId="0" xfId="0" applyFont="1" applyFill="1" applyAlignment="1">
      <alignment vertical="top" wrapText="1"/>
    </xf>
    <xf numFmtId="0" fontId="50" fillId="14" borderId="9" xfId="0" applyFont="1" applyFill="1" applyBorder="1" applyAlignment="1">
      <alignment horizontal="center" vertical="top" wrapText="1"/>
    </xf>
    <xf numFmtId="0" fontId="50" fillId="14" borderId="9" xfId="0" applyFont="1" applyFill="1" applyBorder="1" applyAlignment="1">
      <alignment horizontal="left" vertical="top" wrapText="1"/>
    </xf>
    <xf numFmtId="2" fontId="50" fillId="14" borderId="9" xfId="0" applyNumberFormat="1" applyFont="1" applyFill="1" applyBorder="1" applyAlignment="1">
      <alignment horizontal="center" vertical="top" wrapText="1"/>
    </xf>
    <xf numFmtId="2" fontId="51" fillId="14" borderId="9" xfId="0" applyNumberFormat="1" applyFont="1" applyFill="1" applyBorder="1" applyAlignment="1">
      <alignment horizontal="center" vertical="top" wrapText="1"/>
    </xf>
    <xf numFmtId="0" fontId="50" fillId="14" borderId="8" xfId="0" applyFont="1" applyFill="1" applyBorder="1" applyAlignment="1">
      <alignment horizontal="left" vertical="top" wrapText="1"/>
    </xf>
    <xf numFmtId="0" fontId="50" fillId="14" borderId="8" xfId="0" applyFont="1" applyFill="1" applyBorder="1" applyAlignment="1">
      <alignment horizontal="left" vertical="top" wrapText="1"/>
    </xf>
    <xf numFmtId="0" fontId="52" fillId="4" borderId="0" xfId="0" applyFont="1" applyFill="1"/>
    <xf numFmtId="0" fontId="2" fillId="0" borderId="0" xfId="0" applyFont="1" applyAlignment="1">
      <alignment horizontal="left" vertical="top"/>
    </xf>
    <xf numFmtId="0" fontId="50" fillId="14" borderId="16" xfId="0" applyFont="1" applyFill="1" applyBorder="1" applyAlignment="1">
      <alignment horizontal="center" vertical="top" wrapText="1"/>
    </xf>
    <xf numFmtId="0" fontId="50" fillId="14" borderId="16" xfId="0" applyFont="1" applyFill="1" applyBorder="1" applyAlignment="1">
      <alignment horizontal="left" vertical="top" wrapText="1"/>
    </xf>
    <xf numFmtId="2" fontId="50" fillId="14" borderId="16" xfId="0" applyNumberFormat="1" applyFont="1" applyFill="1" applyBorder="1" applyAlignment="1">
      <alignment horizontal="center" vertical="top" wrapText="1"/>
    </xf>
    <xf numFmtId="2" fontId="51" fillId="14" borderId="16" xfId="0" applyNumberFormat="1" applyFont="1" applyFill="1" applyBorder="1" applyAlignment="1">
      <alignment horizontal="center" vertical="top" wrapText="1"/>
    </xf>
    <xf numFmtId="0" fontId="50" fillId="14" borderId="15" xfId="0" applyFont="1" applyFill="1" applyBorder="1" applyAlignment="1">
      <alignment horizontal="center" vertical="top" wrapText="1"/>
    </xf>
    <xf numFmtId="0" fontId="50" fillId="14" borderId="15" xfId="0" applyFont="1" applyFill="1" applyBorder="1" applyAlignment="1">
      <alignment horizontal="left" vertical="top" wrapText="1"/>
    </xf>
    <xf numFmtId="2" fontId="50" fillId="14" borderId="15" xfId="0" applyNumberFormat="1" applyFont="1" applyFill="1" applyBorder="1" applyAlignment="1">
      <alignment horizontal="center" vertical="top" wrapText="1"/>
    </xf>
    <xf numFmtId="2" fontId="51" fillId="14" borderId="15" xfId="0" applyNumberFormat="1" applyFont="1" applyFill="1" applyBorder="1" applyAlignment="1">
      <alignment horizontal="center" vertical="top" wrapText="1"/>
    </xf>
    <xf numFmtId="2" fontId="51" fillId="14" borderId="9" xfId="0" applyNumberFormat="1" applyFont="1" applyFill="1" applyBorder="1" applyAlignment="1">
      <alignment horizontal="center" vertical="top" wrapText="1"/>
    </xf>
    <xf numFmtId="0" fontId="50" fillId="14" borderId="9" xfId="0" applyFont="1" applyFill="1" applyBorder="1" applyAlignment="1">
      <alignment horizontal="center" vertical="top" wrapText="1"/>
    </xf>
    <xf numFmtId="0" fontId="13" fillId="14" borderId="15" xfId="0" applyFont="1" applyFill="1" applyBorder="1" applyAlignment="1">
      <alignment horizontal="left" vertical="top"/>
    </xf>
  </cellXfs>
  <cellStyles count="4">
    <cellStyle name="Normal" xfId="0" builtinId="0"/>
    <cellStyle name="Normal 21 2" xfId="1"/>
    <cellStyle name="Normal 22 2" xfId="2"/>
    <cellStyle name="Normal 26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rives/&#3614;&#3633;&#3602;&#3609;&#3634;&#3619;&#3632;&#3610;&#3610;&#3631;/&#3585;.&#3614;.&#3619;.%202565/&#3612;&#3621;&#3585;&#3634;&#3619;&#3605;&#3636;&#3604;&#3605;&#3634;&#3617;/&#3619;&#3629;&#3610;%207%20&#3648;&#3604;&#3639;&#3629;&#3609;/&#3648;&#3592;&#3657;&#3634;&#3616;&#3634;&#3614;/&#3585;&#3629;&#3591;&#3614;&#3633;&#3602;&#3609;&#3634;&#3609;&#3633;&#3585;&#3624;&#3638;&#3585;&#3625;&#3634;/&#3649;&#3610;&#3610;&#3648;&#3585;&#3655;&#3610;&#3618;&#3640;&#3607;&#3608;&#3624;&#3634;&#3626;&#3605;&#3619;&#3660;&#3607;&#3637;&#3656;%203%20&#3611;&#3637;%202565%20&#3619;&#3629;&#3610;%207%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9%20&#3648;&#3604;&#3639;&#3629;&#3609;/&#3649;&#3610;&#3610;&#3648;&#3585;&#3655;&#3610;&#3618;&#3640;&#3607;&#3608;&#3624;&#3634;&#3626;&#3605;&#3619;&#3660;&#3607;&#3637;&#3656;%203-2565%20&#3619;&#3629;&#3610;%209%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
      <sheetName val="รายละเอียด 3.2.1"/>
      <sheetName val="3.6.1"/>
      <sheetName val="รายละเอียด 3.6.1"/>
      <sheetName val="000"/>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55" zoomScaleNormal="55" workbookViewId="0">
      <pane xSplit="3" ySplit="4" topLeftCell="D5" activePane="bottomRight" state="frozen"/>
      <selection activeCell="S26" sqref="S26"/>
      <selection pane="topRight" activeCell="S26" sqref="S26"/>
      <selection pane="bottomLeft" activeCell="S26" sqref="S26"/>
      <selection pane="bottomRight" activeCell="S26" sqref="S26"/>
    </sheetView>
  </sheetViews>
  <sheetFormatPr defaultColWidth="9" defaultRowHeight="24"/>
  <cols>
    <col min="1" max="1" width="10.5" style="78" customWidth="1"/>
    <col min="2" max="2" width="9" style="78"/>
    <col min="3" max="3" width="22.75" style="78" customWidth="1"/>
    <col min="4" max="4" width="9.25" style="78" bestFit="1" customWidth="1"/>
    <col min="5" max="5" width="26.125" style="78" customWidth="1"/>
    <col min="6" max="6" width="18.25" style="78" customWidth="1"/>
    <col min="7" max="7" width="14.125" style="78" bestFit="1" customWidth="1"/>
    <col min="8" max="8" width="11.75" style="78" bestFit="1" customWidth="1"/>
    <col min="9" max="9" width="15.625" style="78" customWidth="1"/>
    <col min="10" max="10" width="28.25" style="79" bestFit="1" customWidth="1"/>
    <col min="11" max="11" width="50.375" style="79" bestFit="1" customWidth="1"/>
    <col min="12" max="47" width="9" style="6"/>
    <col min="48" max="16384" width="9" style="78"/>
  </cols>
  <sheetData>
    <row r="1" spans="1:19" ht="30.75">
      <c r="A1" s="1" t="s">
        <v>0</v>
      </c>
      <c r="B1" s="2"/>
      <c r="C1" s="3" t="s">
        <v>1</v>
      </c>
      <c r="D1" s="3"/>
      <c r="E1" s="3"/>
      <c r="F1" s="3"/>
      <c r="G1" s="3"/>
      <c r="H1" s="2" t="s">
        <v>2</v>
      </c>
      <c r="I1" s="4"/>
      <c r="J1" s="5"/>
      <c r="K1" s="5"/>
    </row>
    <row r="2" spans="1:19" ht="30.75">
      <c r="A2" s="7" t="s">
        <v>3</v>
      </c>
      <c r="B2" s="8"/>
      <c r="C2" s="9" t="s">
        <v>4</v>
      </c>
      <c r="D2" s="10"/>
      <c r="E2" s="11"/>
      <c r="F2" s="11"/>
      <c r="G2" s="11"/>
      <c r="H2" s="8" t="s">
        <v>5</v>
      </c>
      <c r="I2" s="12"/>
      <c r="J2" s="13"/>
      <c r="K2" s="13"/>
    </row>
    <row r="3" spans="1:19" s="6" customFormat="1">
      <c r="A3" s="14" t="s">
        <v>6</v>
      </c>
      <c r="B3" s="14" t="s">
        <v>7</v>
      </c>
      <c r="C3" s="15"/>
      <c r="D3" s="15" t="s">
        <v>8</v>
      </c>
      <c r="E3" s="16" t="s">
        <v>9</v>
      </c>
      <c r="F3" s="16"/>
      <c r="G3" s="16"/>
      <c r="H3" s="16"/>
      <c r="I3" s="16"/>
      <c r="J3" s="17"/>
      <c r="K3" s="17"/>
    </row>
    <row r="4" spans="1:19" s="6" customFormat="1" ht="48" customHeight="1">
      <c r="A4" s="18" t="s">
        <v>10</v>
      </c>
      <c r="B4" s="19" t="s">
        <v>11</v>
      </c>
      <c r="C4" s="20"/>
      <c r="D4" s="21" t="s">
        <v>12</v>
      </c>
      <c r="E4" s="22" t="s">
        <v>13</v>
      </c>
      <c r="F4" s="22" t="s">
        <v>14</v>
      </c>
      <c r="G4" s="23" t="s">
        <v>15</v>
      </c>
      <c r="H4" s="21" t="s">
        <v>16</v>
      </c>
      <c r="I4" s="21" t="s">
        <v>17</v>
      </c>
      <c r="J4" s="24" t="s">
        <v>18</v>
      </c>
      <c r="K4" s="24" t="s">
        <v>19</v>
      </c>
    </row>
    <row r="5" spans="1:19" s="6" customFormat="1" ht="23.25" customHeight="1">
      <c r="A5" s="25">
        <v>1</v>
      </c>
      <c r="B5" s="26" t="s">
        <v>20</v>
      </c>
      <c r="C5" s="26"/>
      <c r="D5" s="27">
        <v>100</v>
      </c>
      <c r="E5" s="28">
        <v>5</v>
      </c>
      <c r="F5" s="29">
        <v>5</v>
      </c>
      <c r="G5" s="30">
        <f>IFERROR(ROUND((E5/F5)*100,2),0)</f>
        <v>100</v>
      </c>
      <c r="H5" s="31">
        <f>IF(G5=0,0,IF(G5="N/A",1,IF(G5&lt;=M$7,1,IF(G5=N$7,2,IF(G5&lt;N$7,(((G5-M$7)/Q$5)+1),IF(G5=O$7,3,IF(G5&lt;O$7,(((G5-N$7)/Q$5)+2),IF(G5=P$7,4,IF(G5&lt;P$7,(((G5-O$7)/Q$5)+3),IF(G5&gt;=Q$7,5,IF(G5&lt;Q$7,(((G5-P$7)/Q$5)+4),0)))))))))))</f>
        <v>5</v>
      </c>
      <c r="I5" s="32" t="str">
        <f>IF(H5=5,"ü","û")</f>
        <v>ü</v>
      </c>
      <c r="J5" s="33">
        <v>100</v>
      </c>
      <c r="K5" s="34" t="s">
        <v>21</v>
      </c>
      <c r="L5" s="35"/>
      <c r="M5" s="6" t="s">
        <v>22</v>
      </c>
      <c r="Q5" s="36">
        <v>5</v>
      </c>
    </row>
    <row r="6" spans="1:19" s="6" customFormat="1" ht="23.25" customHeight="1">
      <c r="A6" s="25">
        <v>2</v>
      </c>
      <c r="B6" s="26" t="s">
        <v>23</v>
      </c>
      <c r="C6" s="26"/>
      <c r="D6" s="27">
        <v>100</v>
      </c>
      <c r="E6" s="28">
        <v>7</v>
      </c>
      <c r="F6" s="37">
        <v>7</v>
      </c>
      <c r="G6" s="30">
        <f t="shared" ref="G6:G29" si="0">IFERROR(ROUND((E6/F6)*100,2),0)</f>
        <v>100</v>
      </c>
      <c r="H6" s="31">
        <f>IF(G6=0,0,IF(G6="N/A",1,IF(G6&lt;=M$7,1,IF(G6=N$7,2,IF(G6&lt;N$7,(((G6-M$7)/Q$5)+1),IF(G6=O$7,3,IF(G6&lt;O$7,(((G6-N$7)/Q$5)+2),IF(G6=P$7,4,IF(G6&lt;P$7,(((G6-O$7)/Q$5)+3),IF(G6&gt;=Q$7,5,IF(G6&lt;Q$7,(((G6-P$7)/Q$5)+4),0)))))))))))</f>
        <v>5</v>
      </c>
      <c r="I6" s="32" t="str">
        <f t="shared" ref="I6:I29" si="1">IF(H6=5,"ü","û")</f>
        <v>ü</v>
      </c>
      <c r="J6" s="33">
        <v>100</v>
      </c>
      <c r="K6" s="34" t="s">
        <v>21</v>
      </c>
      <c r="L6" s="38"/>
      <c r="M6" s="39" t="s">
        <v>24</v>
      </c>
      <c r="N6" s="39" t="s">
        <v>25</v>
      </c>
      <c r="O6" s="39" t="s">
        <v>26</v>
      </c>
      <c r="P6" s="39" t="s">
        <v>27</v>
      </c>
      <c r="Q6" s="39" t="s">
        <v>28</v>
      </c>
      <c r="S6" s="40"/>
    </row>
    <row r="7" spans="1:19" s="6" customFormat="1" ht="23.25" customHeight="1">
      <c r="A7" s="25">
        <v>3</v>
      </c>
      <c r="B7" s="26" t="s">
        <v>29</v>
      </c>
      <c r="C7" s="26"/>
      <c r="D7" s="27">
        <v>100</v>
      </c>
      <c r="E7" s="28">
        <v>4</v>
      </c>
      <c r="F7" s="41">
        <v>4</v>
      </c>
      <c r="G7" s="30">
        <f t="shared" si="0"/>
        <v>100</v>
      </c>
      <c r="H7" s="31">
        <f t="shared" ref="H7:H30" si="2">IF(G7=0,0,IF(G7="N/A",1,IF(G7&lt;=M$7,1,IF(G7=N$7,2,IF(G7&lt;N$7,(((G7-M$7)/Q$5)+1),IF(G7=O$7,3,IF(G7&lt;O$7,(((G7-N$7)/Q$5)+2),IF(G7=P$7,4,IF(G7&lt;P$7,(((G7-O$7)/Q$5)+3),IF(G7&gt;=Q$7,5,IF(G7&lt;Q$7,(((G7-P$7)/Q$5)+4),0)))))))))))</f>
        <v>5</v>
      </c>
      <c r="I7" s="32" t="str">
        <f t="shared" si="1"/>
        <v>ü</v>
      </c>
      <c r="J7" s="33">
        <v>100</v>
      </c>
      <c r="K7" s="34" t="s">
        <v>21</v>
      </c>
      <c r="L7" s="42"/>
      <c r="M7" s="43">
        <v>80</v>
      </c>
      <c r="N7" s="43">
        <v>85</v>
      </c>
      <c r="O7" s="43">
        <v>90</v>
      </c>
      <c r="P7" s="43">
        <v>95</v>
      </c>
      <c r="Q7" s="43">
        <v>100</v>
      </c>
      <c r="S7" s="40"/>
    </row>
    <row r="8" spans="1:19" s="6" customFormat="1" ht="23.25" customHeight="1">
      <c r="A8" s="25">
        <v>4</v>
      </c>
      <c r="B8" s="44" t="s">
        <v>30</v>
      </c>
      <c r="C8" s="44"/>
      <c r="D8" s="27">
        <v>100</v>
      </c>
      <c r="E8" s="28">
        <v>6</v>
      </c>
      <c r="F8" s="37">
        <v>6</v>
      </c>
      <c r="G8" s="30">
        <f t="shared" si="0"/>
        <v>100</v>
      </c>
      <c r="H8" s="31">
        <f t="shared" si="2"/>
        <v>5</v>
      </c>
      <c r="I8" s="32" t="str">
        <f t="shared" si="1"/>
        <v>ü</v>
      </c>
      <c r="J8" s="33">
        <v>100</v>
      </c>
      <c r="K8" s="34" t="s">
        <v>21</v>
      </c>
      <c r="L8" s="42"/>
      <c r="S8" s="40"/>
    </row>
    <row r="9" spans="1:19" s="6" customFormat="1" ht="23.25" customHeight="1">
      <c r="A9" s="25">
        <v>5</v>
      </c>
      <c r="B9" s="44" t="s">
        <v>31</v>
      </c>
      <c r="C9" s="44"/>
      <c r="D9" s="27">
        <v>100</v>
      </c>
      <c r="E9" s="28">
        <v>4</v>
      </c>
      <c r="F9" s="29">
        <v>4</v>
      </c>
      <c r="G9" s="30">
        <f t="shared" si="0"/>
        <v>100</v>
      </c>
      <c r="H9" s="31">
        <f>IF(G9=0,0,IF(G9="N/A",1,IF(G9&lt;=M$7,1,IF(G9=N$7,2,IF(G9&lt;N$7,(((G9-M$7)/Q$5)+1),IF(G9=O$7,3,IF(G9&lt;O$7,(((G9-N$7)/Q$5)+2),IF(G9=P$7,4,IF(G9&lt;P$7,(((G9-O$7)/Q$5)+3),IF(G9&gt;=Q$7,5,IF(G9&lt;Q$7,(((G9-P$7)/Q$5)+4),0)))))))))))</f>
        <v>5</v>
      </c>
      <c r="I9" s="32" t="str">
        <f t="shared" si="1"/>
        <v>ü</v>
      </c>
      <c r="J9" s="33">
        <v>100</v>
      </c>
      <c r="K9" s="34" t="s">
        <v>21</v>
      </c>
      <c r="L9" s="45"/>
      <c r="S9" s="40"/>
    </row>
    <row r="10" spans="1:19" s="6" customFormat="1" ht="23.25" customHeight="1">
      <c r="A10" s="25">
        <v>6</v>
      </c>
      <c r="B10" s="44" t="s">
        <v>32</v>
      </c>
      <c r="C10" s="44"/>
      <c r="D10" s="27">
        <v>100</v>
      </c>
      <c r="E10" s="28">
        <v>2</v>
      </c>
      <c r="F10" s="37">
        <v>5</v>
      </c>
      <c r="G10" s="30">
        <f>IFERROR(ROUND((E10/F10)*100,2),0)</f>
        <v>40</v>
      </c>
      <c r="H10" s="31">
        <f t="shared" si="2"/>
        <v>1</v>
      </c>
      <c r="I10" s="32" t="str">
        <f t="shared" si="1"/>
        <v>û</v>
      </c>
      <c r="J10" s="33">
        <v>40</v>
      </c>
      <c r="K10" s="34" t="s">
        <v>33</v>
      </c>
      <c r="L10" s="42"/>
      <c r="S10" s="40"/>
    </row>
    <row r="11" spans="1:19" s="6" customFormat="1" ht="23.25" customHeight="1">
      <c r="A11" s="25">
        <v>7</v>
      </c>
      <c r="B11" s="26" t="s">
        <v>34</v>
      </c>
      <c r="C11" s="26"/>
      <c r="D11" s="27">
        <v>100</v>
      </c>
      <c r="E11" s="28">
        <v>4</v>
      </c>
      <c r="F11" s="29">
        <v>5</v>
      </c>
      <c r="G11" s="30">
        <f t="shared" si="0"/>
        <v>80</v>
      </c>
      <c r="H11" s="31">
        <f t="shared" si="2"/>
        <v>1</v>
      </c>
      <c r="I11" s="32" t="str">
        <f t="shared" si="1"/>
        <v>û</v>
      </c>
      <c r="J11" s="33">
        <v>80</v>
      </c>
      <c r="K11" s="34" t="s">
        <v>21</v>
      </c>
      <c r="L11" s="42"/>
      <c r="S11" s="40"/>
    </row>
    <row r="12" spans="1:19" s="6" customFormat="1" ht="23.25" customHeight="1">
      <c r="A12" s="25">
        <v>8</v>
      </c>
      <c r="B12" s="44" t="s">
        <v>35</v>
      </c>
      <c r="C12" s="44"/>
      <c r="D12" s="27">
        <v>100</v>
      </c>
      <c r="E12" s="28">
        <v>4</v>
      </c>
      <c r="F12" s="29">
        <v>4</v>
      </c>
      <c r="G12" s="30">
        <f t="shared" si="0"/>
        <v>100</v>
      </c>
      <c r="H12" s="31">
        <f t="shared" si="2"/>
        <v>5</v>
      </c>
      <c r="I12" s="32" t="str">
        <f t="shared" si="1"/>
        <v>ü</v>
      </c>
      <c r="J12" s="33">
        <v>100</v>
      </c>
      <c r="K12" s="34" t="s">
        <v>21</v>
      </c>
      <c r="L12" s="42"/>
      <c r="S12" s="40"/>
    </row>
    <row r="13" spans="1:19" s="6" customFormat="1" ht="23.25" customHeight="1">
      <c r="A13" s="25">
        <v>9</v>
      </c>
      <c r="B13" s="46" t="s">
        <v>36</v>
      </c>
      <c r="C13" s="46"/>
      <c r="D13" s="27">
        <v>100</v>
      </c>
      <c r="E13" s="28">
        <v>7</v>
      </c>
      <c r="F13" s="29">
        <v>7</v>
      </c>
      <c r="G13" s="30">
        <f t="shared" si="0"/>
        <v>100</v>
      </c>
      <c r="H13" s="31">
        <f t="shared" si="2"/>
        <v>5</v>
      </c>
      <c r="I13" s="32" t="str">
        <f t="shared" si="1"/>
        <v>ü</v>
      </c>
      <c r="J13" s="33">
        <v>100</v>
      </c>
      <c r="K13" s="34" t="s">
        <v>21</v>
      </c>
      <c r="L13" s="42"/>
      <c r="S13" s="40"/>
    </row>
    <row r="14" spans="1:19" s="6" customFormat="1" ht="23.25" customHeight="1">
      <c r="A14" s="25">
        <v>10</v>
      </c>
      <c r="B14" s="47" t="s">
        <v>37</v>
      </c>
      <c r="C14" s="46"/>
      <c r="D14" s="27">
        <v>100</v>
      </c>
      <c r="E14" s="28">
        <v>0</v>
      </c>
      <c r="F14" s="29">
        <v>45</v>
      </c>
      <c r="G14" s="30">
        <f t="shared" si="0"/>
        <v>0</v>
      </c>
      <c r="H14" s="31">
        <f t="shared" si="2"/>
        <v>0</v>
      </c>
      <c r="I14" s="32" t="str">
        <f t="shared" si="1"/>
        <v>û</v>
      </c>
      <c r="J14" s="33">
        <v>0</v>
      </c>
      <c r="K14" s="34" t="s">
        <v>21</v>
      </c>
      <c r="L14" s="42"/>
      <c r="S14" s="40"/>
    </row>
    <row r="15" spans="1:19" s="6" customFormat="1" ht="23.25" customHeight="1">
      <c r="A15" s="25">
        <v>11</v>
      </c>
      <c r="B15" s="46" t="s">
        <v>38</v>
      </c>
      <c r="C15" s="46"/>
      <c r="D15" s="27">
        <v>100</v>
      </c>
      <c r="E15" s="28">
        <v>15</v>
      </c>
      <c r="F15" s="29">
        <v>15</v>
      </c>
      <c r="G15" s="30">
        <f t="shared" si="0"/>
        <v>100</v>
      </c>
      <c r="H15" s="31">
        <f t="shared" si="2"/>
        <v>5</v>
      </c>
      <c r="I15" s="32" t="str">
        <f t="shared" si="1"/>
        <v>ü</v>
      </c>
      <c r="J15" s="33">
        <v>100</v>
      </c>
      <c r="K15" s="34" t="s">
        <v>21</v>
      </c>
      <c r="L15" s="42"/>
      <c r="S15" s="40"/>
    </row>
    <row r="16" spans="1:19" s="6" customFormat="1" ht="23.25" customHeight="1">
      <c r="A16" s="25">
        <v>12</v>
      </c>
      <c r="B16" s="46" t="s">
        <v>39</v>
      </c>
      <c r="C16" s="46"/>
      <c r="D16" s="27">
        <v>100</v>
      </c>
      <c r="E16" s="28">
        <v>4</v>
      </c>
      <c r="F16" s="29">
        <v>4</v>
      </c>
      <c r="G16" s="30">
        <f t="shared" si="0"/>
        <v>100</v>
      </c>
      <c r="H16" s="31">
        <f t="shared" si="2"/>
        <v>5</v>
      </c>
      <c r="I16" s="32" t="str">
        <f t="shared" si="1"/>
        <v>ü</v>
      </c>
      <c r="J16" s="33">
        <v>100</v>
      </c>
      <c r="K16" s="34" t="s">
        <v>21</v>
      </c>
      <c r="L16" s="42"/>
      <c r="S16" s="40"/>
    </row>
    <row r="17" spans="1:19" s="6" customFormat="1" ht="23.25" customHeight="1">
      <c r="A17" s="25">
        <v>13</v>
      </c>
      <c r="B17" s="48" t="s">
        <v>40</v>
      </c>
      <c r="C17" s="49"/>
      <c r="D17" s="27">
        <v>100</v>
      </c>
      <c r="E17" s="28">
        <v>2</v>
      </c>
      <c r="F17" s="29">
        <v>2</v>
      </c>
      <c r="G17" s="30">
        <f t="shared" si="0"/>
        <v>100</v>
      </c>
      <c r="H17" s="31">
        <f t="shared" si="2"/>
        <v>5</v>
      </c>
      <c r="I17" s="32" t="str">
        <f t="shared" si="1"/>
        <v>ü</v>
      </c>
      <c r="J17" s="33">
        <v>100</v>
      </c>
      <c r="K17" s="34" t="s">
        <v>21</v>
      </c>
      <c r="L17" s="42"/>
      <c r="S17" s="40"/>
    </row>
    <row r="18" spans="1:19" s="6" customFormat="1" ht="23.25" customHeight="1">
      <c r="A18" s="25">
        <v>14</v>
      </c>
      <c r="B18" s="50" t="s">
        <v>41</v>
      </c>
      <c r="C18" s="51"/>
      <c r="D18" s="27">
        <v>100</v>
      </c>
      <c r="E18" s="28">
        <v>8</v>
      </c>
      <c r="F18" s="37">
        <v>13</v>
      </c>
      <c r="G18" s="30">
        <f t="shared" si="0"/>
        <v>61.54</v>
      </c>
      <c r="H18" s="31">
        <f t="shared" si="2"/>
        <v>1</v>
      </c>
      <c r="I18" s="32" t="str">
        <f t="shared" si="1"/>
        <v>û</v>
      </c>
      <c r="J18" s="34">
        <v>61.54</v>
      </c>
      <c r="K18" s="34" t="s">
        <v>21</v>
      </c>
      <c r="L18" s="42"/>
    </row>
    <row r="19" spans="1:19" s="6" customFormat="1" ht="23.25" customHeight="1">
      <c r="A19" s="25">
        <v>15</v>
      </c>
      <c r="B19" s="50" t="s">
        <v>42</v>
      </c>
      <c r="C19" s="51"/>
      <c r="D19" s="27">
        <v>100</v>
      </c>
      <c r="E19" s="28">
        <v>3</v>
      </c>
      <c r="F19" s="29">
        <v>3</v>
      </c>
      <c r="G19" s="30">
        <f t="shared" si="0"/>
        <v>100</v>
      </c>
      <c r="H19" s="31">
        <f t="shared" si="2"/>
        <v>5</v>
      </c>
      <c r="I19" s="32" t="str">
        <f t="shared" si="1"/>
        <v>ü</v>
      </c>
      <c r="J19" s="33">
        <v>100</v>
      </c>
      <c r="K19" s="34" t="s">
        <v>21</v>
      </c>
      <c r="L19" s="42"/>
    </row>
    <row r="20" spans="1:19" s="6" customFormat="1" ht="23.25" customHeight="1">
      <c r="A20" s="25">
        <v>16</v>
      </c>
      <c r="B20" s="52" t="s">
        <v>43</v>
      </c>
      <c r="C20" s="53"/>
      <c r="D20" s="27">
        <v>100</v>
      </c>
      <c r="E20" s="28">
        <v>5</v>
      </c>
      <c r="F20" s="29">
        <v>5</v>
      </c>
      <c r="G20" s="30">
        <f t="shared" si="0"/>
        <v>100</v>
      </c>
      <c r="H20" s="31">
        <f t="shared" si="2"/>
        <v>5</v>
      </c>
      <c r="I20" s="32" t="str">
        <f t="shared" si="1"/>
        <v>ü</v>
      </c>
      <c r="J20" s="33">
        <v>100</v>
      </c>
      <c r="K20" s="34" t="s">
        <v>21</v>
      </c>
      <c r="L20" s="42"/>
    </row>
    <row r="21" spans="1:19" s="6" customFormat="1" ht="23.25" customHeight="1">
      <c r="A21" s="25">
        <v>17</v>
      </c>
      <c r="B21" s="54" t="s">
        <v>44</v>
      </c>
      <c r="C21" s="49"/>
      <c r="D21" s="27">
        <v>100</v>
      </c>
      <c r="E21" s="28">
        <v>2</v>
      </c>
      <c r="F21" s="29">
        <v>3</v>
      </c>
      <c r="G21" s="30">
        <f t="shared" si="0"/>
        <v>66.67</v>
      </c>
      <c r="H21" s="31">
        <f>IF(G21=0,0,IF(G21="N/A",1,IF(G21&lt;=M$7,1,IF(G21=N$7,2,IF(G21&lt;N$7,(((G21-M$7)/Q$5)+1),IF(G21=O$7,3,IF(G21&lt;O$7,(((G21-N$7)/Q$5)+2),IF(G21=P$7,4,IF(G21&lt;P$7,(((G21-O$7)/Q$5)+3),IF(G21&gt;=Q$7,5,IF(G21&lt;Q$7,(((G21-P$7)/Q$5)+4),0)))))))))))</f>
        <v>1</v>
      </c>
      <c r="I21" s="32" t="str">
        <f t="shared" si="1"/>
        <v>û</v>
      </c>
      <c r="J21" s="33">
        <v>66.67</v>
      </c>
      <c r="K21" s="34" t="s">
        <v>21</v>
      </c>
      <c r="L21" s="42"/>
    </row>
    <row r="22" spans="1:19" s="6" customFormat="1" ht="23.25" customHeight="1">
      <c r="A22" s="25">
        <v>18</v>
      </c>
      <c r="B22" s="54" t="s">
        <v>45</v>
      </c>
      <c r="C22" s="49"/>
      <c r="D22" s="27">
        <v>100</v>
      </c>
      <c r="E22" s="28">
        <v>1</v>
      </c>
      <c r="F22" s="29">
        <v>1</v>
      </c>
      <c r="G22" s="30">
        <f t="shared" si="0"/>
        <v>100</v>
      </c>
      <c r="H22" s="31">
        <f t="shared" si="2"/>
        <v>5</v>
      </c>
      <c r="I22" s="32" t="str">
        <f t="shared" si="1"/>
        <v>ü</v>
      </c>
      <c r="J22" s="33">
        <v>100</v>
      </c>
      <c r="K22" s="34" t="s">
        <v>21</v>
      </c>
      <c r="L22" s="42"/>
    </row>
    <row r="23" spans="1:19" s="6" customFormat="1" ht="23.25" customHeight="1">
      <c r="A23" s="25">
        <v>19</v>
      </c>
      <c r="B23" s="54" t="s">
        <v>46</v>
      </c>
      <c r="C23" s="49"/>
      <c r="D23" s="27">
        <v>100</v>
      </c>
      <c r="E23" s="28">
        <v>5</v>
      </c>
      <c r="F23" s="29">
        <v>7</v>
      </c>
      <c r="G23" s="30">
        <f t="shared" si="0"/>
        <v>71.430000000000007</v>
      </c>
      <c r="H23" s="31">
        <f t="shared" si="2"/>
        <v>1</v>
      </c>
      <c r="I23" s="32" t="str">
        <f t="shared" si="1"/>
        <v>û</v>
      </c>
      <c r="J23" s="33">
        <v>71.430000000000007</v>
      </c>
      <c r="K23" s="34" t="s">
        <v>21</v>
      </c>
      <c r="L23" s="42"/>
    </row>
    <row r="24" spans="1:19" s="6" customFormat="1" ht="23.25" customHeight="1">
      <c r="A24" s="25">
        <v>20</v>
      </c>
      <c r="B24" s="54" t="s">
        <v>47</v>
      </c>
      <c r="C24" s="49"/>
      <c r="D24" s="27">
        <v>100</v>
      </c>
      <c r="E24" s="28">
        <v>2</v>
      </c>
      <c r="F24" s="29">
        <v>2</v>
      </c>
      <c r="G24" s="30">
        <f t="shared" si="0"/>
        <v>100</v>
      </c>
      <c r="H24" s="31">
        <f t="shared" si="2"/>
        <v>5</v>
      </c>
      <c r="I24" s="32" t="str">
        <f t="shared" si="1"/>
        <v>ü</v>
      </c>
      <c r="J24" s="33">
        <v>100</v>
      </c>
      <c r="K24" s="34" t="s">
        <v>21</v>
      </c>
      <c r="L24" s="42"/>
    </row>
    <row r="25" spans="1:19" s="6" customFormat="1" ht="23.25" customHeight="1">
      <c r="A25" s="25">
        <v>21</v>
      </c>
      <c r="B25" s="55" t="s">
        <v>48</v>
      </c>
      <c r="C25" s="56"/>
      <c r="D25" s="27">
        <v>100</v>
      </c>
      <c r="E25" s="28">
        <v>0</v>
      </c>
      <c r="F25" s="37">
        <v>1</v>
      </c>
      <c r="G25" s="30">
        <f t="shared" si="0"/>
        <v>0</v>
      </c>
      <c r="H25" s="31">
        <f t="shared" si="2"/>
        <v>0</v>
      </c>
      <c r="I25" s="32" t="str">
        <f t="shared" si="1"/>
        <v>û</v>
      </c>
      <c r="J25" s="33">
        <v>100</v>
      </c>
      <c r="K25" s="34" t="s">
        <v>49</v>
      </c>
      <c r="L25" s="42"/>
    </row>
    <row r="26" spans="1:19" s="6" customFormat="1" ht="23.25" customHeight="1">
      <c r="A26" s="25">
        <v>22</v>
      </c>
      <c r="B26" s="54" t="s">
        <v>50</v>
      </c>
      <c r="C26" s="49"/>
      <c r="D26" s="27">
        <v>100</v>
      </c>
      <c r="E26" s="28">
        <v>1</v>
      </c>
      <c r="F26" s="29">
        <v>1</v>
      </c>
      <c r="G26" s="30">
        <f t="shared" si="0"/>
        <v>100</v>
      </c>
      <c r="H26" s="31">
        <f t="shared" si="2"/>
        <v>5</v>
      </c>
      <c r="I26" s="32" t="str">
        <f t="shared" si="1"/>
        <v>ü</v>
      </c>
      <c r="J26" s="33">
        <v>100</v>
      </c>
      <c r="K26" s="34" t="s">
        <v>21</v>
      </c>
    </row>
    <row r="27" spans="1:19" s="6" customFormat="1" ht="23.25" customHeight="1">
      <c r="A27" s="25">
        <v>23</v>
      </c>
      <c r="B27" s="52" t="s">
        <v>51</v>
      </c>
      <c r="C27" s="53"/>
      <c r="D27" s="27">
        <v>100</v>
      </c>
      <c r="E27" s="28">
        <v>2</v>
      </c>
      <c r="F27" s="29">
        <v>2</v>
      </c>
      <c r="G27" s="30">
        <f>IFERROR(ROUND((E27/F27)*100,2),0)</f>
        <v>100</v>
      </c>
      <c r="H27" s="31">
        <f t="shared" si="2"/>
        <v>5</v>
      </c>
      <c r="I27" s="32" t="str">
        <f t="shared" si="1"/>
        <v>ü</v>
      </c>
      <c r="J27" s="33">
        <v>100</v>
      </c>
      <c r="K27" s="34" t="s">
        <v>21</v>
      </c>
    </row>
    <row r="28" spans="1:19" s="6" customFormat="1" ht="23.25" customHeight="1">
      <c r="A28" s="25">
        <v>24</v>
      </c>
      <c r="B28" s="52" t="s">
        <v>52</v>
      </c>
      <c r="C28" s="53"/>
      <c r="D28" s="27">
        <v>100</v>
      </c>
      <c r="E28" s="28">
        <v>2</v>
      </c>
      <c r="F28" s="29">
        <v>2</v>
      </c>
      <c r="G28" s="30">
        <f t="shared" si="0"/>
        <v>100</v>
      </c>
      <c r="H28" s="31">
        <f t="shared" si="2"/>
        <v>5</v>
      </c>
      <c r="I28" s="32" t="str">
        <f t="shared" si="1"/>
        <v>ü</v>
      </c>
      <c r="J28" s="33">
        <v>100</v>
      </c>
      <c r="K28" s="34" t="s">
        <v>21</v>
      </c>
    </row>
    <row r="29" spans="1:19" s="6" customFormat="1" ht="23.25" customHeight="1">
      <c r="A29" s="25">
        <v>25</v>
      </c>
      <c r="B29" s="52" t="s">
        <v>53</v>
      </c>
      <c r="C29" s="53"/>
      <c r="D29" s="27">
        <v>100</v>
      </c>
      <c r="E29" s="28">
        <v>2</v>
      </c>
      <c r="F29" s="29">
        <v>2</v>
      </c>
      <c r="G29" s="30">
        <f t="shared" si="0"/>
        <v>100</v>
      </c>
      <c r="H29" s="31">
        <f t="shared" si="2"/>
        <v>5</v>
      </c>
      <c r="I29" s="32" t="str">
        <f t="shared" si="1"/>
        <v>ü</v>
      </c>
      <c r="J29" s="33">
        <v>100</v>
      </c>
      <c r="K29" s="34" t="s">
        <v>21</v>
      </c>
    </row>
    <row r="30" spans="1:19" s="6" customFormat="1" ht="26.65" customHeight="1">
      <c r="A30" s="57" t="s">
        <v>54</v>
      </c>
      <c r="B30" s="58"/>
      <c r="C30" s="59"/>
      <c r="D30" s="60">
        <v>100</v>
      </c>
      <c r="E30" s="61">
        <f>SUM(E5:E29)</f>
        <v>97</v>
      </c>
      <c r="F30" s="61">
        <f>SUM(F5:F29)</f>
        <v>155</v>
      </c>
      <c r="G30" s="62">
        <f t="shared" ref="G30" si="3">ROUND((E30/F30)*100,2)</f>
        <v>62.58</v>
      </c>
      <c r="H30" s="63">
        <f t="shared" si="2"/>
        <v>1</v>
      </c>
      <c r="I30" s="64" t="str">
        <f>IF(H30=5,"ü","û")</f>
        <v>û</v>
      </c>
      <c r="J30" s="65"/>
      <c r="K30" s="65"/>
    </row>
    <row r="31" spans="1:19" s="6" customFormat="1">
      <c r="J31" s="17"/>
      <c r="K31" s="17"/>
    </row>
    <row r="32" spans="1:19" s="6" customFormat="1" ht="27.75">
      <c r="A32" s="66" t="s">
        <v>55</v>
      </c>
      <c r="B32" s="66"/>
      <c r="C32" s="67" t="s">
        <v>56</v>
      </c>
      <c r="D32" s="67"/>
      <c r="E32" s="67"/>
      <c r="F32" s="67"/>
      <c r="G32" s="68" t="s">
        <v>2</v>
      </c>
      <c r="H32" s="69" t="s">
        <v>57</v>
      </c>
      <c r="I32" s="69" t="s">
        <v>17</v>
      </c>
      <c r="J32" s="70" t="s">
        <v>18</v>
      </c>
      <c r="K32" s="71" t="s">
        <v>19</v>
      </c>
    </row>
    <row r="33" spans="1:11" s="6" customFormat="1">
      <c r="A33" s="66"/>
      <c r="B33" s="66"/>
      <c r="C33" s="67"/>
      <c r="D33" s="67"/>
      <c r="E33" s="67"/>
      <c r="F33" s="67"/>
      <c r="G33" s="72">
        <v>3</v>
      </c>
      <c r="H33" s="73">
        <v>3</v>
      </c>
      <c r="I33" s="74" t="str">
        <f>IF(G23=5,"ü","û")</f>
        <v>û</v>
      </c>
      <c r="J33" s="75">
        <v>3</v>
      </c>
      <c r="K33" s="76"/>
    </row>
    <row r="34" spans="1:11" s="6" customFormat="1">
      <c r="J34" s="17"/>
      <c r="K34" s="17"/>
    </row>
    <row r="35" spans="1:11" s="6" customFormat="1">
      <c r="J35" s="17"/>
      <c r="K35" s="17"/>
    </row>
    <row r="36" spans="1:11" s="6" customFormat="1">
      <c r="J36" s="17"/>
      <c r="K36" s="17"/>
    </row>
    <row r="37" spans="1:11" s="6" customFormat="1">
      <c r="J37" s="17"/>
      <c r="K37" s="17"/>
    </row>
    <row r="38" spans="1:11" s="6" customFormat="1">
      <c r="J38" s="17"/>
      <c r="K38" s="17"/>
    </row>
    <row r="39" spans="1:11" s="6" customFormat="1">
      <c r="J39" s="17"/>
      <c r="K39" s="17"/>
    </row>
    <row r="40" spans="1:11" s="6" customFormat="1">
      <c r="J40" s="17"/>
      <c r="K40" s="17"/>
    </row>
    <row r="41" spans="1:11" s="6" customFormat="1">
      <c r="A41" s="6" t="str">
        <f t="shared" ref="A41:G56" si="4">A4</f>
        <v>ลำดับ</v>
      </c>
      <c r="B41" s="6" t="str">
        <f t="shared" si="4"/>
        <v>หน่วยงาน</v>
      </c>
      <c r="C41" s="6" t="s">
        <v>11</v>
      </c>
      <c r="D41" s="6" t="str">
        <f t="shared" si="4"/>
        <v>เป้าหมาย</v>
      </c>
      <c r="E41" s="6" t="str">
        <f t="shared" si="4"/>
        <v>จำนวนเครือข่ายความร่วมมือในประเทศที่มีการจัดกิจกรรมร่วมกัน</v>
      </c>
      <c r="F41" s="6" t="str">
        <f t="shared" si="4"/>
        <v>จำนวนเครือข่ายในประเทศทั้งหมด</v>
      </c>
      <c r="G41" s="6" t="str">
        <f t="shared" si="4"/>
        <v>คิดเป็นร้อยละ</v>
      </c>
      <c r="J41" s="17"/>
      <c r="K41" s="17"/>
    </row>
    <row r="42" spans="1:11" s="6" customFormat="1">
      <c r="A42" s="6">
        <f t="shared" si="4"/>
        <v>1</v>
      </c>
      <c r="B42" s="6" t="str">
        <f t="shared" si="4"/>
        <v>1) คณะครุศาสตร์</v>
      </c>
      <c r="C42" s="6" t="s">
        <v>58</v>
      </c>
      <c r="D42" s="6">
        <f t="shared" si="4"/>
        <v>100</v>
      </c>
      <c r="E42" s="6">
        <f t="shared" si="4"/>
        <v>5</v>
      </c>
      <c r="F42" s="6">
        <f t="shared" si="4"/>
        <v>5</v>
      </c>
      <c r="G42" s="6">
        <f t="shared" si="4"/>
        <v>100</v>
      </c>
      <c r="J42" s="17"/>
      <c r="K42" s="17"/>
    </row>
    <row r="43" spans="1:11" s="6" customFormat="1">
      <c r="A43" s="6">
        <f t="shared" si="4"/>
        <v>2</v>
      </c>
      <c r="B43" s="6" t="str">
        <f t="shared" si="4"/>
        <v>2) คณะวิทยาศาสตร์และเทคโนโลยี</v>
      </c>
      <c r="C43" s="6" t="s">
        <v>59</v>
      </c>
      <c r="D43" s="6">
        <f t="shared" si="4"/>
        <v>100</v>
      </c>
      <c r="E43" s="6">
        <f t="shared" si="4"/>
        <v>7</v>
      </c>
      <c r="F43" s="6">
        <f t="shared" si="4"/>
        <v>7</v>
      </c>
      <c r="G43" s="6">
        <f t="shared" si="4"/>
        <v>100</v>
      </c>
      <c r="J43" s="17"/>
      <c r="K43" s="17"/>
    </row>
    <row r="44" spans="1:11" s="6" customFormat="1">
      <c r="A44" s="6">
        <f t="shared" si="4"/>
        <v>3</v>
      </c>
      <c r="B44" s="6" t="str">
        <f t="shared" si="4"/>
        <v>3) คณะมนุษยศาสตร์และสังคมศาสตร์</v>
      </c>
      <c r="C44" s="6" t="s">
        <v>60</v>
      </c>
      <c r="D44" s="6">
        <f t="shared" si="4"/>
        <v>100</v>
      </c>
      <c r="E44" s="6">
        <f t="shared" si="4"/>
        <v>4</v>
      </c>
      <c r="F44" s="6">
        <f t="shared" si="4"/>
        <v>4</v>
      </c>
      <c r="G44" s="6">
        <f t="shared" si="4"/>
        <v>100</v>
      </c>
      <c r="J44" s="17"/>
      <c r="K44" s="17"/>
    </row>
    <row r="45" spans="1:11" s="6" customFormat="1">
      <c r="A45" s="6">
        <f t="shared" si="4"/>
        <v>4</v>
      </c>
      <c r="B45" s="6" t="str">
        <f t="shared" si="4"/>
        <v>4) คณะวิทยาการจัดการ</v>
      </c>
      <c r="C45" s="6" t="s">
        <v>61</v>
      </c>
      <c r="D45" s="6">
        <f t="shared" si="4"/>
        <v>100</v>
      </c>
      <c r="E45" s="6">
        <f t="shared" si="4"/>
        <v>6</v>
      </c>
      <c r="F45" s="6">
        <f t="shared" si="4"/>
        <v>6</v>
      </c>
      <c r="G45" s="6">
        <f t="shared" si="4"/>
        <v>100</v>
      </c>
      <c r="J45" s="17"/>
      <c r="K45" s="17"/>
    </row>
    <row r="46" spans="1:11" s="6" customFormat="1">
      <c r="A46" s="6">
        <f t="shared" si="4"/>
        <v>5</v>
      </c>
      <c r="B46" s="6" t="str">
        <f t="shared" si="4"/>
        <v>5) คณะเทคโนโลยีอุตสาหกรรม</v>
      </c>
      <c r="C46" s="6" t="s">
        <v>62</v>
      </c>
      <c r="D46" s="6">
        <f t="shared" si="4"/>
        <v>100</v>
      </c>
      <c r="E46" s="6">
        <f t="shared" si="4"/>
        <v>4</v>
      </c>
      <c r="F46" s="6">
        <f t="shared" si="4"/>
        <v>4</v>
      </c>
      <c r="G46" s="6">
        <f t="shared" si="4"/>
        <v>100</v>
      </c>
      <c r="J46" s="17"/>
      <c r="K46" s="17"/>
    </row>
    <row r="47" spans="1:11" s="6" customFormat="1">
      <c r="A47" s="6">
        <f t="shared" si="4"/>
        <v>6</v>
      </c>
      <c r="B47" s="6" t="str">
        <f t="shared" si="4"/>
        <v>6) คณะศิลปกรรมศาสตร์</v>
      </c>
      <c r="C47" s="6" t="s">
        <v>63</v>
      </c>
      <c r="D47" s="6">
        <f t="shared" si="4"/>
        <v>100</v>
      </c>
      <c r="E47" s="6">
        <f t="shared" si="4"/>
        <v>2</v>
      </c>
      <c r="F47" s="6">
        <f t="shared" si="4"/>
        <v>5</v>
      </c>
      <c r="G47" s="6">
        <f t="shared" si="4"/>
        <v>40</v>
      </c>
      <c r="J47" s="17"/>
      <c r="K47" s="17"/>
    </row>
    <row r="48" spans="1:11" s="6" customFormat="1">
      <c r="A48" s="6">
        <f t="shared" si="4"/>
        <v>7</v>
      </c>
      <c r="B48" s="6" t="str">
        <f t="shared" si="4"/>
        <v>7)  บัณฑิตวิทยาลัย</v>
      </c>
      <c r="C48" s="6" t="s">
        <v>64</v>
      </c>
      <c r="D48" s="6">
        <f t="shared" si="4"/>
        <v>100</v>
      </c>
      <c r="E48" s="6">
        <f t="shared" si="4"/>
        <v>4</v>
      </c>
      <c r="F48" s="6">
        <f t="shared" si="4"/>
        <v>5</v>
      </c>
      <c r="G48" s="6">
        <f t="shared" si="4"/>
        <v>80</v>
      </c>
      <c r="J48" s="17"/>
      <c r="K48" s="17"/>
    </row>
    <row r="49" spans="1:11" s="6" customFormat="1">
      <c r="A49" s="6">
        <f t="shared" si="4"/>
        <v>8</v>
      </c>
      <c r="B49" s="6" t="str">
        <f t="shared" si="4"/>
        <v>8)  วิทยาลัยนวัตกรรมและการจัดการ</v>
      </c>
      <c r="C49" s="6" t="s">
        <v>65</v>
      </c>
      <c r="D49" s="6">
        <f t="shared" si="4"/>
        <v>100</v>
      </c>
      <c r="E49" s="6">
        <f t="shared" si="4"/>
        <v>4</v>
      </c>
      <c r="F49" s="6">
        <f t="shared" si="4"/>
        <v>4</v>
      </c>
      <c r="G49" s="6">
        <f t="shared" si="4"/>
        <v>100</v>
      </c>
      <c r="J49" s="17"/>
      <c r="K49" s="17"/>
    </row>
    <row r="50" spans="1:11" s="6" customFormat="1">
      <c r="A50" s="6">
        <f t="shared" si="4"/>
        <v>9</v>
      </c>
      <c r="B50" s="6" t="str">
        <f t="shared" si="4"/>
        <v>9)  วิทยาลัยพยาบาลและสุขภาพ</v>
      </c>
      <c r="C50" s="6" t="s">
        <v>66</v>
      </c>
      <c r="D50" s="6">
        <f t="shared" si="4"/>
        <v>100</v>
      </c>
      <c r="E50" s="6">
        <f t="shared" si="4"/>
        <v>7</v>
      </c>
      <c r="F50" s="6">
        <f t="shared" si="4"/>
        <v>7</v>
      </c>
      <c r="G50" s="6">
        <f t="shared" si="4"/>
        <v>100</v>
      </c>
      <c r="J50" s="17"/>
      <c r="K50" s="17"/>
    </row>
    <row r="51" spans="1:11" s="6" customFormat="1">
      <c r="A51" s="6">
        <f t="shared" si="4"/>
        <v>10</v>
      </c>
      <c r="B51" s="6" t="str">
        <f t="shared" si="4"/>
        <v>10) วิทยาลัยสหเวชศาสตร์</v>
      </c>
      <c r="C51" s="6" t="s">
        <v>67</v>
      </c>
      <c r="D51" s="6">
        <f t="shared" si="4"/>
        <v>100</v>
      </c>
      <c r="E51" s="6">
        <f t="shared" si="4"/>
        <v>0</v>
      </c>
      <c r="F51" s="6">
        <f t="shared" si="4"/>
        <v>45</v>
      </c>
      <c r="G51" s="6">
        <f t="shared" si="4"/>
        <v>0</v>
      </c>
      <c r="J51" s="17"/>
      <c r="K51" s="17"/>
    </row>
    <row r="52" spans="1:11" s="6" customFormat="1">
      <c r="A52" s="6">
        <f t="shared" si="4"/>
        <v>11</v>
      </c>
      <c r="B52" s="6" t="str">
        <f t="shared" si="4"/>
        <v>11) วิทยาลัยโลจิสติกส์และซัพพลายเชน</v>
      </c>
      <c r="C52" s="6" t="s">
        <v>68</v>
      </c>
      <c r="D52" s="6">
        <f t="shared" si="4"/>
        <v>100</v>
      </c>
      <c r="E52" s="6">
        <f t="shared" si="4"/>
        <v>15</v>
      </c>
      <c r="F52" s="6">
        <f t="shared" si="4"/>
        <v>15</v>
      </c>
      <c r="G52" s="6">
        <f t="shared" si="4"/>
        <v>100</v>
      </c>
      <c r="J52" s="17"/>
      <c r="K52" s="17"/>
    </row>
    <row r="53" spans="1:11" s="6" customFormat="1">
      <c r="A53" s="6">
        <f t="shared" si="4"/>
        <v>12</v>
      </c>
      <c r="B53" s="6" t="str">
        <f t="shared" si="4"/>
        <v>12) วิทยาลัยสถาปัตยกรรมศาสตร์</v>
      </c>
      <c r="C53" s="6" t="s">
        <v>69</v>
      </c>
      <c r="D53" s="6">
        <f t="shared" si="4"/>
        <v>100</v>
      </c>
      <c r="E53" s="6">
        <f t="shared" si="4"/>
        <v>4</v>
      </c>
      <c r="F53" s="6">
        <f t="shared" si="4"/>
        <v>4</v>
      </c>
      <c r="G53" s="6">
        <f t="shared" si="4"/>
        <v>100</v>
      </c>
      <c r="J53" s="17"/>
      <c r="K53" s="17"/>
    </row>
    <row r="54" spans="1:11" s="6" customFormat="1">
      <c r="A54" s="6">
        <f t="shared" si="4"/>
        <v>13</v>
      </c>
      <c r="B54" s="6" t="str">
        <f t="shared" si="4"/>
        <v>13)  วิทยาลัยการเมืองและการปกครอง</v>
      </c>
      <c r="C54" s="6" t="s">
        <v>70</v>
      </c>
      <c r="D54" s="6">
        <f t="shared" si="4"/>
        <v>100</v>
      </c>
      <c r="E54" s="6">
        <f t="shared" si="4"/>
        <v>2</v>
      </c>
      <c r="F54" s="6">
        <f t="shared" si="4"/>
        <v>2</v>
      </c>
      <c r="G54" s="6">
        <f t="shared" si="4"/>
        <v>100</v>
      </c>
      <c r="J54" s="17"/>
      <c r="K54" s="17"/>
    </row>
    <row r="55" spans="1:11" s="6" customFormat="1">
      <c r="A55" s="6">
        <f t="shared" si="4"/>
        <v>14</v>
      </c>
      <c r="B55" s="6" t="str">
        <f t="shared" si="4"/>
        <v>14) วิทยาลัยการจัดการอุตสาหกรรมบริการ</v>
      </c>
      <c r="C55" s="6" t="s">
        <v>71</v>
      </c>
      <c r="D55" s="6">
        <f t="shared" si="4"/>
        <v>100</v>
      </c>
      <c r="E55" s="6">
        <f t="shared" si="4"/>
        <v>8</v>
      </c>
      <c r="F55" s="6">
        <f t="shared" si="4"/>
        <v>13</v>
      </c>
      <c r="G55" s="6">
        <f t="shared" si="4"/>
        <v>61.54</v>
      </c>
      <c r="J55" s="17"/>
      <c r="K55" s="17"/>
    </row>
    <row r="56" spans="1:11" s="6" customFormat="1">
      <c r="A56" s="6">
        <f t="shared" si="4"/>
        <v>15</v>
      </c>
      <c r="B56" s="6" t="str">
        <f t="shared" si="4"/>
        <v>15) วิทยาลัยนิเทศศาสตร์</v>
      </c>
      <c r="C56" s="6" t="s">
        <v>72</v>
      </c>
      <c r="D56" s="6">
        <f t="shared" si="4"/>
        <v>100</v>
      </c>
      <c r="E56" s="6">
        <f t="shared" si="4"/>
        <v>3</v>
      </c>
      <c r="F56" s="6">
        <f t="shared" si="4"/>
        <v>3</v>
      </c>
      <c r="G56" s="6">
        <f t="shared" si="4"/>
        <v>100</v>
      </c>
      <c r="J56" s="17"/>
      <c r="K56" s="17"/>
    </row>
    <row r="57" spans="1:11" s="6" customFormat="1">
      <c r="A57" s="6">
        <f t="shared" ref="A57:G67" si="5">A20</f>
        <v>16</v>
      </c>
      <c r="B57" s="6" t="str">
        <f t="shared" si="5"/>
        <v>16) ศูนย์การศึกษา จ. อุดรธานี</v>
      </c>
      <c r="C57" s="6" t="s">
        <v>73</v>
      </c>
      <c r="D57" s="6">
        <f t="shared" si="5"/>
        <v>100</v>
      </c>
      <c r="E57" s="6">
        <f t="shared" si="5"/>
        <v>5</v>
      </c>
      <c r="F57" s="6">
        <f t="shared" si="5"/>
        <v>5</v>
      </c>
      <c r="G57" s="6">
        <f t="shared" si="5"/>
        <v>100</v>
      </c>
      <c r="J57" s="17"/>
      <c r="K57" s="17"/>
    </row>
    <row r="58" spans="1:11" s="6" customFormat="1">
      <c r="A58" s="6">
        <f t="shared" si="5"/>
        <v>17</v>
      </c>
      <c r="B58" s="6" t="str">
        <f t="shared" si="5"/>
        <v>17) สำนักงานอธิการบดี</v>
      </c>
      <c r="C58" s="6" t="s">
        <v>74</v>
      </c>
      <c r="D58" s="6">
        <f t="shared" si="5"/>
        <v>100</v>
      </c>
      <c r="E58" s="6">
        <f t="shared" si="5"/>
        <v>2</v>
      </c>
      <c r="F58" s="6">
        <f t="shared" si="5"/>
        <v>3</v>
      </c>
      <c r="G58" s="6">
        <f t="shared" si="5"/>
        <v>66.67</v>
      </c>
      <c r="J58" s="17"/>
      <c r="K58" s="17"/>
    </row>
    <row r="59" spans="1:11" s="6" customFormat="1">
      <c r="A59" s="6">
        <f t="shared" si="5"/>
        <v>18</v>
      </c>
      <c r="B59" s="6" t="str">
        <f t="shared" si="5"/>
        <v>18) สำนักวิทยบริการและเทคโนโลยีฯ</v>
      </c>
      <c r="C59" s="6" t="s">
        <v>75</v>
      </c>
      <c r="D59" s="6">
        <f t="shared" si="5"/>
        <v>100</v>
      </c>
      <c r="E59" s="6">
        <f t="shared" si="5"/>
        <v>1</v>
      </c>
      <c r="F59" s="6">
        <f t="shared" si="5"/>
        <v>1</v>
      </c>
      <c r="G59" s="6">
        <f t="shared" si="5"/>
        <v>100</v>
      </c>
      <c r="J59" s="17"/>
      <c r="K59" s="17"/>
    </row>
    <row r="60" spans="1:11" s="6" customFormat="1">
      <c r="A60" s="6">
        <f t="shared" si="5"/>
        <v>19</v>
      </c>
      <c r="B60" s="6" t="str">
        <f t="shared" si="5"/>
        <v>19) สำนักศิลปะและวัฒนธรรม</v>
      </c>
      <c r="C60" s="6" t="s">
        <v>76</v>
      </c>
      <c r="D60" s="6">
        <f t="shared" si="5"/>
        <v>100</v>
      </c>
      <c r="E60" s="6">
        <f t="shared" si="5"/>
        <v>5</v>
      </c>
      <c r="F60" s="6">
        <f t="shared" si="5"/>
        <v>7</v>
      </c>
      <c r="G60" s="6">
        <f t="shared" si="5"/>
        <v>71.430000000000007</v>
      </c>
      <c r="J60" s="17"/>
      <c r="K60" s="17"/>
    </row>
    <row r="61" spans="1:11" s="6" customFormat="1">
      <c r="A61" s="6">
        <f t="shared" si="5"/>
        <v>20</v>
      </c>
      <c r="B61" s="6" t="str">
        <f t="shared" si="5"/>
        <v>20) สถาบันวิจัยและพัฒนา</v>
      </c>
      <c r="C61" s="6" t="s">
        <v>77</v>
      </c>
      <c r="D61" s="6">
        <f t="shared" si="5"/>
        <v>100</v>
      </c>
      <c r="E61" s="6">
        <f t="shared" si="5"/>
        <v>2</v>
      </c>
      <c r="F61" s="6">
        <f t="shared" si="5"/>
        <v>2</v>
      </c>
      <c r="G61" s="6">
        <f t="shared" si="5"/>
        <v>100</v>
      </c>
      <c r="J61" s="17"/>
      <c r="K61" s="17"/>
    </row>
    <row r="62" spans="1:11" s="6" customFormat="1">
      <c r="A62" s="6">
        <f t="shared" si="5"/>
        <v>21</v>
      </c>
      <c r="B62" s="6" t="str">
        <f t="shared" si="5"/>
        <v>21) สำนักวิชาการศึกษาทั่วไปฯ</v>
      </c>
      <c r="C62" s="6" t="s">
        <v>78</v>
      </c>
      <c r="D62" s="6">
        <f t="shared" si="5"/>
        <v>100</v>
      </c>
      <c r="E62" s="6">
        <f t="shared" si="5"/>
        <v>0</v>
      </c>
      <c r="F62" s="6">
        <f t="shared" si="5"/>
        <v>1</v>
      </c>
      <c r="G62" s="6">
        <f t="shared" si="5"/>
        <v>0</v>
      </c>
      <c r="J62" s="17"/>
      <c r="K62" s="17"/>
    </row>
    <row r="63" spans="1:11" s="6" customFormat="1">
      <c r="A63" s="6">
        <f t="shared" si="5"/>
        <v>22</v>
      </c>
      <c r="B63" s="6" t="str">
        <f t="shared" si="5"/>
        <v>22) สสสร.</v>
      </c>
      <c r="C63" s="6" t="s">
        <v>79</v>
      </c>
      <c r="D63" s="6">
        <f t="shared" si="5"/>
        <v>100</v>
      </c>
      <c r="E63" s="6">
        <f t="shared" si="5"/>
        <v>1</v>
      </c>
      <c r="F63" s="6">
        <f t="shared" si="5"/>
        <v>1</v>
      </c>
      <c r="G63" s="6">
        <f t="shared" si="5"/>
        <v>100</v>
      </c>
      <c r="J63" s="17"/>
      <c r="K63" s="17"/>
    </row>
    <row r="64" spans="1:11" s="6" customFormat="1">
      <c r="A64" s="6">
        <f t="shared" si="5"/>
        <v>23</v>
      </c>
      <c r="B64" s="6" t="str">
        <f t="shared" si="5"/>
        <v>26) วิทยาเขตนครปฐม</v>
      </c>
      <c r="C64" s="6" t="s">
        <v>80</v>
      </c>
      <c r="D64" s="6">
        <f t="shared" si="5"/>
        <v>100</v>
      </c>
      <c r="E64" s="6">
        <f t="shared" si="5"/>
        <v>2</v>
      </c>
      <c r="F64" s="6">
        <f t="shared" si="5"/>
        <v>2</v>
      </c>
      <c r="G64" s="6">
        <f t="shared" si="5"/>
        <v>100</v>
      </c>
      <c r="J64" s="17"/>
      <c r="K64" s="17"/>
    </row>
    <row r="65" spans="1:11" s="6" customFormat="1">
      <c r="A65" s="6">
        <f t="shared" si="5"/>
        <v>24</v>
      </c>
      <c r="B65" s="6" t="str">
        <f t="shared" si="5"/>
        <v>27) ศูนย์การศึกษา จ. สุมทรสงคราม</v>
      </c>
      <c r="C65" s="6" t="s">
        <v>81</v>
      </c>
      <c r="D65" s="6">
        <f t="shared" si="5"/>
        <v>100</v>
      </c>
      <c r="E65" s="6">
        <f t="shared" si="5"/>
        <v>2</v>
      </c>
      <c r="F65" s="6">
        <f t="shared" si="5"/>
        <v>2</v>
      </c>
      <c r="G65" s="6">
        <f t="shared" si="5"/>
        <v>100</v>
      </c>
      <c r="J65" s="17"/>
      <c r="K65" s="17"/>
    </row>
    <row r="66" spans="1:11" s="6" customFormat="1">
      <c r="A66" s="6">
        <f t="shared" si="5"/>
        <v>25</v>
      </c>
      <c r="B66" s="6" t="str">
        <f t="shared" si="5"/>
        <v>28) ศูนย์การศึกษา จ. ระนอง</v>
      </c>
      <c r="C66" s="6" t="s">
        <v>82</v>
      </c>
      <c r="D66" s="6">
        <f t="shared" si="5"/>
        <v>100</v>
      </c>
      <c r="E66" s="6">
        <f t="shared" si="5"/>
        <v>2</v>
      </c>
      <c r="F66" s="6">
        <f t="shared" si="5"/>
        <v>2</v>
      </c>
      <c r="G66" s="6">
        <f t="shared" si="5"/>
        <v>100</v>
      </c>
      <c r="J66" s="17"/>
      <c r="K66" s="17"/>
    </row>
    <row r="67" spans="1:11" s="6" customFormat="1">
      <c r="A67" s="6" t="str">
        <f t="shared" si="5"/>
        <v>ระดับมหาวิทยาลัย</v>
      </c>
      <c r="B67" s="6">
        <f t="shared" si="5"/>
        <v>0</v>
      </c>
      <c r="C67" s="6" t="s">
        <v>83</v>
      </c>
      <c r="D67" s="6">
        <f t="shared" si="5"/>
        <v>100</v>
      </c>
      <c r="E67" s="6">
        <f t="shared" si="5"/>
        <v>97</v>
      </c>
      <c r="F67" s="6">
        <f t="shared" si="5"/>
        <v>155</v>
      </c>
      <c r="G67" s="6">
        <f t="shared" si="5"/>
        <v>62.58</v>
      </c>
      <c r="J67" s="17"/>
      <c r="K67" s="17"/>
    </row>
    <row r="68" spans="1:11" s="6" customFormat="1">
      <c r="J68" s="17"/>
      <c r="K68" s="17"/>
    </row>
    <row r="69" spans="1:11" s="6" customFormat="1">
      <c r="J69" s="17"/>
      <c r="K69" s="17"/>
    </row>
    <row r="70" spans="1:11" s="6" customFormat="1">
      <c r="J70" s="17"/>
      <c r="K70" s="17"/>
    </row>
    <row r="71" spans="1:11" s="6" customFormat="1">
      <c r="J71" s="17"/>
      <c r="K71" s="17"/>
    </row>
    <row r="72" spans="1:11" s="6" customFormat="1">
      <c r="J72" s="17"/>
      <c r="K72" s="17"/>
    </row>
    <row r="73" spans="1:11" s="6" customFormat="1">
      <c r="J73" s="17"/>
      <c r="K73" s="17"/>
    </row>
    <row r="74" spans="1:11" s="6" customFormat="1">
      <c r="J74" s="17"/>
      <c r="K74" s="17"/>
    </row>
    <row r="75" spans="1:11" s="6" customFormat="1">
      <c r="J75" s="17"/>
      <c r="K75" s="17"/>
    </row>
    <row r="76" spans="1:11" s="6" customFormat="1">
      <c r="J76" s="17"/>
      <c r="K76" s="17"/>
    </row>
    <row r="77" spans="1:11" s="6" customFormat="1">
      <c r="J77" s="17"/>
      <c r="K77" s="17"/>
    </row>
    <row r="78" spans="1:11" s="6" customFormat="1">
      <c r="J78" s="17"/>
      <c r="K78" s="17"/>
    </row>
    <row r="79" spans="1:11" s="6" customFormat="1">
      <c r="J79" s="17"/>
      <c r="K79" s="17"/>
    </row>
    <row r="80" spans="1:11" s="6" customFormat="1">
      <c r="J80" s="17"/>
      <c r="K80" s="17"/>
    </row>
    <row r="81" spans="10:11" s="6" customFormat="1">
      <c r="J81" s="17"/>
      <c r="K81" s="17"/>
    </row>
    <row r="82" spans="10:11" s="6" customFormat="1">
      <c r="J82" s="17"/>
      <c r="K82" s="17"/>
    </row>
    <row r="83" spans="10:11" s="6" customFormat="1">
      <c r="J83" s="17"/>
      <c r="K83" s="17"/>
    </row>
    <row r="84" spans="10:11" s="6" customFormat="1">
      <c r="J84" s="17"/>
      <c r="K84" s="17"/>
    </row>
    <row r="85" spans="10:11" s="6" customFormat="1">
      <c r="J85" s="17"/>
      <c r="K85" s="17"/>
    </row>
    <row r="86" spans="10:11" s="6" customFormat="1">
      <c r="J86" s="17"/>
      <c r="K86" s="17"/>
    </row>
    <row r="87" spans="10:11" s="6" customFormat="1">
      <c r="J87" s="17"/>
      <c r="K87" s="17"/>
    </row>
    <row r="88" spans="10:11" s="6" customFormat="1">
      <c r="J88" s="17"/>
      <c r="K88" s="17"/>
    </row>
    <row r="89" spans="10:11" s="6" customFormat="1">
      <c r="J89" s="17"/>
      <c r="K89" s="17"/>
    </row>
    <row r="90" spans="10:11" s="6" customFormat="1">
      <c r="J90" s="17"/>
      <c r="K90" s="17"/>
    </row>
    <row r="91" spans="10:11" s="6" customFormat="1">
      <c r="J91" s="17"/>
      <c r="K91" s="17"/>
    </row>
    <row r="92" spans="10:11" s="6" customFormat="1">
      <c r="J92" s="17"/>
      <c r="K92" s="17"/>
    </row>
    <row r="93" spans="10:11" s="6" customFormat="1">
      <c r="J93" s="17"/>
      <c r="K93" s="17"/>
    </row>
    <row r="94" spans="10:11" s="6" customFormat="1">
      <c r="J94" s="17"/>
      <c r="K94" s="17"/>
    </row>
    <row r="95" spans="10:11" s="6" customFormat="1">
      <c r="J95" s="17"/>
      <c r="K95" s="17"/>
    </row>
    <row r="96" spans="10:11" s="6" customFormat="1">
      <c r="J96" s="17"/>
      <c r="K96" s="17"/>
    </row>
    <row r="97" spans="10:11" s="6" customFormat="1">
      <c r="J97" s="17"/>
      <c r="K97" s="17"/>
    </row>
    <row r="98" spans="10:11" s="6" customFormat="1">
      <c r="J98" s="17"/>
      <c r="K98" s="17"/>
    </row>
    <row r="99" spans="10:11" s="6" customFormat="1">
      <c r="J99" s="17"/>
      <c r="K99" s="17"/>
    </row>
    <row r="100" spans="10:11" s="6" customFormat="1">
      <c r="J100" s="17"/>
      <c r="K100" s="17"/>
    </row>
    <row r="101" spans="10:11" s="6" customFormat="1">
      <c r="J101" s="17"/>
      <c r="K101" s="17"/>
    </row>
    <row r="102" spans="10:11" s="6" customFormat="1">
      <c r="J102" s="17"/>
      <c r="K102" s="17"/>
    </row>
    <row r="103" spans="10:11" s="6" customFormat="1">
      <c r="J103" s="17"/>
      <c r="K103" s="17"/>
    </row>
    <row r="104" spans="10:11" s="6" customFormat="1">
      <c r="J104" s="17"/>
      <c r="K104" s="17"/>
    </row>
    <row r="105" spans="10:11" s="6" customFormat="1">
      <c r="J105" s="17"/>
      <c r="K105" s="17"/>
    </row>
    <row r="106" spans="10:11" s="6" customFormat="1">
      <c r="J106" s="17"/>
      <c r="K106" s="17"/>
    </row>
    <row r="107" spans="10:11" s="6" customFormat="1">
      <c r="J107" s="17"/>
      <c r="K107" s="17"/>
    </row>
    <row r="108" spans="10:11" s="6" customFormat="1">
      <c r="J108" s="17"/>
      <c r="K108" s="17"/>
    </row>
    <row r="109" spans="10:11" s="6" customFormat="1">
      <c r="J109" s="17"/>
      <c r="K109" s="17"/>
    </row>
    <row r="110" spans="10:11" s="6" customFormat="1">
      <c r="J110" s="17"/>
      <c r="K110" s="17"/>
    </row>
    <row r="111" spans="10:11" s="6" customFormat="1">
      <c r="J111" s="17"/>
      <c r="K111" s="17"/>
    </row>
    <row r="112" spans="10:11" s="6" customFormat="1">
      <c r="J112" s="17"/>
      <c r="K112" s="17"/>
    </row>
    <row r="113" spans="10:11" s="6" customFormat="1">
      <c r="J113" s="17"/>
      <c r="K113" s="17"/>
    </row>
    <row r="114" spans="10:11" s="6" customFormat="1">
      <c r="J114" s="17"/>
      <c r="K114" s="17"/>
    </row>
    <row r="115" spans="10:11" s="6" customFormat="1">
      <c r="J115" s="17"/>
      <c r="K115" s="17"/>
    </row>
    <row r="116" spans="10:11" s="6" customFormat="1">
      <c r="J116" s="17"/>
      <c r="K116" s="17"/>
    </row>
    <row r="117" spans="10:11" s="6" customFormat="1">
      <c r="J117" s="17"/>
      <c r="K117" s="17"/>
    </row>
    <row r="118" spans="10:11" s="6" customFormat="1">
      <c r="J118" s="17"/>
      <c r="K118" s="17"/>
    </row>
    <row r="119" spans="10:11" s="6" customFormat="1">
      <c r="J119" s="17"/>
      <c r="K119" s="17"/>
    </row>
    <row r="120" spans="10:11" s="6" customFormat="1">
      <c r="J120" s="17"/>
      <c r="K120" s="17"/>
    </row>
    <row r="121" spans="10:11" s="6" customFormat="1">
      <c r="J121" s="17"/>
      <c r="K121" s="17"/>
    </row>
    <row r="122" spans="10:11" s="6" customFormat="1">
      <c r="J122" s="17"/>
      <c r="K122" s="17"/>
    </row>
    <row r="123" spans="10:11" s="6" customFormat="1">
      <c r="J123" s="17"/>
      <c r="K123" s="17"/>
    </row>
    <row r="124" spans="10:11" s="6" customFormat="1">
      <c r="J124" s="17"/>
      <c r="K124" s="17"/>
    </row>
    <row r="125" spans="10:11" s="6" customFormat="1">
      <c r="J125" s="17"/>
      <c r="K125" s="17"/>
    </row>
    <row r="126" spans="10:11" s="6" customFormat="1">
      <c r="J126" s="17"/>
      <c r="K126" s="17"/>
    </row>
    <row r="127" spans="10:11" s="6" customFormat="1">
      <c r="J127" s="17"/>
      <c r="K127" s="17"/>
    </row>
    <row r="128" spans="10:11" s="6" customFormat="1">
      <c r="J128" s="17"/>
      <c r="K128" s="17"/>
    </row>
    <row r="129" spans="10:11" s="6" customFormat="1">
      <c r="J129" s="17"/>
      <c r="K129" s="17"/>
    </row>
    <row r="130" spans="10:11" s="6" customFormat="1">
      <c r="J130" s="17"/>
      <c r="K130" s="17"/>
    </row>
    <row r="131" spans="10:11" s="6" customFormat="1">
      <c r="J131" s="17"/>
      <c r="K131" s="17"/>
    </row>
    <row r="132" spans="10:11" s="6" customFormat="1">
      <c r="J132" s="17"/>
      <c r="K132" s="17"/>
    </row>
    <row r="133" spans="10:11" s="6" customFormat="1">
      <c r="J133" s="17"/>
      <c r="K133" s="17"/>
    </row>
    <row r="134" spans="10:11" s="6" customFormat="1">
      <c r="J134" s="17"/>
      <c r="K134" s="17"/>
    </row>
    <row r="135" spans="10:11" s="6" customFormat="1">
      <c r="J135" s="17"/>
      <c r="K135" s="17"/>
    </row>
    <row r="136" spans="10:11" s="6" customFormat="1">
      <c r="J136" s="17"/>
      <c r="K136" s="17"/>
    </row>
    <row r="137" spans="10:11" s="6" customFormat="1">
      <c r="J137" s="17"/>
      <c r="K137" s="17"/>
    </row>
    <row r="138" spans="10:11" s="6" customFormat="1">
      <c r="J138" s="17"/>
      <c r="K138" s="17"/>
    </row>
    <row r="139" spans="10:11" s="6" customFormat="1">
      <c r="J139" s="17"/>
      <c r="K139" s="17"/>
    </row>
    <row r="140" spans="10:11" s="6" customFormat="1">
      <c r="J140" s="17"/>
      <c r="K140" s="17"/>
    </row>
    <row r="141" spans="10:11" s="6" customFormat="1">
      <c r="J141" s="77"/>
      <c r="K141" s="77"/>
    </row>
    <row r="142" spans="10:11" s="6" customFormat="1">
      <c r="J142" s="77"/>
      <c r="K142" s="77"/>
    </row>
    <row r="143" spans="10:11" s="6" customFormat="1">
      <c r="J143" s="77"/>
      <c r="K143" s="77"/>
    </row>
    <row r="144" spans="10:11" s="6" customFormat="1">
      <c r="J144" s="77"/>
      <c r="K144" s="77"/>
    </row>
    <row r="145" spans="10:11" s="6" customFormat="1">
      <c r="J145" s="77"/>
      <c r="K145" s="77"/>
    </row>
    <row r="146" spans="10:11" s="6" customFormat="1">
      <c r="J146" s="77"/>
      <c r="K146" s="77"/>
    </row>
    <row r="147" spans="10:11" s="6" customFormat="1">
      <c r="J147" s="77"/>
      <c r="K147" s="77"/>
    </row>
    <row r="148" spans="10:11">
      <c r="J148" s="77"/>
      <c r="K148" s="77"/>
    </row>
    <row r="149" spans="10:11">
      <c r="J149" s="77"/>
      <c r="K149" s="77"/>
    </row>
    <row r="150" spans="10:11">
      <c r="J150" s="77"/>
      <c r="K150" s="77"/>
    </row>
    <row r="151" spans="10:11">
      <c r="J151" s="77"/>
      <c r="K151" s="77"/>
    </row>
    <row r="152" spans="10:11">
      <c r="J152" s="77"/>
      <c r="K152" s="77"/>
    </row>
    <row r="153" spans="10:11">
      <c r="J153" s="77"/>
      <c r="K153" s="77"/>
    </row>
    <row r="154" spans="10:11">
      <c r="J154" s="77"/>
      <c r="K154" s="77"/>
    </row>
    <row r="155" spans="10:11">
      <c r="J155" s="77"/>
      <c r="K155" s="77"/>
    </row>
    <row r="156" spans="10:11">
      <c r="J156" s="77"/>
      <c r="K156" s="77"/>
    </row>
    <row r="157" spans="10:11">
      <c r="J157" s="77"/>
      <c r="K157" s="77"/>
    </row>
    <row r="158" spans="10:11">
      <c r="J158" s="77"/>
      <c r="K158" s="77"/>
    </row>
    <row r="159" spans="10:11">
      <c r="J159" s="77"/>
      <c r="K159" s="77"/>
    </row>
    <row r="160" spans="10:11">
      <c r="J160" s="77"/>
      <c r="K160" s="77"/>
    </row>
    <row r="161" spans="10:11">
      <c r="J161" s="77"/>
      <c r="K161" s="77"/>
    </row>
    <row r="162" spans="10:11">
      <c r="J162" s="77"/>
      <c r="K162" s="77"/>
    </row>
    <row r="163" spans="10:11">
      <c r="J163" s="77"/>
      <c r="K163" s="77"/>
    </row>
    <row r="164" spans="10:11">
      <c r="J164" s="77"/>
      <c r="K164" s="77"/>
    </row>
    <row r="165" spans="10:11">
      <c r="J165" s="77"/>
      <c r="K165" s="77"/>
    </row>
    <row r="166" spans="10:11">
      <c r="J166" s="77"/>
      <c r="K166" s="77"/>
    </row>
    <row r="167" spans="10:11">
      <c r="J167" s="77"/>
      <c r="K167" s="77"/>
    </row>
    <row r="168" spans="10:11">
      <c r="J168" s="77"/>
      <c r="K168" s="77"/>
    </row>
    <row r="169" spans="10:11">
      <c r="J169" s="77"/>
      <c r="K169" s="77"/>
    </row>
    <row r="170" spans="10:11">
      <c r="J170" s="77"/>
      <c r="K170" s="77"/>
    </row>
    <row r="171" spans="10:11">
      <c r="J171" s="77"/>
      <c r="K171" s="77"/>
    </row>
    <row r="172" spans="10:11">
      <c r="J172" s="77"/>
      <c r="K172" s="77"/>
    </row>
    <row r="173" spans="10:11">
      <c r="J173" s="77"/>
      <c r="K173" s="77"/>
    </row>
    <row r="174" spans="10:11">
      <c r="J174" s="77"/>
      <c r="K174" s="77"/>
    </row>
    <row r="175" spans="10:11">
      <c r="J175" s="77"/>
      <c r="K175" s="77"/>
    </row>
    <row r="176" spans="10:11">
      <c r="J176" s="77"/>
      <c r="K176" s="77"/>
    </row>
    <row r="177" spans="10:11">
      <c r="J177" s="77"/>
      <c r="K177" s="77"/>
    </row>
    <row r="178" spans="10:11">
      <c r="J178" s="77"/>
      <c r="K178" s="77"/>
    </row>
    <row r="179" spans="10:11">
      <c r="J179" s="77"/>
      <c r="K179" s="77"/>
    </row>
    <row r="180" spans="10:11">
      <c r="J180" s="77"/>
      <c r="K180" s="77"/>
    </row>
    <row r="181" spans="10:11">
      <c r="J181" s="77"/>
      <c r="K181" s="77"/>
    </row>
    <row r="182" spans="10:11">
      <c r="J182" s="77"/>
      <c r="K182" s="77"/>
    </row>
    <row r="183" spans="10:11">
      <c r="J183" s="77"/>
      <c r="K183" s="77"/>
    </row>
    <row r="184" spans="10:11">
      <c r="J184" s="77"/>
      <c r="K184" s="77"/>
    </row>
    <row r="185" spans="10:11">
      <c r="J185" s="77"/>
      <c r="K185" s="77"/>
    </row>
    <row r="186" spans="10:11">
      <c r="J186" s="77"/>
      <c r="K186" s="77"/>
    </row>
    <row r="187" spans="10:11">
      <c r="J187" s="77"/>
      <c r="K187" s="77"/>
    </row>
    <row r="188" spans="10:11">
      <c r="J188" s="77"/>
      <c r="K188" s="77"/>
    </row>
    <row r="189" spans="10:11">
      <c r="J189" s="77"/>
      <c r="K189" s="77"/>
    </row>
    <row r="190" spans="10:11">
      <c r="J190" s="77"/>
      <c r="K190" s="77"/>
    </row>
    <row r="191" spans="10:11">
      <c r="J191" s="77"/>
      <c r="K191" s="77"/>
    </row>
    <row r="192" spans="10:11">
      <c r="J192" s="77"/>
      <c r="K192" s="77"/>
    </row>
    <row r="193" spans="10:11">
      <c r="J193" s="77"/>
      <c r="K193" s="77"/>
    </row>
    <row r="194" spans="10:11">
      <c r="J194" s="77"/>
      <c r="K194" s="77"/>
    </row>
    <row r="195" spans="10:11">
      <c r="J195" s="77"/>
      <c r="K195" s="77"/>
    </row>
    <row r="196" spans="10:11">
      <c r="J196" s="77"/>
      <c r="K196" s="77"/>
    </row>
    <row r="197" spans="10:11">
      <c r="J197" s="77"/>
      <c r="K197" s="77"/>
    </row>
    <row r="198" spans="10:11">
      <c r="J198" s="77"/>
      <c r="K198" s="77"/>
    </row>
    <row r="199" spans="10:11">
      <c r="J199" s="77"/>
      <c r="K199" s="77"/>
    </row>
    <row r="200" spans="10:11">
      <c r="J200" s="77"/>
      <c r="K200" s="77"/>
    </row>
    <row r="201" spans="10:11">
      <c r="J201" s="77"/>
      <c r="K201" s="77"/>
    </row>
    <row r="202" spans="10:11">
      <c r="J202" s="77"/>
      <c r="K202" s="77"/>
    </row>
    <row r="203" spans="10:11">
      <c r="J203" s="77"/>
      <c r="K203" s="77"/>
    </row>
    <row r="204" spans="10:11">
      <c r="J204" s="77"/>
      <c r="K204" s="77"/>
    </row>
    <row r="205" spans="10:11">
      <c r="J205" s="77"/>
      <c r="K205" s="77"/>
    </row>
    <row r="206" spans="10:11">
      <c r="J206" s="77"/>
      <c r="K206" s="77"/>
    </row>
    <row r="207" spans="10:11">
      <c r="J207" s="77"/>
      <c r="K207" s="77"/>
    </row>
    <row r="208" spans="10:11">
      <c r="J208" s="77"/>
      <c r="K208" s="77"/>
    </row>
    <row r="209" spans="10:11">
      <c r="J209" s="77"/>
      <c r="K209" s="77"/>
    </row>
    <row r="210" spans="10:11">
      <c r="J210" s="77"/>
      <c r="K210" s="77"/>
    </row>
    <row r="211" spans="10:11">
      <c r="J211" s="77"/>
      <c r="K211" s="77"/>
    </row>
    <row r="212" spans="10:11">
      <c r="J212" s="77"/>
      <c r="K212" s="77"/>
    </row>
    <row r="213" spans="10:11">
      <c r="J213" s="77"/>
      <c r="K213" s="77"/>
    </row>
    <row r="214" spans="10:11">
      <c r="J214" s="77"/>
      <c r="K214" s="77"/>
    </row>
    <row r="215" spans="10:11">
      <c r="J215" s="77"/>
      <c r="K215" s="77"/>
    </row>
    <row r="216" spans="10:11">
      <c r="J216" s="77"/>
      <c r="K216" s="77"/>
    </row>
    <row r="217" spans="10:11">
      <c r="J217" s="77"/>
      <c r="K217" s="77"/>
    </row>
    <row r="218" spans="10:11">
      <c r="J218" s="77"/>
      <c r="K218" s="77"/>
    </row>
    <row r="219" spans="10:11">
      <c r="J219" s="77"/>
      <c r="K219" s="77"/>
    </row>
    <row r="220" spans="10:11">
      <c r="J220" s="77"/>
      <c r="K220" s="77"/>
    </row>
    <row r="221" spans="10:11">
      <c r="J221" s="77"/>
      <c r="K221" s="77"/>
    </row>
    <row r="222" spans="10:11">
      <c r="J222" s="77"/>
      <c r="K222" s="77"/>
    </row>
    <row r="223" spans="10:11">
      <c r="J223" s="77"/>
      <c r="K223" s="77"/>
    </row>
    <row r="224" spans="10:11">
      <c r="J224" s="77"/>
      <c r="K224" s="77"/>
    </row>
    <row r="225" spans="10:11">
      <c r="J225" s="77"/>
      <c r="K225" s="77"/>
    </row>
    <row r="226" spans="10:11">
      <c r="J226" s="77"/>
      <c r="K226" s="77"/>
    </row>
    <row r="227" spans="10:11">
      <c r="J227" s="77"/>
      <c r="K227" s="77"/>
    </row>
    <row r="228" spans="10:11">
      <c r="J228" s="77"/>
      <c r="K228" s="77"/>
    </row>
    <row r="229" spans="10:11">
      <c r="J229" s="77"/>
      <c r="K229" s="77"/>
    </row>
    <row r="230" spans="10:11">
      <c r="J230" s="77"/>
      <c r="K230" s="77"/>
    </row>
    <row r="231" spans="10:11">
      <c r="J231" s="77"/>
      <c r="K231" s="77"/>
    </row>
    <row r="232" spans="10:11">
      <c r="J232" s="77"/>
      <c r="K232" s="77"/>
    </row>
    <row r="233" spans="10:11">
      <c r="J233" s="77"/>
      <c r="K233" s="77"/>
    </row>
    <row r="234" spans="10:11">
      <c r="J234" s="77"/>
      <c r="K234" s="77"/>
    </row>
    <row r="235" spans="10:11">
      <c r="J235" s="77"/>
      <c r="K235" s="77"/>
    </row>
    <row r="236" spans="10:11">
      <c r="J236" s="77"/>
      <c r="K236" s="77"/>
    </row>
    <row r="237" spans="10:11">
      <c r="J237" s="77"/>
      <c r="K237" s="77"/>
    </row>
    <row r="238" spans="10:11">
      <c r="J238" s="77"/>
      <c r="K238" s="77"/>
    </row>
    <row r="239" spans="10:11">
      <c r="J239" s="77"/>
      <c r="K239" s="77"/>
    </row>
    <row r="240" spans="10:11">
      <c r="J240" s="77"/>
      <c r="K240" s="77"/>
    </row>
    <row r="241" spans="10:11">
      <c r="J241" s="77"/>
      <c r="K241" s="77"/>
    </row>
    <row r="242" spans="10:11">
      <c r="J242" s="77"/>
      <c r="K242" s="77"/>
    </row>
    <row r="243" spans="10:11">
      <c r="J243" s="77"/>
      <c r="K243" s="77"/>
    </row>
    <row r="244" spans="10:11">
      <c r="J244" s="77"/>
      <c r="K244" s="77"/>
    </row>
    <row r="245" spans="10:11">
      <c r="J245" s="77"/>
      <c r="K245" s="77"/>
    </row>
    <row r="246" spans="10:11">
      <c r="J246" s="77"/>
      <c r="K246" s="77"/>
    </row>
    <row r="247" spans="10:11">
      <c r="J247" s="77"/>
      <c r="K247" s="77"/>
    </row>
    <row r="248" spans="10:11">
      <c r="J248" s="77"/>
      <c r="K248" s="77"/>
    </row>
    <row r="249" spans="10:11">
      <c r="J249" s="77"/>
      <c r="K249" s="77"/>
    </row>
    <row r="250" spans="10:11">
      <c r="J250" s="77"/>
      <c r="K250" s="77"/>
    </row>
    <row r="251" spans="10:11">
      <c r="J251" s="77"/>
      <c r="K251" s="77"/>
    </row>
    <row r="252" spans="10:11">
      <c r="J252" s="77"/>
      <c r="K252" s="77"/>
    </row>
    <row r="253" spans="10:11">
      <c r="J253" s="77"/>
      <c r="K253" s="77"/>
    </row>
    <row r="254" spans="10:11">
      <c r="J254" s="77"/>
      <c r="K254" s="77"/>
    </row>
    <row r="255" spans="10:11">
      <c r="J255" s="77"/>
      <c r="K255" s="77"/>
    </row>
    <row r="256" spans="10:11">
      <c r="J256" s="77"/>
      <c r="K256" s="77"/>
    </row>
    <row r="257" spans="10:11">
      <c r="J257" s="77"/>
      <c r="K257" s="77"/>
    </row>
    <row r="258" spans="10:11">
      <c r="J258" s="77"/>
      <c r="K258" s="77"/>
    </row>
    <row r="259" spans="10:11">
      <c r="J259" s="77"/>
      <c r="K259" s="77"/>
    </row>
    <row r="260" spans="10:11">
      <c r="J260" s="77"/>
      <c r="K260" s="77"/>
    </row>
    <row r="261" spans="10:11">
      <c r="J261" s="77"/>
      <c r="K261" s="77"/>
    </row>
    <row r="262" spans="10:11">
      <c r="J262" s="77"/>
      <c r="K262" s="77"/>
    </row>
    <row r="263" spans="10:11">
      <c r="J263" s="77"/>
      <c r="K263" s="77"/>
    </row>
    <row r="264" spans="10:11">
      <c r="J264" s="77"/>
      <c r="K264" s="77"/>
    </row>
    <row r="265" spans="10:11">
      <c r="J265" s="77"/>
      <c r="K265" s="77"/>
    </row>
    <row r="266" spans="10:11">
      <c r="J266" s="77"/>
      <c r="K266" s="77"/>
    </row>
    <row r="267" spans="10:11">
      <c r="J267" s="77"/>
      <c r="K267" s="77"/>
    </row>
    <row r="268" spans="10:11">
      <c r="J268" s="77"/>
      <c r="K268" s="77"/>
    </row>
    <row r="269" spans="10:11">
      <c r="J269" s="77"/>
      <c r="K269" s="77"/>
    </row>
    <row r="270" spans="10:11">
      <c r="J270" s="77"/>
      <c r="K270" s="77"/>
    </row>
    <row r="271" spans="10:11">
      <c r="J271" s="77"/>
      <c r="K271" s="77"/>
    </row>
    <row r="272" spans="10:11">
      <c r="J272" s="77"/>
      <c r="K272" s="77"/>
    </row>
    <row r="273" spans="10:11">
      <c r="J273" s="77"/>
      <c r="K273" s="77"/>
    </row>
    <row r="274" spans="10:11">
      <c r="J274" s="77"/>
      <c r="K274" s="77"/>
    </row>
    <row r="275" spans="10:11">
      <c r="J275" s="77"/>
      <c r="K275" s="77"/>
    </row>
    <row r="276" spans="10:11">
      <c r="J276" s="77"/>
      <c r="K276" s="77"/>
    </row>
    <row r="277" spans="10:11">
      <c r="J277" s="77"/>
      <c r="K277" s="77"/>
    </row>
    <row r="278" spans="10:11">
      <c r="J278" s="77"/>
      <c r="K278" s="77"/>
    </row>
    <row r="279" spans="10:11">
      <c r="J279" s="77"/>
      <c r="K279" s="77"/>
    </row>
    <row r="280" spans="10:11">
      <c r="J280" s="77"/>
      <c r="K280" s="77"/>
    </row>
    <row r="281" spans="10:11">
      <c r="J281" s="77"/>
      <c r="K281" s="77"/>
    </row>
    <row r="282" spans="10:11">
      <c r="J282" s="77"/>
      <c r="K282" s="77"/>
    </row>
    <row r="283" spans="10:11">
      <c r="J283" s="77"/>
      <c r="K283" s="77"/>
    </row>
    <row r="284" spans="10:11">
      <c r="J284" s="77"/>
      <c r="K284" s="77"/>
    </row>
    <row r="285" spans="10:11">
      <c r="J285" s="77"/>
      <c r="K285" s="77"/>
    </row>
    <row r="286" spans="10:11">
      <c r="J286" s="77"/>
      <c r="K286" s="77"/>
    </row>
    <row r="287" spans="10:11">
      <c r="J287" s="77"/>
      <c r="K287" s="77"/>
    </row>
    <row r="288" spans="10:11">
      <c r="J288" s="77"/>
      <c r="K288" s="77"/>
    </row>
    <row r="289" spans="10:11">
      <c r="J289" s="77"/>
      <c r="K289" s="77"/>
    </row>
    <row r="290" spans="10:11">
      <c r="J290" s="77"/>
      <c r="K290" s="77"/>
    </row>
    <row r="291" spans="10:11">
      <c r="J291" s="77"/>
      <c r="K291" s="77"/>
    </row>
    <row r="292" spans="10:11">
      <c r="J292" s="77"/>
      <c r="K292" s="77"/>
    </row>
    <row r="293" spans="10:11">
      <c r="J293" s="77"/>
      <c r="K293" s="77"/>
    </row>
    <row r="294" spans="10:11">
      <c r="J294" s="77"/>
      <c r="K294" s="77"/>
    </row>
    <row r="295" spans="10:11">
      <c r="J295" s="77"/>
      <c r="K295" s="77"/>
    </row>
    <row r="296" spans="10:11">
      <c r="J296" s="77"/>
      <c r="K296" s="77"/>
    </row>
    <row r="297" spans="10:11">
      <c r="J297" s="77"/>
      <c r="K297" s="77"/>
    </row>
    <row r="298" spans="10:11">
      <c r="J298" s="77"/>
      <c r="K298" s="77"/>
    </row>
    <row r="299" spans="10:11">
      <c r="J299" s="77"/>
      <c r="K299" s="77"/>
    </row>
    <row r="300" spans="10:11">
      <c r="J300" s="77"/>
      <c r="K300" s="77"/>
    </row>
    <row r="301" spans="10:11">
      <c r="J301" s="77"/>
      <c r="K301" s="77"/>
    </row>
    <row r="302" spans="10:11">
      <c r="J302" s="77"/>
      <c r="K302" s="77"/>
    </row>
    <row r="303" spans="10:11">
      <c r="J303" s="77"/>
      <c r="K303" s="77"/>
    </row>
    <row r="304" spans="10:11">
      <c r="J304" s="77"/>
      <c r="K304" s="77"/>
    </row>
    <row r="305" spans="10:11">
      <c r="J305" s="77"/>
      <c r="K305" s="77"/>
    </row>
    <row r="306" spans="10:11">
      <c r="J306" s="77"/>
      <c r="K306" s="77"/>
    </row>
    <row r="307" spans="10:11">
      <c r="J307" s="77"/>
      <c r="K307" s="77"/>
    </row>
    <row r="308" spans="10:11">
      <c r="J308" s="77"/>
      <c r="K308" s="77"/>
    </row>
    <row r="309" spans="10:11">
      <c r="J309" s="77"/>
      <c r="K309" s="77"/>
    </row>
    <row r="310" spans="10:11">
      <c r="J310" s="77"/>
      <c r="K310" s="77"/>
    </row>
    <row r="311" spans="10:11">
      <c r="J311" s="77"/>
      <c r="K311" s="77"/>
    </row>
    <row r="312" spans="10:11">
      <c r="J312" s="77"/>
      <c r="K312" s="77"/>
    </row>
    <row r="313" spans="10:11">
      <c r="J313" s="77"/>
      <c r="K313" s="77"/>
    </row>
    <row r="314" spans="10:11">
      <c r="J314" s="77"/>
      <c r="K314" s="77"/>
    </row>
    <row r="315" spans="10:11">
      <c r="J315" s="77"/>
      <c r="K315" s="77"/>
    </row>
    <row r="316" spans="10:11">
      <c r="J316" s="77"/>
      <c r="K316" s="77"/>
    </row>
    <row r="317" spans="10:11">
      <c r="J317" s="77"/>
      <c r="K317" s="77"/>
    </row>
    <row r="318" spans="10:11">
      <c r="J318" s="77"/>
      <c r="K318" s="77"/>
    </row>
    <row r="319" spans="10:11">
      <c r="J319" s="77"/>
      <c r="K319" s="77"/>
    </row>
    <row r="320" spans="10:11">
      <c r="J320" s="77"/>
      <c r="K320" s="77"/>
    </row>
    <row r="321" spans="10:11">
      <c r="J321" s="77"/>
      <c r="K321" s="77"/>
    </row>
    <row r="322" spans="10:11">
      <c r="J322" s="77"/>
      <c r="K322" s="77"/>
    </row>
    <row r="323" spans="10:11">
      <c r="J323" s="77"/>
      <c r="K323" s="77"/>
    </row>
    <row r="324" spans="10:11">
      <c r="J324" s="77"/>
      <c r="K324" s="77"/>
    </row>
    <row r="325" spans="10:11">
      <c r="J325" s="77"/>
      <c r="K325" s="77"/>
    </row>
    <row r="326" spans="10:11">
      <c r="J326" s="77"/>
      <c r="K326" s="77"/>
    </row>
    <row r="327" spans="10:11">
      <c r="J327" s="77"/>
      <c r="K327" s="77"/>
    </row>
    <row r="328" spans="10:11">
      <c r="J328" s="77"/>
      <c r="K328" s="77"/>
    </row>
    <row r="329" spans="10:11">
      <c r="J329" s="77"/>
      <c r="K329" s="77"/>
    </row>
    <row r="330" spans="10:11">
      <c r="J330" s="77"/>
      <c r="K330" s="77"/>
    </row>
    <row r="331" spans="10:11">
      <c r="J331" s="77"/>
      <c r="K331" s="77"/>
    </row>
    <row r="332" spans="10:11">
      <c r="J332" s="77"/>
      <c r="K332" s="77"/>
    </row>
    <row r="333" spans="10:11">
      <c r="J333" s="77"/>
      <c r="K333" s="77"/>
    </row>
    <row r="334" spans="10:11">
      <c r="J334" s="77"/>
      <c r="K334" s="77"/>
    </row>
    <row r="335" spans="10:11">
      <c r="J335" s="77"/>
      <c r="K335" s="77"/>
    </row>
    <row r="336" spans="10:11">
      <c r="J336" s="77"/>
      <c r="K336" s="77"/>
    </row>
    <row r="337" spans="10:11">
      <c r="J337" s="77"/>
      <c r="K337" s="77"/>
    </row>
    <row r="338" spans="10:11">
      <c r="J338" s="77"/>
      <c r="K338" s="77"/>
    </row>
    <row r="339" spans="10:11">
      <c r="J339" s="77"/>
      <c r="K339" s="77"/>
    </row>
    <row r="340" spans="10:11">
      <c r="J340" s="77"/>
      <c r="K340" s="77"/>
    </row>
    <row r="341" spans="10:11">
      <c r="J341" s="77"/>
      <c r="K341" s="77"/>
    </row>
    <row r="342" spans="10:11">
      <c r="J342" s="77"/>
      <c r="K342" s="77"/>
    </row>
    <row r="343" spans="10:11">
      <c r="J343" s="77"/>
      <c r="K343" s="77"/>
    </row>
    <row r="344" spans="10:11">
      <c r="J344" s="77"/>
      <c r="K344" s="77"/>
    </row>
    <row r="345" spans="10:11">
      <c r="J345" s="77"/>
      <c r="K345" s="77"/>
    </row>
    <row r="346" spans="10:11">
      <c r="J346" s="77"/>
      <c r="K346" s="77"/>
    </row>
    <row r="347" spans="10:11">
      <c r="J347" s="77"/>
      <c r="K347" s="77"/>
    </row>
    <row r="348" spans="10:11">
      <c r="J348" s="77"/>
      <c r="K348" s="77"/>
    </row>
    <row r="349" spans="10:11">
      <c r="J349" s="77"/>
      <c r="K349" s="77"/>
    </row>
    <row r="350" spans="10:11">
      <c r="J350" s="77"/>
      <c r="K350" s="77"/>
    </row>
    <row r="351" spans="10:11">
      <c r="J351" s="77"/>
      <c r="K351" s="77"/>
    </row>
    <row r="352" spans="10:11">
      <c r="J352" s="77"/>
      <c r="K352" s="77"/>
    </row>
    <row r="353" spans="10:11">
      <c r="J353" s="77"/>
      <c r="K353" s="77"/>
    </row>
    <row r="354" spans="10:11">
      <c r="J354" s="77"/>
      <c r="K354" s="77"/>
    </row>
    <row r="355" spans="10:11">
      <c r="J355" s="77"/>
      <c r="K355" s="77"/>
    </row>
    <row r="356" spans="10:11">
      <c r="J356" s="77"/>
      <c r="K356" s="77"/>
    </row>
    <row r="357" spans="10:11">
      <c r="J357" s="77"/>
      <c r="K357" s="77"/>
    </row>
    <row r="358" spans="10:11">
      <c r="J358" s="77"/>
      <c r="K358" s="77"/>
    </row>
    <row r="359" spans="10:11">
      <c r="J359" s="77"/>
      <c r="K359" s="77"/>
    </row>
    <row r="360" spans="10:11">
      <c r="J360" s="77"/>
      <c r="K360" s="77"/>
    </row>
    <row r="361" spans="10:11">
      <c r="J361" s="77"/>
      <c r="K361" s="77"/>
    </row>
    <row r="362" spans="10:11">
      <c r="J362" s="77"/>
      <c r="K362" s="77"/>
    </row>
    <row r="363" spans="10:11">
      <c r="J363" s="77"/>
      <c r="K363" s="77"/>
    </row>
    <row r="364" spans="10:11">
      <c r="J364" s="77"/>
      <c r="K364" s="77"/>
    </row>
    <row r="365" spans="10:11">
      <c r="J365" s="77"/>
      <c r="K365" s="77"/>
    </row>
    <row r="366" spans="10:11">
      <c r="J366" s="77"/>
      <c r="K366" s="77"/>
    </row>
    <row r="367" spans="10:11">
      <c r="J367" s="77"/>
      <c r="K367" s="77"/>
    </row>
    <row r="368" spans="10:11">
      <c r="J368" s="77"/>
      <c r="K368" s="77"/>
    </row>
    <row r="369" spans="10:11">
      <c r="J369" s="77"/>
      <c r="K369" s="77"/>
    </row>
    <row r="370" spans="10:11">
      <c r="J370" s="77"/>
      <c r="K370" s="77"/>
    </row>
    <row r="371" spans="10:11">
      <c r="J371" s="77"/>
      <c r="K371" s="77"/>
    </row>
    <row r="372" spans="10:11">
      <c r="J372" s="77"/>
      <c r="K372" s="77"/>
    </row>
    <row r="373" spans="10:11">
      <c r="J373" s="77"/>
      <c r="K373" s="77"/>
    </row>
    <row r="374" spans="10:11">
      <c r="J374" s="77"/>
      <c r="K374" s="77"/>
    </row>
    <row r="375" spans="10:11">
      <c r="J375" s="77"/>
      <c r="K375" s="77"/>
    </row>
    <row r="376" spans="10:11">
      <c r="J376" s="77"/>
      <c r="K376" s="77"/>
    </row>
    <row r="377" spans="10:11">
      <c r="J377" s="77"/>
      <c r="K377" s="77"/>
    </row>
    <row r="378" spans="10:11">
      <c r="J378" s="77"/>
      <c r="K378" s="77"/>
    </row>
    <row r="379" spans="10:11">
      <c r="J379" s="77"/>
      <c r="K379" s="77"/>
    </row>
    <row r="380" spans="10:11">
      <c r="J380" s="77"/>
      <c r="K380" s="77"/>
    </row>
    <row r="381" spans="10:11">
      <c r="J381" s="77"/>
      <c r="K381" s="77"/>
    </row>
    <row r="382" spans="10:11">
      <c r="J382" s="77"/>
      <c r="K382" s="77"/>
    </row>
    <row r="383" spans="10:11">
      <c r="J383" s="77"/>
      <c r="K383" s="77"/>
    </row>
    <row r="384" spans="10:11">
      <c r="J384" s="77"/>
      <c r="K384" s="77"/>
    </row>
    <row r="385" spans="10:11">
      <c r="J385" s="77"/>
      <c r="K385" s="77"/>
    </row>
    <row r="386" spans="10:11">
      <c r="J386" s="77"/>
      <c r="K386" s="77"/>
    </row>
    <row r="387" spans="10:11">
      <c r="J387" s="77"/>
      <c r="K387" s="77"/>
    </row>
    <row r="388" spans="10:11">
      <c r="J388" s="77"/>
      <c r="K388" s="77"/>
    </row>
    <row r="389" spans="10:11">
      <c r="J389" s="77"/>
      <c r="K389" s="77"/>
    </row>
    <row r="390" spans="10:11">
      <c r="J390" s="77"/>
      <c r="K390" s="77"/>
    </row>
    <row r="391" spans="10:11">
      <c r="J391" s="77"/>
      <c r="K391" s="77"/>
    </row>
    <row r="392" spans="10:11">
      <c r="J392" s="77"/>
      <c r="K392" s="77"/>
    </row>
    <row r="393" spans="10:11">
      <c r="J393" s="77"/>
      <c r="K393" s="77"/>
    </row>
    <row r="394" spans="10:11">
      <c r="J394" s="77"/>
      <c r="K394" s="77"/>
    </row>
    <row r="395" spans="10:11">
      <c r="J395" s="77"/>
      <c r="K395" s="77"/>
    </row>
    <row r="396" spans="10:11">
      <c r="J396" s="77"/>
      <c r="K396" s="77"/>
    </row>
    <row r="397" spans="10:11">
      <c r="J397" s="77"/>
      <c r="K397" s="77"/>
    </row>
    <row r="398" spans="10:11">
      <c r="J398" s="77"/>
      <c r="K398" s="77"/>
    </row>
    <row r="399" spans="10:11">
      <c r="J399" s="77"/>
      <c r="K399" s="77"/>
    </row>
    <row r="400" spans="10:11">
      <c r="J400" s="77"/>
      <c r="K400" s="77"/>
    </row>
    <row r="401" spans="10:11">
      <c r="J401" s="77"/>
      <c r="K401" s="77"/>
    </row>
    <row r="402" spans="10:11">
      <c r="J402" s="77"/>
      <c r="K402" s="77"/>
    </row>
    <row r="403" spans="10:11">
      <c r="J403" s="77"/>
      <c r="K403" s="77"/>
    </row>
    <row r="404" spans="10:11">
      <c r="J404" s="77"/>
      <c r="K404" s="77"/>
    </row>
    <row r="405" spans="10:11">
      <c r="J405" s="77"/>
      <c r="K405" s="77"/>
    </row>
    <row r="406" spans="10:11">
      <c r="J406" s="77"/>
      <c r="K406" s="77"/>
    </row>
    <row r="407" spans="10:11">
      <c r="J407" s="77"/>
      <c r="K407" s="77"/>
    </row>
    <row r="408" spans="10:11">
      <c r="J408" s="77"/>
      <c r="K408" s="77"/>
    </row>
    <row r="409" spans="10:11">
      <c r="J409" s="77"/>
      <c r="K409" s="77"/>
    </row>
    <row r="410" spans="10:11">
      <c r="J410" s="77"/>
      <c r="K410" s="77"/>
    </row>
    <row r="411" spans="10:11">
      <c r="J411" s="77"/>
      <c r="K411" s="77"/>
    </row>
    <row r="412" spans="10:11">
      <c r="J412" s="77"/>
      <c r="K412" s="77"/>
    </row>
    <row r="413" spans="10:11">
      <c r="J413" s="77"/>
      <c r="K413" s="77"/>
    </row>
    <row r="414" spans="10:11">
      <c r="J414" s="77"/>
      <c r="K414" s="77"/>
    </row>
    <row r="415" spans="10:11">
      <c r="J415" s="77"/>
      <c r="K415" s="77"/>
    </row>
    <row r="416" spans="10:11">
      <c r="J416" s="77"/>
      <c r="K416" s="77"/>
    </row>
    <row r="417" spans="10:11">
      <c r="J417" s="77"/>
      <c r="K417" s="77"/>
    </row>
    <row r="418" spans="10:11">
      <c r="J418" s="77"/>
      <c r="K418" s="77"/>
    </row>
    <row r="419" spans="10:11">
      <c r="J419" s="77"/>
      <c r="K419" s="77"/>
    </row>
    <row r="420" spans="10:11">
      <c r="J420" s="77"/>
      <c r="K420" s="77"/>
    </row>
    <row r="421" spans="10:11">
      <c r="J421" s="77"/>
      <c r="K421" s="77"/>
    </row>
    <row r="422" spans="10:11">
      <c r="J422" s="77"/>
      <c r="K422" s="77"/>
    </row>
    <row r="423" spans="10:11">
      <c r="J423" s="77"/>
      <c r="K423" s="77"/>
    </row>
    <row r="424" spans="10:11">
      <c r="J424" s="77"/>
      <c r="K424" s="77"/>
    </row>
    <row r="425" spans="10:11">
      <c r="J425" s="77"/>
      <c r="K425" s="77"/>
    </row>
    <row r="426" spans="10:11">
      <c r="J426" s="77"/>
      <c r="K426" s="77"/>
    </row>
    <row r="427" spans="10:11">
      <c r="J427" s="77"/>
      <c r="K427" s="77"/>
    </row>
    <row r="428" spans="10:11">
      <c r="J428" s="77"/>
      <c r="K428" s="77"/>
    </row>
    <row r="429" spans="10:11">
      <c r="J429" s="77"/>
      <c r="K429" s="77"/>
    </row>
    <row r="430" spans="10:11">
      <c r="J430" s="77"/>
      <c r="K430" s="77"/>
    </row>
    <row r="431" spans="10:11">
      <c r="J431" s="77"/>
      <c r="K431" s="77"/>
    </row>
    <row r="432" spans="10:11">
      <c r="J432" s="77"/>
      <c r="K432" s="77"/>
    </row>
    <row r="433" spans="10:11">
      <c r="J433" s="77"/>
      <c r="K433" s="77"/>
    </row>
    <row r="434" spans="10:11">
      <c r="J434" s="77"/>
      <c r="K434" s="77"/>
    </row>
    <row r="435" spans="10:11">
      <c r="J435" s="77"/>
      <c r="K435" s="77"/>
    </row>
    <row r="436" spans="10:11">
      <c r="J436" s="77"/>
      <c r="K436" s="77"/>
    </row>
    <row r="437" spans="10:11">
      <c r="J437" s="77"/>
      <c r="K437" s="77"/>
    </row>
    <row r="438" spans="10:11">
      <c r="J438" s="77"/>
      <c r="K438" s="77"/>
    </row>
    <row r="439" spans="10:11">
      <c r="J439" s="77"/>
      <c r="K439" s="77"/>
    </row>
    <row r="440" spans="10:11">
      <c r="J440" s="77"/>
      <c r="K440" s="77"/>
    </row>
    <row r="441" spans="10:11">
      <c r="J441" s="77"/>
      <c r="K441" s="77"/>
    </row>
    <row r="442" spans="10:11">
      <c r="J442" s="77"/>
      <c r="K442" s="77"/>
    </row>
    <row r="443" spans="10:11">
      <c r="J443" s="77"/>
      <c r="K443" s="77"/>
    </row>
    <row r="444" spans="10:11">
      <c r="J444" s="77"/>
      <c r="K444" s="77"/>
    </row>
    <row r="445" spans="10:11">
      <c r="J445" s="77"/>
      <c r="K445" s="77"/>
    </row>
    <row r="446" spans="10:11">
      <c r="J446" s="77"/>
      <c r="K446" s="77"/>
    </row>
    <row r="447" spans="10:11">
      <c r="J447" s="77"/>
      <c r="K447" s="77"/>
    </row>
    <row r="448" spans="10:11">
      <c r="J448" s="77"/>
      <c r="K448" s="77"/>
    </row>
    <row r="449" spans="10:11">
      <c r="J449" s="77"/>
      <c r="K449" s="77"/>
    </row>
    <row r="450" spans="10:11">
      <c r="J450" s="77"/>
      <c r="K450" s="77"/>
    </row>
    <row r="451" spans="10:11">
      <c r="J451" s="77"/>
      <c r="K451" s="77"/>
    </row>
    <row r="452" spans="10:11">
      <c r="J452" s="77"/>
      <c r="K452" s="77"/>
    </row>
    <row r="453" spans="10:11">
      <c r="J453" s="77"/>
      <c r="K453" s="77"/>
    </row>
    <row r="454" spans="10:11">
      <c r="J454" s="77"/>
      <c r="K454" s="77"/>
    </row>
    <row r="455" spans="10:11">
      <c r="J455" s="77"/>
      <c r="K455" s="77"/>
    </row>
    <row r="456" spans="10:11">
      <c r="J456" s="77"/>
      <c r="K456" s="77"/>
    </row>
    <row r="457" spans="10:11">
      <c r="J457" s="77"/>
      <c r="K457" s="77"/>
    </row>
    <row r="458" spans="10:11">
      <c r="J458" s="77"/>
      <c r="K458" s="77"/>
    </row>
    <row r="459" spans="10:11">
      <c r="J459" s="77"/>
      <c r="K459" s="77"/>
    </row>
    <row r="460" spans="10:11">
      <c r="J460" s="77"/>
      <c r="K460" s="77"/>
    </row>
    <row r="461" spans="10:11">
      <c r="J461" s="77"/>
      <c r="K461" s="77"/>
    </row>
    <row r="462" spans="10:11">
      <c r="J462" s="77"/>
      <c r="K462" s="77"/>
    </row>
    <row r="463" spans="10:11">
      <c r="J463" s="77"/>
      <c r="K463" s="77"/>
    </row>
    <row r="464" spans="10:11">
      <c r="J464" s="77"/>
      <c r="K464" s="77"/>
    </row>
    <row r="465" spans="10:11">
      <c r="J465" s="77"/>
      <c r="K465" s="77"/>
    </row>
    <row r="466" spans="10:11">
      <c r="J466" s="77"/>
      <c r="K466" s="77"/>
    </row>
    <row r="467" spans="10:11">
      <c r="J467" s="77"/>
      <c r="K467" s="77"/>
    </row>
    <row r="468" spans="10:11">
      <c r="J468" s="77"/>
      <c r="K468" s="77"/>
    </row>
    <row r="469" spans="10:11">
      <c r="J469" s="77"/>
      <c r="K469" s="77"/>
    </row>
    <row r="470" spans="10:11">
      <c r="J470" s="77"/>
      <c r="K470" s="77"/>
    </row>
    <row r="471" spans="10:11">
      <c r="J471" s="77"/>
      <c r="K471" s="77"/>
    </row>
    <row r="472" spans="10:11">
      <c r="J472" s="77"/>
      <c r="K472" s="77"/>
    </row>
    <row r="473" spans="10:11">
      <c r="J473" s="77"/>
      <c r="K473" s="77"/>
    </row>
    <row r="474" spans="10:11">
      <c r="J474" s="77"/>
      <c r="K474" s="77"/>
    </row>
    <row r="475" spans="10:11">
      <c r="J475" s="77"/>
      <c r="K475" s="77"/>
    </row>
    <row r="476" spans="10:11">
      <c r="J476" s="77"/>
      <c r="K476" s="77"/>
    </row>
    <row r="477" spans="10:11">
      <c r="J477" s="77"/>
      <c r="K477" s="77"/>
    </row>
    <row r="478" spans="10:11">
      <c r="J478" s="77"/>
      <c r="K478" s="77"/>
    </row>
    <row r="479" spans="10:11">
      <c r="J479" s="77"/>
      <c r="K479" s="77"/>
    </row>
    <row r="480" spans="10:11">
      <c r="J480" s="77"/>
      <c r="K480" s="77"/>
    </row>
    <row r="481" spans="10:11">
      <c r="J481" s="77"/>
      <c r="K481" s="77"/>
    </row>
    <row r="482" spans="10:11">
      <c r="J482" s="77"/>
      <c r="K482" s="77"/>
    </row>
    <row r="483" spans="10:11">
      <c r="J483" s="77"/>
      <c r="K483" s="77"/>
    </row>
    <row r="484" spans="10:11">
      <c r="J484" s="77"/>
      <c r="K484" s="77"/>
    </row>
    <row r="485" spans="10:11">
      <c r="J485" s="77"/>
      <c r="K485" s="77"/>
    </row>
    <row r="486" spans="10:11">
      <c r="J486" s="77"/>
      <c r="K486" s="77"/>
    </row>
    <row r="487" spans="10:11">
      <c r="J487" s="77"/>
      <c r="K487" s="77"/>
    </row>
    <row r="488" spans="10:11">
      <c r="J488" s="77"/>
      <c r="K488" s="77"/>
    </row>
    <row r="489" spans="10:11">
      <c r="J489" s="77"/>
      <c r="K489" s="77"/>
    </row>
    <row r="490" spans="10:11">
      <c r="J490" s="77"/>
      <c r="K490" s="77"/>
    </row>
    <row r="491" spans="10:11">
      <c r="J491" s="77"/>
      <c r="K491" s="77"/>
    </row>
    <row r="492" spans="10:11">
      <c r="J492" s="77"/>
      <c r="K492" s="77"/>
    </row>
    <row r="493" spans="10:11">
      <c r="J493" s="77"/>
      <c r="K493" s="77"/>
    </row>
    <row r="494" spans="10:11">
      <c r="J494" s="77"/>
      <c r="K494" s="77"/>
    </row>
    <row r="495" spans="10:11">
      <c r="J495" s="77"/>
      <c r="K495" s="77"/>
    </row>
    <row r="496" spans="10:11">
      <c r="J496" s="77"/>
      <c r="K496" s="77"/>
    </row>
    <row r="497" spans="10:11">
      <c r="J497" s="77"/>
      <c r="K497" s="77"/>
    </row>
    <row r="498" spans="10:11">
      <c r="J498" s="77"/>
      <c r="K498" s="77"/>
    </row>
    <row r="499" spans="10:11">
      <c r="J499" s="77"/>
      <c r="K499" s="77"/>
    </row>
    <row r="500" spans="10:11">
      <c r="J500" s="77"/>
      <c r="K500" s="77"/>
    </row>
    <row r="501" spans="10:11">
      <c r="J501" s="77"/>
      <c r="K501" s="77"/>
    </row>
    <row r="502" spans="10:11">
      <c r="J502" s="77"/>
      <c r="K502" s="77"/>
    </row>
    <row r="503" spans="10:11">
      <c r="J503" s="77"/>
      <c r="K503" s="77"/>
    </row>
    <row r="504" spans="10:11">
      <c r="J504" s="77"/>
      <c r="K504" s="77"/>
    </row>
    <row r="505" spans="10:11">
      <c r="J505" s="77"/>
      <c r="K505" s="77"/>
    </row>
    <row r="506" spans="10:11">
      <c r="J506" s="77"/>
      <c r="K506" s="77"/>
    </row>
    <row r="507" spans="10:11">
      <c r="J507" s="77"/>
      <c r="K507" s="77"/>
    </row>
    <row r="508" spans="10:11">
      <c r="J508" s="77"/>
      <c r="K508" s="77"/>
    </row>
    <row r="509" spans="10:11">
      <c r="J509" s="77"/>
      <c r="K509" s="77"/>
    </row>
    <row r="510" spans="10:11">
      <c r="J510" s="77"/>
      <c r="K510" s="77"/>
    </row>
    <row r="511" spans="10:11">
      <c r="J511" s="77"/>
      <c r="K511" s="77"/>
    </row>
    <row r="512" spans="10:11">
      <c r="J512" s="77"/>
      <c r="K512" s="77"/>
    </row>
    <row r="513" spans="10:11">
      <c r="J513" s="77"/>
      <c r="K513" s="77"/>
    </row>
    <row r="514" spans="10:11">
      <c r="J514" s="77"/>
      <c r="K514" s="77"/>
    </row>
    <row r="515" spans="10:11">
      <c r="J515" s="77"/>
      <c r="K515" s="77"/>
    </row>
    <row r="516" spans="10:11">
      <c r="J516" s="77"/>
      <c r="K516" s="77"/>
    </row>
    <row r="517" spans="10:11">
      <c r="J517" s="77"/>
      <c r="K517" s="77"/>
    </row>
    <row r="518" spans="10:11">
      <c r="J518" s="77"/>
      <c r="K518" s="77"/>
    </row>
    <row r="519" spans="10:11">
      <c r="J519" s="77"/>
      <c r="K519" s="77"/>
    </row>
    <row r="520" spans="10:11">
      <c r="J520" s="77"/>
      <c r="K520" s="77"/>
    </row>
    <row r="521" spans="10:11">
      <c r="J521" s="77"/>
      <c r="K521" s="77"/>
    </row>
    <row r="522" spans="10:11">
      <c r="J522" s="77"/>
      <c r="K522" s="77"/>
    </row>
    <row r="523" spans="10:11">
      <c r="J523" s="77"/>
      <c r="K523" s="77"/>
    </row>
    <row r="524" spans="10:11">
      <c r="J524" s="77"/>
      <c r="K524" s="77"/>
    </row>
    <row r="525" spans="10:11">
      <c r="J525" s="77"/>
      <c r="K525" s="77"/>
    </row>
    <row r="526" spans="10:11">
      <c r="J526" s="77"/>
      <c r="K526" s="77"/>
    </row>
    <row r="527" spans="10:11">
      <c r="J527" s="77"/>
      <c r="K527" s="77"/>
    </row>
    <row r="528" spans="10:11">
      <c r="J528" s="77"/>
      <c r="K528" s="77"/>
    </row>
    <row r="529" spans="10:11">
      <c r="J529" s="77"/>
      <c r="K529" s="77"/>
    </row>
    <row r="530" spans="10:11">
      <c r="J530" s="77"/>
      <c r="K530" s="77"/>
    </row>
    <row r="531" spans="10:11">
      <c r="J531" s="77"/>
      <c r="K531" s="77"/>
    </row>
    <row r="532" spans="10:11">
      <c r="J532" s="77"/>
      <c r="K532" s="77"/>
    </row>
    <row r="533" spans="10:11">
      <c r="J533" s="77"/>
      <c r="K533" s="77"/>
    </row>
    <row r="534" spans="10:11">
      <c r="J534" s="77"/>
      <c r="K534" s="77"/>
    </row>
    <row r="535" spans="10:11">
      <c r="J535" s="77"/>
      <c r="K535" s="77"/>
    </row>
    <row r="536" spans="10:11">
      <c r="J536" s="77"/>
      <c r="K536" s="77"/>
    </row>
    <row r="537" spans="10:11">
      <c r="J537" s="77"/>
      <c r="K537" s="77"/>
    </row>
    <row r="538" spans="10:11">
      <c r="J538" s="77"/>
      <c r="K538" s="77"/>
    </row>
    <row r="539" spans="10:11">
      <c r="J539" s="77"/>
      <c r="K539" s="77"/>
    </row>
    <row r="540" spans="10:11">
      <c r="J540" s="77"/>
      <c r="K540" s="77"/>
    </row>
    <row r="541" spans="10:11">
      <c r="J541" s="77"/>
      <c r="K541" s="77"/>
    </row>
    <row r="542" spans="10:11">
      <c r="J542" s="77"/>
      <c r="K542" s="77"/>
    </row>
    <row r="543" spans="10:11">
      <c r="J543" s="77"/>
      <c r="K543" s="77"/>
    </row>
    <row r="544" spans="10:11">
      <c r="J544" s="77"/>
      <c r="K544" s="77"/>
    </row>
    <row r="545" spans="10:11">
      <c r="J545" s="77"/>
      <c r="K545" s="77"/>
    </row>
    <row r="546" spans="10:11">
      <c r="J546" s="77"/>
      <c r="K546" s="77"/>
    </row>
    <row r="547" spans="10:11">
      <c r="J547" s="77"/>
      <c r="K547" s="77"/>
    </row>
    <row r="548" spans="10:11">
      <c r="J548" s="77"/>
      <c r="K548" s="77"/>
    </row>
    <row r="549" spans="10:11">
      <c r="J549" s="77"/>
      <c r="K549" s="77"/>
    </row>
    <row r="550" spans="10:11">
      <c r="J550" s="77"/>
      <c r="K550" s="77"/>
    </row>
    <row r="551" spans="10:11">
      <c r="J551" s="77"/>
      <c r="K551" s="77"/>
    </row>
    <row r="552" spans="10:11">
      <c r="J552" s="77"/>
      <c r="K552" s="77"/>
    </row>
    <row r="553" spans="10:11">
      <c r="J553" s="77"/>
      <c r="K553" s="77"/>
    </row>
    <row r="554" spans="10:11">
      <c r="J554" s="77"/>
      <c r="K554" s="77"/>
    </row>
    <row r="555" spans="10:11">
      <c r="J555" s="77"/>
      <c r="K555" s="77"/>
    </row>
    <row r="556" spans="10:11">
      <c r="J556" s="77"/>
      <c r="K556" s="77"/>
    </row>
    <row r="557" spans="10:11">
      <c r="J557" s="77"/>
      <c r="K557" s="77"/>
    </row>
    <row r="558" spans="10:11">
      <c r="J558" s="77"/>
      <c r="K558" s="77"/>
    </row>
    <row r="559" spans="10:11">
      <c r="J559" s="77"/>
      <c r="K559" s="77"/>
    </row>
    <row r="560" spans="10:11">
      <c r="J560" s="77"/>
      <c r="K560" s="77"/>
    </row>
    <row r="561" spans="10:11">
      <c r="J561" s="77"/>
      <c r="K561" s="77"/>
    </row>
    <row r="562" spans="10:11">
      <c r="J562" s="77"/>
      <c r="K562" s="77"/>
    </row>
    <row r="563" spans="10:11">
      <c r="J563" s="77"/>
      <c r="K563" s="77"/>
    </row>
    <row r="564" spans="10:11">
      <c r="J564" s="77"/>
      <c r="K564" s="77"/>
    </row>
    <row r="565" spans="10:11">
      <c r="J565" s="77"/>
      <c r="K565" s="77"/>
    </row>
    <row r="566" spans="10:11">
      <c r="J566" s="77"/>
      <c r="K566" s="77"/>
    </row>
    <row r="567" spans="10:11">
      <c r="J567" s="77"/>
      <c r="K567" s="77"/>
    </row>
    <row r="568" spans="10:11">
      <c r="J568" s="77"/>
      <c r="K568" s="77"/>
    </row>
    <row r="569" spans="10:11">
      <c r="J569" s="77"/>
      <c r="K569" s="77"/>
    </row>
    <row r="570" spans="10:11">
      <c r="J570" s="77"/>
      <c r="K570" s="77"/>
    </row>
    <row r="571" spans="10:11">
      <c r="J571" s="77"/>
      <c r="K571" s="77"/>
    </row>
    <row r="572" spans="10:11">
      <c r="J572" s="77"/>
      <c r="K572" s="77"/>
    </row>
    <row r="573" spans="10:11">
      <c r="J573" s="77"/>
      <c r="K573" s="77"/>
    </row>
    <row r="574" spans="10:11">
      <c r="J574" s="77"/>
      <c r="K574" s="77"/>
    </row>
    <row r="575" spans="10:11">
      <c r="J575" s="77"/>
      <c r="K575" s="77"/>
    </row>
    <row r="576" spans="10:11">
      <c r="J576" s="77"/>
      <c r="K576" s="77"/>
    </row>
    <row r="577" spans="10:11">
      <c r="J577" s="77"/>
      <c r="K577" s="77"/>
    </row>
    <row r="578" spans="10:11">
      <c r="J578" s="77"/>
      <c r="K578" s="77"/>
    </row>
    <row r="579" spans="10:11">
      <c r="J579" s="77"/>
      <c r="K579" s="77"/>
    </row>
    <row r="580" spans="10:11">
      <c r="J580" s="77"/>
      <c r="K580" s="77"/>
    </row>
    <row r="581" spans="10:11">
      <c r="J581" s="77"/>
      <c r="K581" s="77"/>
    </row>
    <row r="582" spans="10:11">
      <c r="J582" s="77"/>
      <c r="K582" s="77"/>
    </row>
    <row r="583" spans="10:11">
      <c r="J583" s="77"/>
      <c r="K583" s="77"/>
    </row>
    <row r="584" spans="10:11">
      <c r="J584" s="77"/>
      <c r="K584" s="77"/>
    </row>
    <row r="585" spans="10:11">
      <c r="J585" s="77"/>
      <c r="K585" s="77"/>
    </row>
    <row r="586" spans="10:11">
      <c r="J586" s="77"/>
      <c r="K586" s="77"/>
    </row>
    <row r="587" spans="10:11">
      <c r="J587" s="77"/>
      <c r="K587" s="77"/>
    </row>
    <row r="588" spans="10:11">
      <c r="J588" s="77"/>
      <c r="K588" s="77"/>
    </row>
    <row r="589" spans="10:11">
      <c r="J589" s="77"/>
      <c r="K589" s="77"/>
    </row>
    <row r="590" spans="10:11">
      <c r="J590" s="77"/>
      <c r="K590" s="77"/>
    </row>
    <row r="591" spans="10:11">
      <c r="J591" s="77"/>
      <c r="K591" s="77"/>
    </row>
    <row r="592" spans="10:11">
      <c r="J592" s="77"/>
      <c r="K592" s="77"/>
    </row>
    <row r="593" spans="10:11">
      <c r="J593" s="77"/>
      <c r="K593" s="77"/>
    </row>
    <row r="594" spans="10:11">
      <c r="J594" s="77"/>
      <c r="K594" s="77"/>
    </row>
    <row r="595" spans="10:11">
      <c r="J595" s="77"/>
      <c r="K595" s="77"/>
    </row>
    <row r="596" spans="10:11">
      <c r="J596" s="77"/>
      <c r="K596" s="77"/>
    </row>
    <row r="597" spans="10:11">
      <c r="J597" s="77"/>
      <c r="K597" s="77"/>
    </row>
    <row r="598" spans="10:11">
      <c r="J598" s="77"/>
      <c r="K598" s="77"/>
    </row>
    <row r="599" spans="10:11">
      <c r="J599" s="77"/>
      <c r="K599" s="77"/>
    </row>
    <row r="600" spans="10:11">
      <c r="J600" s="77"/>
      <c r="K600" s="77"/>
    </row>
    <row r="601" spans="10:11">
      <c r="J601" s="77"/>
      <c r="K601" s="77"/>
    </row>
    <row r="602" spans="10:11">
      <c r="J602" s="77"/>
      <c r="K602" s="77"/>
    </row>
    <row r="603" spans="10:11">
      <c r="J603" s="77"/>
      <c r="K603" s="77"/>
    </row>
    <row r="604" spans="10:11">
      <c r="J604" s="77"/>
      <c r="K604" s="77"/>
    </row>
    <row r="605" spans="10:11">
      <c r="J605" s="77"/>
      <c r="K605" s="77"/>
    </row>
    <row r="606" spans="10:11">
      <c r="J606" s="77"/>
      <c r="K606" s="77"/>
    </row>
    <row r="607" spans="10:11">
      <c r="J607" s="77"/>
      <c r="K607" s="77"/>
    </row>
    <row r="608" spans="10:11">
      <c r="J608" s="77"/>
      <c r="K608" s="77"/>
    </row>
    <row r="609" spans="10:11">
      <c r="J609" s="77"/>
      <c r="K609" s="77"/>
    </row>
    <row r="610" spans="10:11">
      <c r="J610" s="77"/>
      <c r="K610" s="77"/>
    </row>
    <row r="611" spans="10:11">
      <c r="J611" s="77"/>
      <c r="K611" s="77"/>
    </row>
    <row r="612" spans="10:11">
      <c r="J612" s="77"/>
      <c r="K612" s="77"/>
    </row>
    <row r="613" spans="10:11">
      <c r="J613" s="77"/>
      <c r="K613" s="77"/>
    </row>
    <row r="614" spans="10:11">
      <c r="J614" s="77"/>
      <c r="K614" s="77"/>
    </row>
    <row r="615" spans="10:11">
      <c r="J615" s="77"/>
      <c r="K615" s="77"/>
    </row>
    <row r="616" spans="10:11">
      <c r="J616" s="77"/>
      <c r="K616" s="77"/>
    </row>
    <row r="617" spans="10:11">
      <c r="J617" s="77"/>
      <c r="K617" s="77"/>
    </row>
    <row r="618" spans="10:11">
      <c r="J618" s="77"/>
      <c r="K618" s="77"/>
    </row>
    <row r="619" spans="10:11">
      <c r="J619" s="77"/>
      <c r="K619" s="77"/>
    </row>
    <row r="620" spans="10:11">
      <c r="J620" s="77"/>
      <c r="K620" s="77"/>
    </row>
    <row r="621" spans="10:11">
      <c r="J621" s="77"/>
      <c r="K621" s="77"/>
    </row>
    <row r="622" spans="10:11">
      <c r="J622" s="77"/>
      <c r="K622" s="77"/>
    </row>
    <row r="623" spans="10:11">
      <c r="J623" s="77"/>
      <c r="K623" s="77"/>
    </row>
    <row r="624" spans="10:11">
      <c r="J624" s="77"/>
      <c r="K624" s="77"/>
    </row>
    <row r="625" spans="10:11">
      <c r="J625" s="77"/>
      <c r="K625" s="77"/>
    </row>
    <row r="626" spans="10:11">
      <c r="J626" s="77"/>
      <c r="K626" s="77"/>
    </row>
    <row r="627" spans="10:11">
      <c r="J627" s="77"/>
      <c r="K627" s="77"/>
    </row>
    <row r="628" spans="10:11">
      <c r="J628" s="77"/>
      <c r="K628" s="77"/>
    </row>
    <row r="629" spans="10:11">
      <c r="J629" s="77"/>
      <c r="K629" s="77"/>
    </row>
    <row r="630" spans="10:11">
      <c r="J630" s="77"/>
      <c r="K630" s="77"/>
    </row>
    <row r="631" spans="10:11">
      <c r="J631" s="77"/>
      <c r="K631" s="77"/>
    </row>
    <row r="632" spans="10:11">
      <c r="J632" s="77"/>
      <c r="K632" s="77"/>
    </row>
    <row r="633" spans="10:11">
      <c r="J633" s="77"/>
      <c r="K633" s="77"/>
    </row>
    <row r="634" spans="10:11">
      <c r="J634" s="77"/>
      <c r="K634" s="77"/>
    </row>
    <row r="635" spans="10:11">
      <c r="J635" s="77"/>
      <c r="K635" s="77"/>
    </row>
    <row r="636" spans="10:11">
      <c r="J636" s="77"/>
      <c r="K636" s="77"/>
    </row>
    <row r="637" spans="10:11">
      <c r="J637" s="77"/>
      <c r="K637" s="77"/>
    </row>
    <row r="638" spans="10:11">
      <c r="J638" s="77"/>
      <c r="K638" s="77"/>
    </row>
    <row r="639" spans="10:11">
      <c r="J639" s="77"/>
      <c r="K639" s="77"/>
    </row>
    <row r="640" spans="10:11">
      <c r="J640" s="77"/>
      <c r="K640" s="77"/>
    </row>
    <row r="641" spans="10:11">
      <c r="J641" s="77"/>
      <c r="K641" s="77"/>
    </row>
    <row r="642" spans="10:11">
      <c r="J642" s="77"/>
      <c r="K642" s="77"/>
    </row>
    <row r="643" spans="10:11">
      <c r="J643" s="77"/>
      <c r="K643" s="77"/>
    </row>
    <row r="644" spans="10:11">
      <c r="J644" s="77"/>
      <c r="K644" s="77"/>
    </row>
    <row r="645" spans="10:11">
      <c r="J645" s="77"/>
      <c r="K645" s="77"/>
    </row>
    <row r="646" spans="10:11">
      <c r="J646" s="77"/>
      <c r="K646" s="77"/>
    </row>
    <row r="647" spans="10:11">
      <c r="J647" s="77"/>
      <c r="K647" s="77"/>
    </row>
    <row r="648" spans="10:11">
      <c r="J648" s="77"/>
      <c r="K648" s="77"/>
    </row>
    <row r="649" spans="10:11">
      <c r="J649" s="77"/>
      <c r="K649" s="77"/>
    </row>
    <row r="650" spans="10:11">
      <c r="J650" s="77"/>
      <c r="K650" s="77"/>
    </row>
    <row r="651" spans="10:11">
      <c r="J651" s="77"/>
      <c r="K651" s="77"/>
    </row>
    <row r="652" spans="10:11">
      <c r="J652" s="77"/>
      <c r="K652" s="77"/>
    </row>
    <row r="653" spans="10:11">
      <c r="J653" s="77"/>
      <c r="K653" s="77"/>
    </row>
    <row r="654" spans="10:11">
      <c r="J654" s="77"/>
      <c r="K654" s="77"/>
    </row>
    <row r="655" spans="10:11">
      <c r="J655" s="77"/>
      <c r="K655" s="77"/>
    </row>
    <row r="656" spans="10:11">
      <c r="J656" s="77"/>
      <c r="K656" s="77"/>
    </row>
    <row r="657" spans="10:11">
      <c r="J657" s="77"/>
      <c r="K657" s="77"/>
    </row>
    <row r="658" spans="10:11">
      <c r="J658" s="77"/>
      <c r="K658" s="77"/>
    </row>
    <row r="659" spans="10:11">
      <c r="J659" s="77"/>
      <c r="K659" s="77"/>
    </row>
    <row r="660" spans="10:11">
      <c r="J660" s="77"/>
      <c r="K660" s="77"/>
    </row>
    <row r="661" spans="10:11">
      <c r="J661" s="77"/>
      <c r="K661" s="77"/>
    </row>
    <row r="662" spans="10:11">
      <c r="J662" s="77"/>
      <c r="K662" s="77"/>
    </row>
    <row r="663" spans="10:11">
      <c r="J663" s="77"/>
      <c r="K663" s="77"/>
    </row>
    <row r="664" spans="10:11">
      <c r="J664" s="77"/>
      <c r="K664" s="77"/>
    </row>
    <row r="665" spans="10:11">
      <c r="J665" s="77"/>
      <c r="K665" s="77"/>
    </row>
    <row r="666" spans="10:11">
      <c r="J666" s="77"/>
      <c r="K666" s="77"/>
    </row>
    <row r="667" spans="10:11">
      <c r="J667" s="77"/>
      <c r="K667" s="77"/>
    </row>
    <row r="668" spans="10:11">
      <c r="J668" s="77"/>
      <c r="K668" s="77"/>
    </row>
    <row r="669" spans="10:11">
      <c r="J669" s="77"/>
      <c r="K669" s="77"/>
    </row>
    <row r="670" spans="10:11">
      <c r="J670" s="77"/>
      <c r="K670" s="77"/>
    </row>
    <row r="671" spans="10:11">
      <c r="J671" s="77"/>
      <c r="K671" s="77"/>
    </row>
    <row r="672" spans="10:11">
      <c r="J672" s="77"/>
      <c r="K672" s="77"/>
    </row>
    <row r="673" spans="10:11">
      <c r="J673" s="77"/>
      <c r="K673" s="77"/>
    </row>
    <row r="674" spans="10:11">
      <c r="J674" s="77"/>
      <c r="K674" s="77"/>
    </row>
    <row r="675" spans="10:11">
      <c r="J675" s="77"/>
      <c r="K675" s="77"/>
    </row>
    <row r="676" spans="10:11">
      <c r="J676" s="77"/>
      <c r="K676" s="77"/>
    </row>
    <row r="677" spans="10:11">
      <c r="J677" s="77"/>
      <c r="K677" s="77"/>
    </row>
    <row r="678" spans="10:11">
      <c r="J678" s="77"/>
      <c r="K678" s="77"/>
    </row>
    <row r="679" spans="10:11">
      <c r="J679" s="77"/>
      <c r="K679" s="77"/>
    </row>
    <row r="680" spans="10:11">
      <c r="J680" s="77"/>
      <c r="K680" s="77"/>
    </row>
    <row r="681" spans="10:11">
      <c r="J681" s="77"/>
      <c r="K681" s="77"/>
    </row>
    <row r="682" spans="10:11">
      <c r="J682" s="77"/>
      <c r="K682" s="77"/>
    </row>
    <row r="683" spans="10:11">
      <c r="J683" s="77"/>
      <c r="K683" s="77"/>
    </row>
    <row r="684" spans="10:11">
      <c r="J684" s="77"/>
      <c r="K684" s="77"/>
    </row>
    <row r="685" spans="10:11">
      <c r="J685" s="77"/>
      <c r="K685" s="77"/>
    </row>
    <row r="686" spans="10:11">
      <c r="J686" s="77"/>
      <c r="K686" s="77"/>
    </row>
    <row r="687" spans="10:11">
      <c r="J687" s="77"/>
      <c r="K687" s="77"/>
    </row>
    <row r="688" spans="10:11">
      <c r="J688" s="77"/>
      <c r="K688" s="77"/>
    </row>
    <row r="689" spans="10:11">
      <c r="J689" s="77"/>
      <c r="K689" s="77"/>
    </row>
    <row r="690" spans="10:11">
      <c r="J690" s="77"/>
      <c r="K690" s="77"/>
    </row>
    <row r="691" spans="10:11">
      <c r="J691" s="77"/>
      <c r="K691" s="77"/>
    </row>
    <row r="692" spans="10:11">
      <c r="J692" s="77"/>
      <c r="K692" s="77"/>
    </row>
    <row r="693" spans="10:11">
      <c r="J693" s="77"/>
      <c r="K693" s="77"/>
    </row>
    <row r="694" spans="10:11">
      <c r="J694" s="77"/>
      <c r="K694" s="77"/>
    </row>
    <row r="695" spans="10:11">
      <c r="J695" s="77"/>
      <c r="K695" s="77"/>
    </row>
    <row r="696" spans="10:11">
      <c r="J696" s="77"/>
      <c r="K696" s="77"/>
    </row>
    <row r="697" spans="10:11">
      <c r="J697" s="77"/>
      <c r="K697" s="77"/>
    </row>
    <row r="698" spans="10:11">
      <c r="J698" s="77"/>
      <c r="K698" s="77"/>
    </row>
    <row r="699" spans="10:11">
      <c r="J699" s="77"/>
      <c r="K699" s="77"/>
    </row>
    <row r="700" spans="10:11">
      <c r="J700" s="77"/>
      <c r="K700" s="77"/>
    </row>
    <row r="701" spans="10:11">
      <c r="J701" s="77"/>
      <c r="K701" s="77"/>
    </row>
    <row r="702" spans="10:11">
      <c r="J702" s="77"/>
      <c r="K702" s="77"/>
    </row>
    <row r="703" spans="10:11">
      <c r="J703" s="77"/>
      <c r="K703" s="77"/>
    </row>
    <row r="704" spans="10:11">
      <c r="J704" s="77"/>
      <c r="K704" s="77"/>
    </row>
    <row r="705" spans="10:11">
      <c r="J705" s="77"/>
      <c r="K705" s="77"/>
    </row>
    <row r="706" spans="10:11">
      <c r="J706" s="77"/>
      <c r="K706" s="77"/>
    </row>
    <row r="707" spans="10:11">
      <c r="J707" s="77"/>
      <c r="K707" s="77"/>
    </row>
    <row r="708" spans="10:11">
      <c r="J708" s="77"/>
      <c r="K708" s="77"/>
    </row>
    <row r="709" spans="10:11">
      <c r="J709" s="77"/>
      <c r="K709" s="77"/>
    </row>
    <row r="710" spans="10:11">
      <c r="J710" s="77"/>
      <c r="K710" s="77"/>
    </row>
    <row r="711" spans="10:11">
      <c r="J711" s="77"/>
      <c r="K711" s="77"/>
    </row>
    <row r="712" spans="10:11">
      <c r="J712" s="77"/>
      <c r="K712" s="77"/>
    </row>
    <row r="713" spans="10:11">
      <c r="J713" s="77"/>
      <c r="K713" s="77"/>
    </row>
    <row r="714" spans="10:11">
      <c r="J714" s="77"/>
      <c r="K714" s="77"/>
    </row>
    <row r="715" spans="10:11">
      <c r="J715" s="77"/>
      <c r="K715" s="77"/>
    </row>
    <row r="716" spans="10:11">
      <c r="J716" s="77"/>
      <c r="K716" s="77"/>
    </row>
    <row r="717" spans="10:11">
      <c r="J717" s="77"/>
      <c r="K717" s="77"/>
    </row>
    <row r="718" spans="10:11">
      <c r="J718" s="77"/>
      <c r="K718" s="77"/>
    </row>
    <row r="719" spans="10:11">
      <c r="J719" s="77"/>
      <c r="K719" s="77"/>
    </row>
    <row r="720" spans="10:11">
      <c r="J720" s="77"/>
      <c r="K720" s="77"/>
    </row>
    <row r="721" spans="10:11">
      <c r="J721" s="77"/>
      <c r="K721" s="77"/>
    </row>
    <row r="722" spans="10:11">
      <c r="J722" s="77"/>
      <c r="K722" s="77"/>
    </row>
    <row r="723" spans="10:11">
      <c r="J723" s="77"/>
      <c r="K723" s="77"/>
    </row>
    <row r="724" spans="10:11">
      <c r="J724" s="77"/>
      <c r="K724" s="77"/>
    </row>
    <row r="725" spans="10:11">
      <c r="J725" s="77"/>
      <c r="K725" s="77"/>
    </row>
    <row r="726" spans="10:11">
      <c r="J726" s="77"/>
      <c r="K726" s="77"/>
    </row>
    <row r="727" spans="10:11">
      <c r="J727" s="77"/>
      <c r="K727" s="77"/>
    </row>
    <row r="728" spans="10:11">
      <c r="J728" s="77"/>
      <c r="K728" s="77"/>
    </row>
    <row r="729" spans="10:11">
      <c r="J729" s="77"/>
      <c r="K729" s="77"/>
    </row>
    <row r="730" spans="10:11">
      <c r="J730" s="77"/>
      <c r="K730" s="77"/>
    </row>
    <row r="731" spans="10:11">
      <c r="J731" s="77"/>
      <c r="K731" s="77"/>
    </row>
    <row r="732" spans="10:11">
      <c r="J732" s="77"/>
      <c r="K732" s="77"/>
    </row>
    <row r="733" spans="10:11">
      <c r="J733" s="77"/>
      <c r="K733" s="77"/>
    </row>
    <row r="734" spans="10:11">
      <c r="J734" s="77"/>
      <c r="K734" s="77"/>
    </row>
    <row r="735" spans="10:11">
      <c r="J735" s="77"/>
      <c r="K735" s="77"/>
    </row>
    <row r="736" spans="10:11">
      <c r="J736" s="77"/>
      <c r="K736" s="77"/>
    </row>
    <row r="737" spans="10:11">
      <c r="J737" s="77"/>
      <c r="K737" s="77"/>
    </row>
    <row r="738" spans="10:11">
      <c r="J738" s="77"/>
      <c r="K738" s="77"/>
    </row>
    <row r="739" spans="10:11">
      <c r="J739" s="77"/>
      <c r="K739" s="77"/>
    </row>
    <row r="740" spans="10:11">
      <c r="J740" s="77"/>
      <c r="K740" s="77"/>
    </row>
    <row r="741" spans="10:11">
      <c r="J741" s="77"/>
      <c r="K741" s="77"/>
    </row>
    <row r="742" spans="10:11">
      <c r="J742" s="77"/>
      <c r="K742" s="77"/>
    </row>
    <row r="743" spans="10:11">
      <c r="J743" s="77"/>
      <c r="K743" s="77"/>
    </row>
    <row r="744" spans="10:11">
      <c r="J744" s="77"/>
      <c r="K744" s="77"/>
    </row>
    <row r="745" spans="10:11">
      <c r="J745" s="77"/>
      <c r="K745" s="77"/>
    </row>
    <row r="746" spans="10:11">
      <c r="J746" s="77"/>
      <c r="K746" s="77"/>
    </row>
    <row r="747" spans="10:11">
      <c r="J747" s="77"/>
      <c r="K747" s="77"/>
    </row>
    <row r="748" spans="10:11">
      <c r="J748" s="77"/>
      <c r="K748" s="77"/>
    </row>
    <row r="749" spans="10:11">
      <c r="J749" s="77"/>
      <c r="K749" s="77"/>
    </row>
    <row r="750" spans="10:11">
      <c r="J750" s="77"/>
      <c r="K750" s="77"/>
    </row>
    <row r="751" spans="10:11">
      <c r="J751" s="77"/>
      <c r="K751" s="77"/>
    </row>
    <row r="752" spans="10:11">
      <c r="J752" s="77"/>
      <c r="K752" s="77"/>
    </row>
    <row r="753" spans="10:11">
      <c r="J753" s="77"/>
      <c r="K753" s="77"/>
    </row>
    <row r="754" spans="10:11">
      <c r="J754" s="77"/>
      <c r="K754" s="77"/>
    </row>
    <row r="755" spans="10:11">
      <c r="J755" s="77"/>
      <c r="K755" s="77"/>
    </row>
    <row r="756" spans="10:11">
      <c r="J756" s="77"/>
      <c r="K756" s="77"/>
    </row>
    <row r="757" spans="10:11">
      <c r="J757" s="77"/>
      <c r="K757" s="77"/>
    </row>
    <row r="758" spans="10:11">
      <c r="J758" s="77"/>
      <c r="K758" s="77"/>
    </row>
    <row r="759" spans="10:11">
      <c r="J759" s="77"/>
      <c r="K759" s="77"/>
    </row>
    <row r="760" spans="10:11">
      <c r="J760" s="77"/>
      <c r="K760" s="77"/>
    </row>
    <row r="761" spans="10:11">
      <c r="J761" s="77"/>
      <c r="K761" s="77"/>
    </row>
    <row r="762" spans="10:11">
      <c r="J762" s="77"/>
      <c r="K762" s="77"/>
    </row>
    <row r="763" spans="10:11">
      <c r="J763" s="77"/>
      <c r="K763" s="77"/>
    </row>
    <row r="764" spans="10:11">
      <c r="J764" s="77"/>
      <c r="K764" s="77"/>
    </row>
    <row r="765" spans="10:11">
      <c r="J765" s="77"/>
      <c r="K765" s="77"/>
    </row>
    <row r="766" spans="10:11">
      <c r="J766" s="77"/>
      <c r="K766" s="77"/>
    </row>
    <row r="767" spans="10:11">
      <c r="J767" s="77"/>
      <c r="K767" s="77"/>
    </row>
    <row r="768" spans="10:11">
      <c r="J768" s="77"/>
      <c r="K768" s="77"/>
    </row>
    <row r="769" spans="10:11">
      <c r="J769" s="77"/>
      <c r="K769" s="77"/>
    </row>
    <row r="770" spans="10:11">
      <c r="J770" s="77"/>
      <c r="K770" s="77"/>
    </row>
    <row r="771" spans="10:11">
      <c r="J771" s="77"/>
      <c r="K771" s="77"/>
    </row>
    <row r="772" spans="10:11">
      <c r="J772" s="77"/>
      <c r="K772" s="77"/>
    </row>
    <row r="773" spans="10:11">
      <c r="J773" s="77"/>
      <c r="K773" s="77"/>
    </row>
    <row r="774" spans="10:11">
      <c r="J774" s="77"/>
      <c r="K774" s="77"/>
    </row>
    <row r="775" spans="10:11">
      <c r="J775" s="77"/>
      <c r="K775" s="77"/>
    </row>
    <row r="776" spans="10:11">
      <c r="J776" s="77"/>
      <c r="K776" s="77"/>
    </row>
    <row r="777" spans="10:11">
      <c r="J777" s="77"/>
      <c r="K777" s="77"/>
    </row>
    <row r="778" spans="10:11">
      <c r="J778" s="77"/>
      <c r="K778" s="77"/>
    </row>
    <row r="779" spans="10:11">
      <c r="J779" s="77"/>
      <c r="K779" s="77"/>
    </row>
    <row r="780" spans="10:11">
      <c r="J780" s="77"/>
      <c r="K780" s="77"/>
    </row>
    <row r="781" spans="10:11">
      <c r="J781" s="77"/>
      <c r="K781" s="77"/>
    </row>
    <row r="782" spans="10:11">
      <c r="J782" s="77"/>
      <c r="K782" s="77"/>
    </row>
    <row r="783" spans="10:11">
      <c r="J783" s="77"/>
      <c r="K783" s="77"/>
    </row>
    <row r="784" spans="10:11">
      <c r="J784" s="77"/>
      <c r="K784" s="77"/>
    </row>
    <row r="785" spans="10:11">
      <c r="J785" s="77"/>
      <c r="K785" s="77"/>
    </row>
    <row r="786" spans="10:11">
      <c r="J786" s="77"/>
      <c r="K786" s="77"/>
    </row>
    <row r="787" spans="10:11">
      <c r="J787" s="77"/>
      <c r="K787" s="77"/>
    </row>
    <row r="788" spans="10:11">
      <c r="J788" s="77"/>
      <c r="K788" s="77"/>
    </row>
    <row r="789" spans="10:11">
      <c r="J789" s="77"/>
      <c r="K789" s="77"/>
    </row>
    <row r="790" spans="10:11">
      <c r="J790" s="77"/>
      <c r="K790" s="77"/>
    </row>
    <row r="791" spans="10:11">
      <c r="J791" s="77"/>
      <c r="K791" s="77"/>
    </row>
    <row r="792" spans="10:11">
      <c r="J792" s="77"/>
      <c r="K792" s="77"/>
    </row>
    <row r="793" spans="10:11">
      <c r="J793" s="77"/>
      <c r="K793" s="77"/>
    </row>
    <row r="794" spans="10:11">
      <c r="J794" s="77"/>
      <c r="K794" s="77"/>
    </row>
    <row r="795" spans="10:11">
      <c r="J795" s="77"/>
      <c r="K795" s="77"/>
    </row>
    <row r="796" spans="10:11">
      <c r="J796" s="77"/>
      <c r="K796" s="77"/>
    </row>
    <row r="797" spans="10:11">
      <c r="J797" s="77"/>
      <c r="K797" s="77"/>
    </row>
    <row r="798" spans="10:11">
      <c r="J798" s="77"/>
      <c r="K798" s="77"/>
    </row>
    <row r="799" spans="10:11">
      <c r="J799" s="77"/>
      <c r="K799" s="77"/>
    </row>
    <row r="800" spans="10:11">
      <c r="J800" s="77"/>
      <c r="K800" s="77"/>
    </row>
    <row r="801" spans="10:11">
      <c r="J801" s="77"/>
      <c r="K801" s="77"/>
    </row>
    <row r="802" spans="10:11">
      <c r="J802" s="77"/>
      <c r="K802" s="77"/>
    </row>
    <row r="803" spans="10:11">
      <c r="J803" s="77"/>
      <c r="K803" s="77"/>
    </row>
    <row r="804" spans="10:11">
      <c r="J804" s="77"/>
      <c r="K804" s="77"/>
    </row>
    <row r="805" spans="10:11">
      <c r="J805" s="77"/>
      <c r="K805" s="77"/>
    </row>
    <row r="806" spans="10:11">
      <c r="J806" s="77"/>
      <c r="K806" s="77"/>
    </row>
    <row r="807" spans="10:11">
      <c r="J807" s="77"/>
      <c r="K807" s="77"/>
    </row>
    <row r="808" spans="10:11">
      <c r="J808" s="77"/>
      <c r="K808" s="77"/>
    </row>
    <row r="809" spans="10:11">
      <c r="J809" s="77"/>
      <c r="K809" s="77"/>
    </row>
    <row r="810" spans="10:11">
      <c r="J810" s="77"/>
      <c r="K810" s="77"/>
    </row>
    <row r="811" spans="10:11">
      <c r="J811" s="77"/>
      <c r="K811" s="77"/>
    </row>
    <row r="812" spans="10:11">
      <c r="J812" s="77"/>
      <c r="K812" s="77"/>
    </row>
    <row r="813" spans="10:11">
      <c r="J813" s="77"/>
      <c r="K813" s="77"/>
    </row>
    <row r="814" spans="10:11">
      <c r="J814" s="77"/>
      <c r="K814" s="77"/>
    </row>
    <row r="815" spans="10:11">
      <c r="J815" s="77"/>
      <c r="K815" s="77"/>
    </row>
    <row r="816" spans="10:11">
      <c r="J816" s="77"/>
      <c r="K816" s="77"/>
    </row>
    <row r="817" spans="10:11">
      <c r="J817" s="77"/>
      <c r="K817" s="77"/>
    </row>
    <row r="818" spans="10:11">
      <c r="J818" s="77"/>
      <c r="K818" s="77"/>
    </row>
    <row r="819" spans="10:11">
      <c r="J819" s="77"/>
      <c r="K819" s="77"/>
    </row>
    <row r="820" spans="10:11">
      <c r="J820" s="77"/>
      <c r="K820" s="77"/>
    </row>
    <row r="821" spans="10:11">
      <c r="J821" s="77"/>
      <c r="K821" s="77"/>
    </row>
    <row r="822" spans="10:11">
      <c r="J822" s="77"/>
      <c r="K822" s="77"/>
    </row>
    <row r="823" spans="10:11">
      <c r="J823" s="77"/>
      <c r="K823" s="77"/>
    </row>
    <row r="824" spans="10:11">
      <c r="J824" s="77"/>
      <c r="K824" s="77"/>
    </row>
    <row r="825" spans="10:11">
      <c r="J825" s="77"/>
      <c r="K825" s="77"/>
    </row>
    <row r="826" spans="10:11">
      <c r="J826" s="77"/>
      <c r="K826" s="77"/>
    </row>
    <row r="827" spans="10:11">
      <c r="J827" s="77"/>
      <c r="K827" s="77"/>
    </row>
    <row r="828" spans="10:11">
      <c r="J828" s="77"/>
      <c r="K828" s="77"/>
    </row>
    <row r="829" spans="10:11">
      <c r="J829" s="77"/>
      <c r="K829" s="77"/>
    </row>
    <row r="830" spans="10:11">
      <c r="J830" s="77"/>
      <c r="K830" s="77"/>
    </row>
    <row r="831" spans="10:11">
      <c r="J831" s="77"/>
      <c r="K831" s="77"/>
    </row>
    <row r="832" spans="10:11">
      <c r="J832" s="77"/>
      <c r="K832" s="77"/>
    </row>
    <row r="833" spans="10:11">
      <c r="J833" s="77"/>
      <c r="K833" s="77"/>
    </row>
    <row r="834" spans="10:11">
      <c r="J834" s="77"/>
      <c r="K834" s="77"/>
    </row>
    <row r="835" spans="10:11">
      <c r="J835" s="77"/>
      <c r="K835" s="77"/>
    </row>
    <row r="836" spans="10:11">
      <c r="J836" s="77"/>
      <c r="K836" s="77"/>
    </row>
    <row r="837" spans="10:11">
      <c r="J837" s="77"/>
      <c r="K837" s="77"/>
    </row>
    <row r="838" spans="10:11">
      <c r="J838" s="77"/>
      <c r="K838" s="77"/>
    </row>
    <row r="839" spans="10:11">
      <c r="J839" s="77"/>
      <c r="K839" s="77"/>
    </row>
    <row r="840" spans="10:11">
      <c r="J840" s="77"/>
      <c r="K840" s="77"/>
    </row>
    <row r="841" spans="10:11">
      <c r="J841" s="77"/>
      <c r="K841" s="77"/>
    </row>
    <row r="842" spans="10:11">
      <c r="J842" s="77"/>
      <c r="K842" s="77"/>
    </row>
    <row r="843" spans="10:11">
      <c r="J843" s="77"/>
      <c r="K843" s="77"/>
    </row>
    <row r="844" spans="10:11">
      <c r="J844" s="77"/>
      <c r="K844" s="77"/>
    </row>
    <row r="845" spans="10:11">
      <c r="J845" s="77"/>
      <c r="K845" s="77"/>
    </row>
    <row r="846" spans="10:11">
      <c r="J846" s="77"/>
      <c r="K846" s="77"/>
    </row>
    <row r="847" spans="10:11">
      <c r="J847" s="77"/>
      <c r="K847" s="77"/>
    </row>
    <row r="848" spans="10:11">
      <c r="J848" s="77"/>
      <c r="K848" s="77"/>
    </row>
    <row r="849" spans="10:11">
      <c r="J849" s="77"/>
      <c r="K849" s="77"/>
    </row>
    <row r="850" spans="10:11">
      <c r="J850" s="77"/>
      <c r="K850" s="77"/>
    </row>
    <row r="851" spans="10:11">
      <c r="J851" s="77"/>
      <c r="K851" s="77"/>
    </row>
    <row r="852" spans="10:11">
      <c r="J852" s="77"/>
      <c r="K852" s="77"/>
    </row>
    <row r="853" spans="10:11">
      <c r="J853" s="77"/>
      <c r="K853" s="77"/>
    </row>
    <row r="854" spans="10:11">
      <c r="J854" s="77"/>
      <c r="K854" s="77"/>
    </row>
    <row r="855" spans="10:11">
      <c r="J855" s="77"/>
      <c r="K855" s="77"/>
    </row>
    <row r="856" spans="10:11">
      <c r="J856" s="77"/>
      <c r="K856" s="77"/>
    </row>
    <row r="857" spans="10:11">
      <c r="J857" s="77"/>
      <c r="K857" s="77"/>
    </row>
    <row r="858" spans="10:11">
      <c r="J858" s="77"/>
      <c r="K858" s="77"/>
    </row>
    <row r="859" spans="10:11">
      <c r="J859" s="77"/>
      <c r="K859" s="77"/>
    </row>
    <row r="860" spans="10:11">
      <c r="J860" s="77"/>
      <c r="K860" s="77"/>
    </row>
    <row r="861" spans="10:11">
      <c r="J861" s="77"/>
      <c r="K861" s="77"/>
    </row>
    <row r="862" spans="10:11">
      <c r="J862" s="77"/>
      <c r="K862" s="77"/>
    </row>
    <row r="863" spans="10:11">
      <c r="J863" s="77"/>
      <c r="K863" s="77"/>
    </row>
    <row r="864" spans="10:11">
      <c r="J864" s="77"/>
      <c r="K864" s="77"/>
    </row>
    <row r="865" spans="10:11">
      <c r="J865" s="77"/>
      <c r="K865" s="77"/>
    </row>
    <row r="866" spans="10:11">
      <c r="J866" s="77"/>
      <c r="K866" s="77"/>
    </row>
    <row r="867" spans="10:11">
      <c r="J867" s="77"/>
      <c r="K867" s="77"/>
    </row>
    <row r="868" spans="10:11">
      <c r="J868" s="77"/>
      <c r="K868" s="77"/>
    </row>
    <row r="869" spans="10:11">
      <c r="J869" s="77"/>
      <c r="K869" s="77"/>
    </row>
    <row r="870" spans="10:11">
      <c r="J870" s="77"/>
      <c r="K870" s="77"/>
    </row>
    <row r="871" spans="10:11">
      <c r="J871" s="77"/>
      <c r="K871" s="77"/>
    </row>
    <row r="872" spans="10:11">
      <c r="J872" s="77"/>
      <c r="K872" s="77"/>
    </row>
    <row r="873" spans="10:11">
      <c r="J873" s="77"/>
      <c r="K873" s="77"/>
    </row>
    <row r="874" spans="10:11">
      <c r="J874" s="77"/>
      <c r="K874" s="77"/>
    </row>
    <row r="875" spans="10:11">
      <c r="J875" s="77"/>
      <c r="K875" s="77"/>
    </row>
    <row r="876" spans="10:11">
      <c r="J876" s="77"/>
      <c r="K876" s="77"/>
    </row>
    <row r="877" spans="10:11">
      <c r="J877" s="77"/>
      <c r="K877" s="77"/>
    </row>
    <row r="878" spans="10:11">
      <c r="J878" s="77"/>
      <c r="K878" s="77"/>
    </row>
    <row r="879" spans="10:11">
      <c r="J879" s="77"/>
      <c r="K879" s="77"/>
    </row>
    <row r="880" spans="10:11">
      <c r="J880" s="77"/>
      <c r="K880" s="77"/>
    </row>
    <row r="881" spans="10:11">
      <c r="J881" s="77"/>
      <c r="K881" s="77"/>
    </row>
    <row r="882" spans="10:11">
      <c r="J882" s="77"/>
      <c r="K882" s="77"/>
    </row>
    <row r="883" spans="10:11">
      <c r="J883" s="77"/>
      <c r="K883" s="77"/>
    </row>
    <row r="884" spans="10:11">
      <c r="J884" s="77"/>
      <c r="K884" s="77"/>
    </row>
    <row r="885" spans="10:11">
      <c r="J885" s="77"/>
      <c r="K885" s="77"/>
    </row>
    <row r="886" spans="10:11">
      <c r="J886" s="77"/>
      <c r="K886" s="77"/>
    </row>
    <row r="887" spans="10:11">
      <c r="J887" s="77"/>
      <c r="K887" s="77"/>
    </row>
    <row r="888" spans="10:11">
      <c r="J888" s="77"/>
      <c r="K888" s="77"/>
    </row>
    <row r="889" spans="10:11">
      <c r="J889" s="77"/>
      <c r="K889" s="77"/>
    </row>
    <row r="890" spans="10:11">
      <c r="J890" s="77"/>
      <c r="K890" s="77"/>
    </row>
    <row r="891" spans="10:11">
      <c r="J891" s="77"/>
      <c r="K891" s="77"/>
    </row>
    <row r="892" spans="10:11">
      <c r="J892" s="77"/>
      <c r="K892" s="77"/>
    </row>
    <row r="893" spans="10:11">
      <c r="J893" s="77"/>
      <c r="K893" s="77"/>
    </row>
    <row r="894" spans="10:11">
      <c r="J894" s="77"/>
      <c r="K894" s="77"/>
    </row>
    <row r="895" spans="10:11">
      <c r="J895" s="77"/>
      <c r="K895" s="77"/>
    </row>
    <row r="896" spans="10:11">
      <c r="J896" s="77"/>
      <c r="K896" s="77"/>
    </row>
    <row r="897" spans="10:11">
      <c r="J897" s="77"/>
      <c r="K897" s="77"/>
    </row>
    <row r="898" spans="10:11">
      <c r="J898" s="77"/>
      <c r="K898" s="77"/>
    </row>
    <row r="899" spans="10:11">
      <c r="J899" s="77"/>
      <c r="K899" s="77"/>
    </row>
    <row r="900" spans="10:11">
      <c r="J900" s="77"/>
      <c r="K900" s="77"/>
    </row>
    <row r="901" spans="10:11">
      <c r="J901" s="77"/>
      <c r="K901" s="77"/>
    </row>
    <row r="902" spans="10:11">
      <c r="J902" s="77"/>
      <c r="K902" s="77"/>
    </row>
    <row r="903" spans="10:11">
      <c r="J903" s="77"/>
      <c r="K903" s="77"/>
    </row>
    <row r="904" spans="10:11">
      <c r="J904" s="77"/>
      <c r="K904" s="77"/>
    </row>
    <row r="905" spans="10:11">
      <c r="J905" s="77"/>
      <c r="K905" s="77"/>
    </row>
    <row r="906" spans="10:11">
      <c r="J906" s="77"/>
      <c r="K906" s="77"/>
    </row>
    <row r="907" spans="10:11">
      <c r="J907" s="77"/>
      <c r="K907" s="77"/>
    </row>
    <row r="908" spans="10:11">
      <c r="J908" s="77"/>
      <c r="K908" s="77"/>
    </row>
    <row r="909" spans="10:11">
      <c r="J909" s="77"/>
      <c r="K909" s="77"/>
    </row>
    <row r="910" spans="10:11">
      <c r="J910" s="77"/>
      <c r="K910" s="77"/>
    </row>
    <row r="911" spans="10:11">
      <c r="J911" s="77"/>
      <c r="K911" s="77"/>
    </row>
    <row r="912" spans="10:11">
      <c r="J912" s="77"/>
      <c r="K912" s="77"/>
    </row>
    <row r="913" spans="10:11">
      <c r="J913" s="77"/>
      <c r="K913" s="77"/>
    </row>
    <row r="914" spans="10:11">
      <c r="J914" s="77"/>
      <c r="K914" s="77"/>
    </row>
    <row r="915" spans="10:11">
      <c r="J915" s="77"/>
      <c r="K915" s="77"/>
    </row>
    <row r="916" spans="10:11">
      <c r="J916" s="77"/>
      <c r="K916" s="77"/>
    </row>
    <row r="917" spans="10:11">
      <c r="J917" s="77"/>
      <c r="K917" s="77"/>
    </row>
    <row r="918" spans="10:11">
      <c r="J918" s="77"/>
      <c r="K918" s="77"/>
    </row>
    <row r="919" spans="10:11">
      <c r="J919" s="77"/>
      <c r="K919" s="77"/>
    </row>
    <row r="920" spans="10:11">
      <c r="J920" s="77"/>
      <c r="K920" s="77"/>
    </row>
    <row r="921" spans="10:11">
      <c r="J921" s="77"/>
      <c r="K921" s="77"/>
    </row>
    <row r="922" spans="10:11">
      <c r="J922" s="77"/>
      <c r="K922" s="77"/>
    </row>
    <row r="923" spans="10:11">
      <c r="J923" s="77"/>
      <c r="K923" s="77"/>
    </row>
    <row r="924" spans="10:11">
      <c r="J924" s="77"/>
      <c r="K924" s="77"/>
    </row>
    <row r="925" spans="10:11">
      <c r="J925" s="77"/>
      <c r="K925" s="77"/>
    </row>
    <row r="926" spans="10:11">
      <c r="J926" s="77"/>
      <c r="K926" s="77"/>
    </row>
    <row r="927" spans="10:11">
      <c r="J927" s="77"/>
      <c r="K927" s="77"/>
    </row>
    <row r="928" spans="10:11">
      <c r="J928" s="77"/>
      <c r="K928" s="77"/>
    </row>
    <row r="929" spans="10:11">
      <c r="J929" s="77"/>
      <c r="K929" s="77"/>
    </row>
    <row r="930" spans="10:11">
      <c r="J930" s="77"/>
      <c r="K930" s="77"/>
    </row>
    <row r="931" spans="10:11">
      <c r="J931" s="77"/>
      <c r="K931" s="77"/>
    </row>
    <row r="932" spans="10:11">
      <c r="J932" s="77"/>
      <c r="K932" s="77"/>
    </row>
    <row r="933" spans="10:11">
      <c r="J933" s="77"/>
      <c r="K933" s="77"/>
    </row>
    <row r="934" spans="10:11">
      <c r="J934" s="77"/>
      <c r="K934" s="77"/>
    </row>
    <row r="935" spans="10:11">
      <c r="J935" s="77"/>
      <c r="K935" s="77"/>
    </row>
    <row r="936" spans="10:11">
      <c r="J936" s="77"/>
      <c r="K936" s="77"/>
    </row>
    <row r="937" spans="10:11">
      <c r="J937" s="77"/>
      <c r="K937" s="77"/>
    </row>
    <row r="938" spans="10:11">
      <c r="J938" s="77"/>
      <c r="K938" s="77"/>
    </row>
    <row r="939" spans="10:11">
      <c r="J939" s="77"/>
      <c r="K939" s="77"/>
    </row>
    <row r="940" spans="10:11">
      <c r="J940" s="77"/>
      <c r="K940" s="77"/>
    </row>
    <row r="941" spans="10:11">
      <c r="J941" s="77"/>
      <c r="K941" s="77"/>
    </row>
    <row r="942" spans="10:11">
      <c r="J942" s="77"/>
      <c r="K942" s="77"/>
    </row>
    <row r="943" spans="10:11">
      <c r="J943" s="77"/>
      <c r="K943" s="77"/>
    </row>
    <row r="944" spans="10:11">
      <c r="J944" s="77"/>
      <c r="K944" s="77"/>
    </row>
    <row r="945" spans="10:11">
      <c r="J945" s="77"/>
      <c r="K945" s="77"/>
    </row>
    <row r="946" spans="10:11">
      <c r="J946" s="77"/>
      <c r="K946" s="77"/>
    </row>
    <row r="947" spans="10:11">
      <c r="J947" s="77"/>
      <c r="K947" s="77"/>
    </row>
    <row r="948" spans="10:11">
      <c r="J948" s="77"/>
      <c r="K948" s="77"/>
    </row>
    <row r="949" spans="10:11">
      <c r="J949" s="77"/>
      <c r="K949" s="77"/>
    </row>
    <row r="950" spans="10:11">
      <c r="J950" s="77"/>
      <c r="K950" s="77"/>
    </row>
    <row r="951" spans="10:11">
      <c r="J951" s="77"/>
      <c r="K951" s="77"/>
    </row>
    <row r="952" spans="10:11">
      <c r="J952" s="77"/>
      <c r="K952" s="77"/>
    </row>
    <row r="953" spans="10:11">
      <c r="J953" s="77"/>
      <c r="K953" s="77"/>
    </row>
    <row r="954" spans="10:11">
      <c r="J954" s="77"/>
      <c r="K954" s="77"/>
    </row>
    <row r="955" spans="10:11">
      <c r="J955" s="77"/>
      <c r="K955" s="77"/>
    </row>
    <row r="956" spans="10:11">
      <c r="J956" s="77"/>
      <c r="K956" s="77"/>
    </row>
    <row r="957" spans="10:11">
      <c r="J957" s="77"/>
      <c r="K957" s="77"/>
    </row>
    <row r="958" spans="10:11">
      <c r="J958" s="77"/>
      <c r="K958" s="77"/>
    </row>
    <row r="959" spans="10:11">
      <c r="J959" s="77"/>
      <c r="K959" s="77"/>
    </row>
    <row r="960" spans="10:11">
      <c r="J960" s="77"/>
      <c r="K960" s="77"/>
    </row>
    <row r="961" spans="10:11">
      <c r="J961" s="77"/>
      <c r="K961" s="77"/>
    </row>
    <row r="962" spans="10:11">
      <c r="J962" s="77"/>
      <c r="K962" s="77"/>
    </row>
    <row r="963" spans="10:11">
      <c r="J963" s="77"/>
      <c r="K963" s="77"/>
    </row>
    <row r="964" spans="10:11">
      <c r="J964" s="77"/>
      <c r="K964" s="77"/>
    </row>
    <row r="965" spans="10:11">
      <c r="J965" s="77"/>
      <c r="K965" s="77"/>
    </row>
    <row r="966" spans="10:11">
      <c r="J966" s="77"/>
      <c r="K966" s="77"/>
    </row>
    <row r="967" spans="10:11">
      <c r="J967" s="77"/>
      <c r="K967" s="77"/>
    </row>
    <row r="968" spans="10:11">
      <c r="J968" s="77"/>
      <c r="K968" s="77"/>
    </row>
    <row r="969" spans="10:11">
      <c r="J969" s="77"/>
      <c r="K969" s="77"/>
    </row>
    <row r="970" spans="10:11">
      <c r="J970" s="77"/>
      <c r="K970" s="77"/>
    </row>
    <row r="971" spans="10:11">
      <c r="J971" s="77"/>
      <c r="K971" s="77"/>
    </row>
    <row r="972" spans="10:11">
      <c r="J972" s="77"/>
      <c r="K972" s="77"/>
    </row>
    <row r="973" spans="10:11">
      <c r="J973" s="77"/>
      <c r="K973" s="77"/>
    </row>
    <row r="974" spans="10:11">
      <c r="J974" s="77"/>
      <c r="K974" s="77"/>
    </row>
    <row r="975" spans="10:11">
      <c r="J975" s="77"/>
      <c r="K975" s="77"/>
    </row>
    <row r="976" spans="10:11">
      <c r="J976" s="77"/>
      <c r="K976" s="77"/>
    </row>
    <row r="977" spans="10:11">
      <c r="J977" s="77"/>
      <c r="K977" s="77"/>
    </row>
    <row r="978" spans="10:11">
      <c r="J978" s="77"/>
      <c r="K978" s="77"/>
    </row>
    <row r="979" spans="10:11">
      <c r="J979" s="77"/>
      <c r="K979" s="77"/>
    </row>
    <row r="980" spans="10:11">
      <c r="J980" s="77"/>
      <c r="K980" s="77"/>
    </row>
    <row r="981" spans="10:11">
      <c r="J981" s="77"/>
      <c r="K981" s="77"/>
    </row>
    <row r="982" spans="10:11">
      <c r="J982" s="77"/>
      <c r="K982" s="77"/>
    </row>
    <row r="983" spans="10:11">
      <c r="J983" s="77"/>
      <c r="K983" s="77"/>
    </row>
    <row r="984" spans="10:11">
      <c r="J984" s="77"/>
      <c r="K984" s="77"/>
    </row>
    <row r="985" spans="10:11">
      <c r="J985" s="77"/>
      <c r="K985" s="77"/>
    </row>
    <row r="986" spans="10:11">
      <c r="J986" s="77"/>
      <c r="K986" s="77"/>
    </row>
    <row r="987" spans="10:11">
      <c r="J987" s="77"/>
      <c r="K987" s="77"/>
    </row>
    <row r="988" spans="10:11">
      <c r="J988" s="77"/>
      <c r="K988" s="77"/>
    </row>
    <row r="989" spans="10:11">
      <c r="J989" s="77"/>
      <c r="K989" s="77"/>
    </row>
    <row r="990" spans="10:11">
      <c r="J990" s="77"/>
      <c r="K990" s="77"/>
    </row>
    <row r="991" spans="10:11">
      <c r="J991" s="77"/>
      <c r="K991" s="77"/>
    </row>
    <row r="992" spans="10:11">
      <c r="J992" s="77"/>
      <c r="K992" s="77"/>
    </row>
    <row r="993" spans="10:11">
      <c r="J993" s="77"/>
      <c r="K993" s="77"/>
    </row>
    <row r="994" spans="10:11">
      <c r="J994" s="77"/>
      <c r="K994" s="77"/>
    </row>
    <row r="995" spans="10:11">
      <c r="J995" s="77"/>
      <c r="K995" s="77"/>
    </row>
    <row r="996" spans="10:11">
      <c r="J996" s="77"/>
      <c r="K996" s="77"/>
    </row>
    <row r="997" spans="10:11">
      <c r="J997" s="77"/>
      <c r="K997" s="77"/>
    </row>
    <row r="998" spans="10:11">
      <c r="J998" s="77"/>
      <c r="K998" s="77"/>
    </row>
    <row r="999" spans="10:11">
      <c r="J999" s="77"/>
      <c r="K999" s="77"/>
    </row>
    <row r="1000" spans="10:11">
      <c r="J1000" s="77"/>
      <c r="K1000" s="77"/>
    </row>
    <row r="1001" spans="10:11">
      <c r="J1001" s="77"/>
      <c r="K1001" s="77"/>
    </row>
  </sheetData>
  <mergeCells count="35">
    <mergeCell ref="B28:C28"/>
    <mergeCell ref="B29:C29"/>
    <mergeCell ref="A30:C30"/>
    <mergeCell ref="A32:B33"/>
    <mergeCell ref="C32:F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9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11"/>
  <sheetViews>
    <sheetView zoomScale="50" zoomScaleNormal="50" workbookViewId="0">
      <pane ySplit="5" topLeftCell="A6" activePane="bottomLeft" state="frozen"/>
      <selection activeCell="S26" sqref="S26"/>
      <selection pane="bottomLeft" activeCell="S26" sqref="S26"/>
    </sheetView>
  </sheetViews>
  <sheetFormatPr defaultColWidth="9" defaultRowHeight="24"/>
  <cols>
    <col min="1" max="1" width="9" style="77"/>
    <col min="2" max="2" width="23.75" style="77" customWidth="1"/>
    <col min="3" max="3" width="33" style="77" customWidth="1"/>
    <col min="4" max="9" width="5.75" style="77" customWidth="1"/>
    <col min="10" max="10" width="24.75" style="77" customWidth="1"/>
    <col min="11" max="11" width="21.25" style="77" customWidth="1"/>
    <col min="12" max="12" width="41.875" style="77" customWidth="1"/>
    <col min="13" max="13" width="32.75" style="77" customWidth="1"/>
    <col min="14" max="14" width="25.875" style="77" customWidth="1"/>
    <col min="15" max="15" width="45.625" style="77" customWidth="1"/>
    <col min="16" max="16" width="38.75" style="77" customWidth="1"/>
    <col min="17" max="58" width="9" style="88"/>
    <col min="59" max="16384" width="9" style="77"/>
  </cols>
  <sheetData>
    <row r="1" spans="1:17" s="88" customFormat="1" ht="30.75">
      <c r="A1" s="80"/>
      <c r="B1" s="81" t="s">
        <v>84</v>
      </c>
      <c r="C1" s="82" t="s">
        <v>85</v>
      </c>
      <c r="D1" s="82"/>
      <c r="E1" s="82"/>
      <c r="F1" s="82"/>
      <c r="G1" s="82"/>
      <c r="H1" s="82"/>
      <c r="I1" s="82"/>
      <c r="J1" s="82"/>
      <c r="K1" s="83" t="s">
        <v>4</v>
      </c>
      <c r="L1" s="84" t="s">
        <v>86</v>
      </c>
      <c r="M1" s="85" t="s">
        <v>87</v>
      </c>
      <c r="N1" s="82"/>
      <c r="O1" s="82"/>
      <c r="P1" s="86" t="s">
        <v>2</v>
      </c>
      <c r="Q1" s="87"/>
    </row>
    <row r="2" spans="1:17" s="88" customFormat="1" ht="30.75">
      <c r="A2" s="89"/>
      <c r="B2" s="90" t="s">
        <v>3</v>
      </c>
      <c r="C2" s="91" t="s">
        <v>1</v>
      </c>
      <c r="D2" s="91"/>
      <c r="E2" s="91"/>
      <c r="F2" s="91"/>
      <c r="G2" s="91"/>
      <c r="H2" s="91"/>
      <c r="I2" s="91"/>
      <c r="J2" s="91"/>
      <c r="K2" s="92"/>
      <c r="L2" s="93"/>
      <c r="M2" s="94"/>
      <c r="N2" s="91"/>
      <c r="O2" s="91"/>
      <c r="P2" s="95" t="s">
        <v>5</v>
      </c>
      <c r="Q2" s="96"/>
    </row>
    <row r="3" spans="1:17" s="88" customFormat="1" ht="27.75" customHeight="1">
      <c r="A3" s="89"/>
      <c r="B3" s="97"/>
      <c r="C3" s="15"/>
      <c r="D3" s="15"/>
      <c r="F3" s="98"/>
      <c r="G3" s="15"/>
      <c r="H3" s="15"/>
      <c r="I3" s="98"/>
      <c r="J3" s="15"/>
      <c r="K3" s="15"/>
      <c r="M3" s="99" t="s">
        <v>88</v>
      </c>
      <c r="N3" s="100"/>
      <c r="O3" s="100"/>
      <c r="P3" s="101"/>
    </row>
    <row r="4" spans="1:17" s="108" customFormat="1" ht="27.75">
      <c r="A4" s="102" t="s">
        <v>10</v>
      </c>
      <c r="B4" s="103" t="s">
        <v>89</v>
      </c>
      <c r="C4" s="103" t="s">
        <v>90</v>
      </c>
      <c r="D4" s="104" t="s">
        <v>91</v>
      </c>
      <c r="E4" s="105"/>
      <c r="F4" s="105"/>
      <c r="G4" s="105"/>
      <c r="H4" s="105"/>
      <c r="I4" s="106"/>
      <c r="J4" s="103" t="s">
        <v>92</v>
      </c>
      <c r="K4" s="103" t="s">
        <v>93</v>
      </c>
      <c r="L4" s="103" t="s">
        <v>94</v>
      </c>
      <c r="M4" s="107" t="s">
        <v>95</v>
      </c>
      <c r="N4" s="107" t="s">
        <v>96</v>
      </c>
      <c r="O4" s="107" t="s">
        <v>97</v>
      </c>
      <c r="P4" s="107" t="s">
        <v>98</v>
      </c>
    </row>
    <row r="5" spans="1:17" s="108" customFormat="1" ht="99.75">
      <c r="A5" s="109"/>
      <c r="B5" s="110"/>
      <c r="C5" s="110"/>
      <c r="D5" s="111" t="s">
        <v>99</v>
      </c>
      <c r="E5" s="111" t="s">
        <v>100</v>
      </c>
      <c r="F5" s="111" t="s">
        <v>101</v>
      </c>
      <c r="G5" s="111" t="s">
        <v>102</v>
      </c>
      <c r="H5" s="111" t="s">
        <v>103</v>
      </c>
      <c r="I5" s="111" t="s">
        <v>104</v>
      </c>
      <c r="J5" s="110"/>
      <c r="K5" s="110"/>
      <c r="L5" s="110"/>
      <c r="M5" s="112"/>
      <c r="N5" s="112"/>
      <c r="O5" s="112"/>
      <c r="P5" s="112"/>
    </row>
    <row r="6" spans="1:17" s="88" customFormat="1" ht="27.75">
      <c r="A6" s="113" t="s">
        <v>20</v>
      </c>
      <c r="B6" s="114"/>
      <c r="C6" s="114"/>
      <c r="D6" s="114"/>
      <c r="E6" s="114"/>
      <c r="F6" s="114"/>
      <c r="G6" s="114"/>
      <c r="H6" s="114"/>
      <c r="I6" s="114"/>
      <c r="J6" s="114"/>
      <c r="K6" s="114"/>
      <c r="L6" s="114"/>
      <c r="M6" s="114"/>
      <c r="N6" s="114"/>
      <c r="O6" s="114"/>
      <c r="P6" s="115"/>
    </row>
    <row r="7" spans="1:17" s="88" customFormat="1" ht="96">
      <c r="A7" s="116">
        <v>1</v>
      </c>
      <c r="B7" s="117" t="s">
        <v>105</v>
      </c>
      <c r="C7" s="117" t="s">
        <v>106</v>
      </c>
      <c r="D7" s="118" t="s">
        <v>107</v>
      </c>
      <c r="E7" s="119"/>
      <c r="F7" s="119"/>
      <c r="G7" s="119"/>
      <c r="H7" s="119"/>
      <c r="I7" s="119"/>
      <c r="J7" s="116" t="s">
        <v>105</v>
      </c>
      <c r="K7" s="120" t="s">
        <v>108</v>
      </c>
      <c r="L7" s="121" t="s">
        <v>109</v>
      </c>
      <c r="M7" s="121" t="s">
        <v>109</v>
      </c>
      <c r="N7" s="122">
        <v>23715</v>
      </c>
      <c r="O7" s="123" t="s">
        <v>110</v>
      </c>
      <c r="P7" s="124" t="s">
        <v>111</v>
      </c>
    </row>
    <row r="8" spans="1:17" s="127" customFormat="1" ht="96">
      <c r="A8" s="116">
        <v>2</v>
      </c>
      <c r="B8" s="117" t="s">
        <v>105</v>
      </c>
      <c r="C8" s="117" t="s">
        <v>112</v>
      </c>
      <c r="D8" s="119"/>
      <c r="E8" s="118" t="s">
        <v>107</v>
      </c>
      <c r="F8" s="119"/>
      <c r="G8" s="119"/>
      <c r="H8" s="119"/>
      <c r="I8" s="119"/>
      <c r="J8" s="116" t="s">
        <v>105</v>
      </c>
      <c r="K8" s="116" t="s">
        <v>113</v>
      </c>
      <c r="L8" s="123" t="s">
        <v>114</v>
      </c>
      <c r="M8" s="123" t="s">
        <v>114</v>
      </c>
      <c r="N8" s="125" t="s">
        <v>115</v>
      </c>
      <c r="O8" s="123" t="s">
        <v>116</v>
      </c>
      <c r="P8" s="126" t="s">
        <v>117</v>
      </c>
    </row>
    <row r="9" spans="1:17" s="129" customFormat="1" ht="185.25" customHeight="1">
      <c r="A9" s="116">
        <v>3</v>
      </c>
      <c r="B9" s="117" t="s">
        <v>105</v>
      </c>
      <c r="C9" s="117" t="s">
        <v>118</v>
      </c>
      <c r="D9" s="119"/>
      <c r="E9" s="119"/>
      <c r="F9" s="118" t="s">
        <v>107</v>
      </c>
      <c r="G9" s="119"/>
      <c r="H9" s="119"/>
      <c r="I9" s="119"/>
      <c r="J9" s="116" t="s">
        <v>105</v>
      </c>
      <c r="K9" s="116" t="s">
        <v>108</v>
      </c>
      <c r="L9" s="126" t="s">
        <v>119</v>
      </c>
      <c r="M9" s="126" t="s">
        <v>119</v>
      </c>
      <c r="N9" s="122">
        <v>23832</v>
      </c>
      <c r="O9" s="128" t="s">
        <v>120</v>
      </c>
      <c r="P9" s="126" t="s">
        <v>121</v>
      </c>
    </row>
    <row r="10" spans="1:17" s="127" customFormat="1" ht="96">
      <c r="A10" s="116">
        <v>4</v>
      </c>
      <c r="B10" s="117" t="s">
        <v>105</v>
      </c>
      <c r="C10" s="123" t="s">
        <v>122</v>
      </c>
      <c r="D10" s="119"/>
      <c r="E10" s="119"/>
      <c r="F10" s="119"/>
      <c r="G10" s="118" t="s">
        <v>107</v>
      </c>
      <c r="H10" s="130"/>
      <c r="I10" s="119"/>
      <c r="J10" s="116" t="s">
        <v>105</v>
      </c>
      <c r="K10" s="116" t="s">
        <v>108</v>
      </c>
      <c r="L10" s="126" t="s">
        <v>123</v>
      </c>
      <c r="M10" s="126" t="s">
        <v>123</v>
      </c>
      <c r="N10" s="116" t="s">
        <v>124</v>
      </c>
      <c r="O10" s="123" t="s">
        <v>125</v>
      </c>
      <c r="P10" s="126" t="s">
        <v>126</v>
      </c>
    </row>
    <row r="11" spans="1:17" s="127" customFormat="1" ht="96">
      <c r="A11" s="116">
        <v>5</v>
      </c>
      <c r="B11" s="117" t="s">
        <v>105</v>
      </c>
      <c r="C11" s="119" t="s">
        <v>127</v>
      </c>
      <c r="D11" s="119"/>
      <c r="E11" s="119"/>
      <c r="F11" s="119"/>
      <c r="G11" s="118" t="s">
        <v>107</v>
      </c>
      <c r="H11" s="130"/>
      <c r="I11" s="119"/>
      <c r="J11" s="116" t="s">
        <v>105</v>
      </c>
      <c r="K11" s="116" t="s">
        <v>108</v>
      </c>
      <c r="L11" s="126" t="s">
        <v>123</v>
      </c>
      <c r="M11" s="126" t="s">
        <v>123</v>
      </c>
      <c r="N11" s="116" t="s">
        <v>124</v>
      </c>
      <c r="O11" s="123" t="s">
        <v>125</v>
      </c>
      <c r="P11" s="126" t="s">
        <v>126</v>
      </c>
    </row>
    <row r="12" spans="1:17" s="88" customFormat="1" ht="27.75">
      <c r="A12" s="113" t="s">
        <v>23</v>
      </c>
      <c r="B12" s="114"/>
      <c r="C12" s="114"/>
      <c r="D12" s="114"/>
      <c r="E12" s="114"/>
      <c r="F12" s="114"/>
      <c r="G12" s="114"/>
      <c r="H12" s="114"/>
      <c r="I12" s="114"/>
      <c r="J12" s="114"/>
      <c r="K12" s="114"/>
      <c r="L12" s="114"/>
      <c r="M12" s="114"/>
      <c r="N12" s="114"/>
      <c r="O12" s="114"/>
      <c r="P12" s="115"/>
    </row>
    <row r="13" spans="1:17" s="88" customFormat="1" ht="320.25" customHeight="1">
      <c r="A13" s="116">
        <v>1</v>
      </c>
      <c r="B13" s="117" t="s">
        <v>128</v>
      </c>
      <c r="C13" s="117" t="s">
        <v>129</v>
      </c>
      <c r="D13" s="131" t="s">
        <v>130</v>
      </c>
      <c r="E13" s="119"/>
      <c r="F13" s="119"/>
      <c r="G13" s="119"/>
      <c r="H13" s="119"/>
      <c r="I13" s="119"/>
      <c r="J13" s="117" t="s">
        <v>128</v>
      </c>
      <c r="K13" s="132" t="s">
        <v>131</v>
      </c>
      <c r="L13" s="123" t="s">
        <v>132</v>
      </c>
      <c r="M13" s="123" t="s">
        <v>133</v>
      </c>
      <c r="N13" s="125" t="s">
        <v>134</v>
      </c>
      <c r="O13" s="123" t="s">
        <v>135</v>
      </c>
      <c r="P13" s="123" t="s">
        <v>136</v>
      </c>
    </row>
    <row r="14" spans="1:17" s="88" customFormat="1" ht="409.6" customHeight="1">
      <c r="A14" s="116">
        <v>2</v>
      </c>
      <c r="B14" s="117" t="s">
        <v>128</v>
      </c>
      <c r="C14" s="126" t="s">
        <v>137</v>
      </c>
      <c r="D14" s="131"/>
      <c r="E14" s="131" t="s">
        <v>130</v>
      </c>
      <c r="F14" s="119"/>
      <c r="G14" s="119"/>
      <c r="H14" s="119"/>
      <c r="I14" s="119"/>
      <c r="J14" s="117" t="s">
        <v>128</v>
      </c>
      <c r="K14" s="125" t="s">
        <v>138</v>
      </c>
      <c r="L14" s="123" t="s">
        <v>139</v>
      </c>
      <c r="M14" s="123" t="s">
        <v>140</v>
      </c>
      <c r="N14" s="123" t="s">
        <v>141</v>
      </c>
      <c r="O14" s="123" t="s">
        <v>142</v>
      </c>
      <c r="P14" s="123" t="s">
        <v>143</v>
      </c>
    </row>
    <row r="15" spans="1:17" s="88" customFormat="1" ht="383.25" customHeight="1">
      <c r="A15" s="116">
        <v>3</v>
      </c>
      <c r="B15" s="117" t="s">
        <v>128</v>
      </c>
      <c r="C15" s="133" t="s">
        <v>144</v>
      </c>
      <c r="D15" s="119"/>
      <c r="E15" s="131" t="s">
        <v>130</v>
      </c>
      <c r="F15" s="119"/>
      <c r="G15" s="119"/>
      <c r="H15" s="119"/>
      <c r="I15" s="119"/>
      <c r="J15" s="117" t="s">
        <v>128</v>
      </c>
      <c r="K15" s="125" t="s">
        <v>145</v>
      </c>
      <c r="L15" s="123" t="s">
        <v>146</v>
      </c>
      <c r="M15" s="123" t="s">
        <v>140</v>
      </c>
      <c r="N15" s="123" t="s">
        <v>141</v>
      </c>
      <c r="O15" s="123" t="s">
        <v>147</v>
      </c>
      <c r="P15" s="123" t="s">
        <v>143</v>
      </c>
    </row>
    <row r="16" spans="1:17" s="88" customFormat="1" ht="238.5" customHeight="1">
      <c r="A16" s="116">
        <v>4</v>
      </c>
      <c r="B16" s="117" t="s">
        <v>128</v>
      </c>
      <c r="C16" s="126" t="s">
        <v>148</v>
      </c>
      <c r="D16" s="119"/>
      <c r="E16" s="119"/>
      <c r="F16" s="131" t="s">
        <v>130</v>
      </c>
      <c r="G16" s="116"/>
      <c r="H16" s="119"/>
      <c r="I16" s="119"/>
      <c r="J16" s="117" t="s">
        <v>128</v>
      </c>
      <c r="K16" s="123" t="s">
        <v>149</v>
      </c>
      <c r="L16" s="123" t="s">
        <v>150</v>
      </c>
      <c r="M16" s="123" t="s">
        <v>151</v>
      </c>
      <c r="N16" s="123" t="s">
        <v>152</v>
      </c>
      <c r="O16" s="134" t="s">
        <v>153</v>
      </c>
      <c r="P16" s="134" t="s">
        <v>154</v>
      </c>
    </row>
    <row r="17" spans="1:16" s="88" customFormat="1" ht="201" customHeight="1">
      <c r="A17" s="135">
        <v>5</v>
      </c>
      <c r="B17" s="135" t="s">
        <v>128</v>
      </c>
      <c r="C17" s="136" t="s">
        <v>155</v>
      </c>
      <c r="D17" s="135"/>
      <c r="E17" s="135"/>
      <c r="F17" s="135"/>
      <c r="G17" s="137" t="s">
        <v>130</v>
      </c>
      <c r="H17" s="135"/>
      <c r="I17" s="135"/>
      <c r="J17" s="135" t="s">
        <v>128</v>
      </c>
      <c r="K17" s="136" t="s">
        <v>156</v>
      </c>
      <c r="L17" s="132" t="s">
        <v>157</v>
      </c>
      <c r="M17" s="138" t="s">
        <v>158</v>
      </c>
      <c r="N17" s="138" t="s">
        <v>159</v>
      </c>
      <c r="O17" s="138" t="s">
        <v>160</v>
      </c>
      <c r="P17" s="139" t="s">
        <v>126</v>
      </c>
    </row>
    <row r="18" spans="1:16" s="88" customFormat="1" ht="52.5" customHeight="1">
      <c r="A18" s="140"/>
      <c r="B18" s="140"/>
      <c r="C18" s="141"/>
      <c r="D18" s="140"/>
      <c r="E18" s="140"/>
      <c r="F18" s="140"/>
      <c r="G18" s="142"/>
      <c r="H18" s="140"/>
      <c r="I18" s="140"/>
      <c r="J18" s="140"/>
      <c r="K18" s="141"/>
      <c r="L18" s="126" t="s">
        <v>161</v>
      </c>
      <c r="M18" s="143"/>
      <c r="N18" s="143"/>
      <c r="O18" s="143"/>
      <c r="P18" s="144"/>
    </row>
    <row r="19" spans="1:16" s="88" customFormat="1" ht="69" customHeight="1">
      <c r="A19" s="140"/>
      <c r="B19" s="140"/>
      <c r="C19" s="141"/>
      <c r="D19" s="140"/>
      <c r="E19" s="140"/>
      <c r="F19" s="140"/>
      <c r="G19" s="142"/>
      <c r="H19" s="140"/>
      <c r="I19" s="140"/>
      <c r="J19" s="140"/>
      <c r="K19" s="141"/>
      <c r="L19" s="126" t="s">
        <v>162</v>
      </c>
      <c r="M19" s="143"/>
      <c r="N19" s="143"/>
      <c r="O19" s="143"/>
      <c r="P19" s="144"/>
    </row>
    <row r="20" spans="1:16" s="88" customFormat="1" ht="69" customHeight="1">
      <c r="A20" s="140"/>
      <c r="B20" s="140"/>
      <c r="C20" s="141"/>
      <c r="D20" s="140"/>
      <c r="E20" s="140"/>
      <c r="F20" s="140"/>
      <c r="G20" s="142"/>
      <c r="H20" s="140"/>
      <c r="I20" s="140"/>
      <c r="J20" s="140"/>
      <c r="K20" s="141"/>
      <c r="L20" s="132" t="s">
        <v>163</v>
      </c>
      <c r="M20" s="143"/>
      <c r="N20" s="143"/>
      <c r="O20" s="143"/>
      <c r="P20" s="144"/>
    </row>
    <row r="21" spans="1:16" s="88" customFormat="1" ht="69" customHeight="1">
      <c r="A21" s="140"/>
      <c r="B21" s="140"/>
      <c r="C21" s="141"/>
      <c r="D21" s="140"/>
      <c r="E21" s="140"/>
      <c r="F21" s="140"/>
      <c r="G21" s="142"/>
      <c r="H21" s="140"/>
      <c r="I21" s="140"/>
      <c r="J21" s="140"/>
      <c r="K21" s="141"/>
      <c r="L21" s="126" t="s">
        <v>164</v>
      </c>
      <c r="M21" s="143"/>
      <c r="N21" s="143"/>
      <c r="O21" s="143"/>
      <c r="P21" s="144"/>
    </row>
    <row r="22" spans="1:16" s="88" customFormat="1" ht="69" customHeight="1">
      <c r="A22" s="140"/>
      <c r="B22" s="140"/>
      <c r="C22" s="141"/>
      <c r="D22" s="140"/>
      <c r="E22" s="140"/>
      <c r="F22" s="140"/>
      <c r="G22" s="142"/>
      <c r="H22" s="140"/>
      <c r="I22" s="140"/>
      <c r="J22" s="140"/>
      <c r="K22" s="141"/>
      <c r="L22" s="126" t="s">
        <v>162</v>
      </c>
      <c r="M22" s="143"/>
      <c r="N22" s="143"/>
      <c r="O22" s="143"/>
      <c r="P22" s="144"/>
    </row>
    <row r="23" spans="1:16" s="88" customFormat="1" ht="69" customHeight="1">
      <c r="A23" s="145"/>
      <c r="B23" s="145"/>
      <c r="C23" s="146"/>
      <c r="D23" s="145"/>
      <c r="E23" s="145"/>
      <c r="F23" s="145"/>
      <c r="G23" s="147"/>
      <c r="H23" s="145"/>
      <c r="I23" s="145"/>
      <c r="J23" s="145"/>
      <c r="K23" s="146"/>
      <c r="L23" s="126" t="s">
        <v>165</v>
      </c>
      <c r="M23" s="148"/>
      <c r="N23" s="148"/>
      <c r="O23" s="148"/>
      <c r="P23" s="149"/>
    </row>
    <row r="24" spans="1:16" s="88" customFormat="1" ht="172.5" customHeight="1">
      <c r="A24" s="135">
        <v>6</v>
      </c>
      <c r="B24" s="135" t="s">
        <v>128</v>
      </c>
      <c r="C24" s="135" t="s">
        <v>166</v>
      </c>
      <c r="D24" s="135"/>
      <c r="E24" s="135"/>
      <c r="F24" s="150"/>
      <c r="G24" s="137" t="s">
        <v>130</v>
      </c>
      <c r="H24" s="135"/>
      <c r="I24" s="135"/>
      <c r="J24" s="135" t="s">
        <v>128</v>
      </c>
      <c r="K24" s="136" t="s">
        <v>167</v>
      </c>
      <c r="L24" s="123" t="s">
        <v>168</v>
      </c>
      <c r="M24" s="151" t="s">
        <v>158</v>
      </c>
      <c r="N24" s="151" t="s">
        <v>159</v>
      </c>
      <c r="O24" s="151" t="s">
        <v>169</v>
      </c>
      <c r="P24" s="152" t="s">
        <v>170</v>
      </c>
    </row>
    <row r="25" spans="1:16" s="88" customFormat="1" ht="96">
      <c r="A25" s="140"/>
      <c r="B25" s="140"/>
      <c r="C25" s="140"/>
      <c r="D25" s="140"/>
      <c r="E25" s="140"/>
      <c r="F25" s="150"/>
      <c r="G25" s="142"/>
      <c r="H25" s="140"/>
      <c r="I25" s="140"/>
      <c r="J25" s="140"/>
      <c r="K25" s="141"/>
      <c r="L25" s="123" t="s">
        <v>171</v>
      </c>
      <c r="M25" s="153"/>
      <c r="N25" s="153"/>
      <c r="O25" s="153"/>
      <c r="P25" s="154"/>
    </row>
    <row r="26" spans="1:16" s="88" customFormat="1" ht="96">
      <c r="A26" s="140"/>
      <c r="B26" s="140"/>
      <c r="C26" s="140"/>
      <c r="D26" s="140"/>
      <c r="E26" s="140"/>
      <c r="F26" s="150"/>
      <c r="G26" s="142"/>
      <c r="H26" s="140"/>
      <c r="I26" s="140"/>
      <c r="J26" s="140"/>
      <c r="K26" s="141"/>
      <c r="L26" s="123" t="s">
        <v>172</v>
      </c>
      <c r="M26" s="153"/>
      <c r="N26" s="153"/>
      <c r="O26" s="153"/>
      <c r="P26" s="154"/>
    </row>
    <row r="27" spans="1:16" s="88" customFormat="1" ht="192">
      <c r="A27" s="140"/>
      <c r="B27" s="140"/>
      <c r="C27" s="140"/>
      <c r="D27" s="140"/>
      <c r="E27" s="140"/>
      <c r="F27" s="150"/>
      <c r="G27" s="142"/>
      <c r="H27" s="140"/>
      <c r="I27" s="140"/>
      <c r="J27" s="140"/>
      <c r="K27" s="141"/>
      <c r="L27" s="123" t="s">
        <v>173</v>
      </c>
      <c r="M27" s="153"/>
      <c r="N27" s="153"/>
      <c r="O27" s="153"/>
      <c r="P27" s="154"/>
    </row>
    <row r="28" spans="1:16" s="88" customFormat="1" ht="96">
      <c r="A28" s="140"/>
      <c r="B28" s="140"/>
      <c r="C28" s="140"/>
      <c r="D28" s="140"/>
      <c r="E28" s="140"/>
      <c r="F28" s="150"/>
      <c r="G28" s="142"/>
      <c r="H28" s="140"/>
      <c r="I28" s="140"/>
      <c r="J28" s="140"/>
      <c r="K28" s="141"/>
      <c r="L28" s="123" t="s">
        <v>174</v>
      </c>
      <c r="M28" s="153"/>
      <c r="N28" s="153"/>
      <c r="O28" s="153"/>
      <c r="P28" s="154"/>
    </row>
    <row r="29" spans="1:16" s="88" customFormat="1" ht="81.75" customHeight="1">
      <c r="A29" s="140"/>
      <c r="B29" s="140"/>
      <c r="C29" s="140"/>
      <c r="D29" s="140"/>
      <c r="E29" s="140"/>
      <c r="F29" s="150"/>
      <c r="G29" s="142"/>
      <c r="H29" s="140"/>
      <c r="I29" s="140"/>
      <c r="J29" s="140"/>
      <c r="K29" s="141"/>
      <c r="L29" s="155" t="s">
        <v>175</v>
      </c>
      <c r="M29" s="153"/>
      <c r="N29" s="153"/>
      <c r="O29" s="153"/>
      <c r="P29" s="154"/>
    </row>
    <row r="30" spans="1:16" s="88" customFormat="1" ht="75.75" customHeight="1">
      <c r="A30" s="145"/>
      <c r="B30" s="145"/>
      <c r="C30" s="145"/>
      <c r="D30" s="145"/>
      <c r="E30" s="145"/>
      <c r="F30" s="150"/>
      <c r="G30" s="147"/>
      <c r="H30" s="145"/>
      <c r="I30" s="145"/>
      <c r="J30" s="145"/>
      <c r="K30" s="146"/>
      <c r="L30" s="123" t="s">
        <v>176</v>
      </c>
      <c r="M30" s="156"/>
      <c r="N30" s="156"/>
      <c r="O30" s="156"/>
      <c r="P30" s="157"/>
    </row>
    <row r="31" spans="1:16" s="88" customFormat="1" ht="285" customHeight="1">
      <c r="A31" s="135">
        <v>7</v>
      </c>
      <c r="B31" s="135" t="s">
        <v>128</v>
      </c>
      <c r="C31" s="135" t="s">
        <v>177</v>
      </c>
      <c r="D31" s="135"/>
      <c r="E31" s="135"/>
      <c r="F31" s="140"/>
      <c r="G31" s="137" t="s">
        <v>130</v>
      </c>
      <c r="H31" s="135"/>
      <c r="I31" s="135"/>
      <c r="J31" s="135" t="s">
        <v>128</v>
      </c>
      <c r="K31" s="136" t="s">
        <v>178</v>
      </c>
      <c r="L31" s="123" t="s">
        <v>179</v>
      </c>
      <c r="M31" s="138" t="s">
        <v>180</v>
      </c>
      <c r="N31" s="138" t="s">
        <v>181</v>
      </c>
      <c r="O31" s="138" t="s">
        <v>182</v>
      </c>
      <c r="P31" s="138" t="s">
        <v>183</v>
      </c>
    </row>
    <row r="32" spans="1:16" s="88" customFormat="1" ht="96.75" customHeight="1">
      <c r="A32" s="140"/>
      <c r="B32" s="140"/>
      <c r="C32" s="140"/>
      <c r="D32" s="140"/>
      <c r="E32" s="140"/>
      <c r="F32" s="140"/>
      <c r="G32" s="142"/>
      <c r="H32" s="140"/>
      <c r="I32" s="140"/>
      <c r="J32" s="140"/>
      <c r="K32" s="141"/>
      <c r="L32" s="158" t="s">
        <v>184</v>
      </c>
      <c r="M32" s="143"/>
      <c r="N32" s="143"/>
      <c r="O32" s="143"/>
      <c r="P32" s="143"/>
    </row>
    <row r="33" spans="1:27" s="88" customFormat="1" ht="90.75" customHeight="1">
      <c r="A33" s="140"/>
      <c r="B33" s="140"/>
      <c r="C33" s="140"/>
      <c r="D33" s="140"/>
      <c r="E33" s="140"/>
      <c r="F33" s="140"/>
      <c r="G33" s="142"/>
      <c r="H33" s="140"/>
      <c r="I33" s="140"/>
      <c r="J33" s="140"/>
      <c r="K33" s="141"/>
      <c r="L33" s="159" t="s">
        <v>185</v>
      </c>
      <c r="M33" s="143"/>
      <c r="N33" s="143"/>
      <c r="O33" s="143"/>
      <c r="P33" s="143"/>
    </row>
    <row r="34" spans="1:27" s="88" customFormat="1" ht="97.5" customHeight="1">
      <c r="A34" s="145"/>
      <c r="B34" s="145"/>
      <c r="C34" s="145"/>
      <c r="D34" s="145"/>
      <c r="E34" s="145"/>
      <c r="F34" s="145"/>
      <c r="G34" s="147"/>
      <c r="H34" s="145"/>
      <c r="I34" s="145"/>
      <c r="J34" s="145"/>
      <c r="K34" s="146"/>
      <c r="L34" s="158" t="s">
        <v>186</v>
      </c>
      <c r="M34" s="148"/>
      <c r="N34" s="148"/>
      <c r="O34" s="148"/>
      <c r="P34" s="148"/>
    </row>
    <row r="35" spans="1:27" s="88" customFormat="1">
      <c r="A35" s="160"/>
      <c r="B35" s="161"/>
      <c r="C35" s="161"/>
      <c r="D35" s="160"/>
      <c r="E35" s="160"/>
      <c r="F35" s="160"/>
      <c r="G35" s="160"/>
      <c r="H35" s="160"/>
      <c r="I35" s="160"/>
      <c r="J35" s="160"/>
      <c r="K35" s="160"/>
      <c r="L35" s="160"/>
      <c r="M35" s="160"/>
      <c r="N35" s="160"/>
      <c r="O35" s="160"/>
      <c r="P35" s="160"/>
    </row>
    <row r="36" spans="1:27" s="88" customFormat="1" ht="27.75">
      <c r="A36" s="113" t="s">
        <v>29</v>
      </c>
      <c r="B36" s="114"/>
      <c r="C36" s="114"/>
      <c r="D36" s="114"/>
      <c r="E36" s="114"/>
      <c r="F36" s="114"/>
      <c r="G36" s="114"/>
      <c r="H36" s="114"/>
      <c r="I36" s="114"/>
      <c r="J36" s="114"/>
      <c r="K36" s="114"/>
      <c r="L36" s="114"/>
      <c r="M36" s="114"/>
      <c r="N36" s="114"/>
      <c r="O36" s="114"/>
      <c r="P36" s="115"/>
    </row>
    <row r="37" spans="1:27" s="166" customFormat="1" ht="306" customHeight="1">
      <c r="A37" s="162">
        <v>1</v>
      </c>
      <c r="B37" s="163" t="s">
        <v>187</v>
      </c>
      <c r="C37" s="163" t="s">
        <v>188</v>
      </c>
      <c r="D37" s="164" t="s">
        <v>130</v>
      </c>
      <c r="E37" s="134"/>
      <c r="F37" s="134"/>
      <c r="G37" s="134"/>
      <c r="H37" s="134"/>
      <c r="I37" s="134"/>
      <c r="J37" s="163" t="s">
        <v>187</v>
      </c>
      <c r="K37" s="134" t="s">
        <v>189</v>
      </c>
      <c r="L37" s="134" t="s">
        <v>190</v>
      </c>
      <c r="M37" s="134" t="s">
        <v>191</v>
      </c>
      <c r="N37" s="162" t="s">
        <v>192</v>
      </c>
      <c r="O37" s="134" t="s">
        <v>191</v>
      </c>
      <c r="P37" s="134" t="s">
        <v>193</v>
      </c>
      <c r="Q37" s="165"/>
      <c r="R37" s="165"/>
      <c r="S37" s="165"/>
      <c r="T37" s="165"/>
      <c r="U37" s="165"/>
      <c r="V37" s="165"/>
      <c r="W37" s="165"/>
      <c r="X37" s="165"/>
      <c r="Y37" s="165"/>
      <c r="Z37" s="165"/>
      <c r="AA37" s="165"/>
    </row>
    <row r="38" spans="1:27" s="166" customFormat="1" ht="168">
      <c r="A38" s="167">
        <v>2</v>
      </c>
      <c r="B38" s="126" t="s">
        <v>187</v>
      </c>
      <c r="C38" s="117" t="s">
        <v>194</v>
      </c>
      <c r="D38" s="168"/>
      <c r="E38" s="119"/>
      <c r="F38" s="119"/>
      <c r="G38" s="169" t="s">
        <v>130</v>
      </c>
      <c r="H38" s="119"/>
      <c r="I38" s="119"/>
      <c r="J38" s="170" t="s">
        <v>187</v>
      </c>
      <c r="K38" s="119" t="s">
        <v>195</v>
      </c>
      <c r="L38" s="123" t="s">
        <v>196</v>
      </c>
      <c r="M38" s="123" t="s">
        <v>197</v>
      </c>
      <c r="N38" s="123" t="s">
        <v>198</v>
      </c>
      <c r="O38" s="123" t="s">
        <v>199</v>
      </c>
      <c r="P38" s="123" t="s">
        <v>200</v>
      </c>
      <c r="Q38" s="165"/>
      <c r="R38" s="165"/>
      <c r="S38" s="165"/>
      <c r="T38" s="165"/>
      <c r="U38" s="165"/>
      <c r="V38" s="165"/>
      <c r="W38" s="165"/>
      <c r="X38" s="165"/>
      <c r="Y38" s="165"/>
      <c r="Z38" s="165"/>
      <c r="AA38" s="165"/>
    </row>
    <row r="39" spans="1:27" s="166" customFormat="1" ht="192">
      <c r="A39" s="162">
        <v>3</v>
      </c>
      <c r="B39" s="170" t="s">
        <v>187</v>
      </c>
      <c r="C39" s="170" t="s">
        <v>201</v>
      </c>
      <c r="D39" s="171"/>
      <c r="E39" s="164" t="s">
        <v>130</v>
      </c>
      <c r="F39" s="171"/>
      <c r="G39" s="171"/>
      <c r="H39" s="171"/>
      <c r="I39" s="171"/>
      <c r="J39" s="170" t="s">
        <v>187</v>
      </c>
      <c r="K39" s="171" t="s">
        <v>202</v>
      </c>
      <c r="L39" s="172" t="s">
        <v>203</v>
      </c>
      <c r="M39" s="173" t="s">
        <v>203</v>
      </c>
      <c r="N39" s="171" t="s">
        <v>204</v>
      </c>
      <c r="O39" s="171" t="s">
        <v>205</v>
      </c>
      <c r="P39" s="171" t="s">
        <v>206</v>
      </c>
      <c r="Q39" s="165"/>
      <c r="R39" s="165"/>
      <c r="S39" s="165"/>
      <c r="T39" s="165"/>
      <c r="U39" s="165"/>
      <c r="V39" s="165"/>
      <c r="W39" s="165"/>
      <c r="X39" s="165"/>
      <c r="Y39" s="165"/>
      <c r="Z39" s="165"/>
      <c r="AA39" s="165"/>
    </row>
    <row r="40" spans="1:27" s="174" customFormat="1" ht="210.75" customHeight="1">
      <c r="A40" s="167">
        <v>4</v>
      </c>
      <c r="B40" s="163" t="s">
        <v>187</v>
      </c>
      <c r="C40" s="119" t="s">
        <v>207</v>
      </c>
      <c r="D40" s="119"/>
      <c r="E40" s="119"/>
      <c r="F40" s="169" t="s">
        <v>130</v>
      </c>
      <c r="G40" s="119"/>
      <c r="H40" s="119"/>
      <c r="I40" s="119"/>
      <c r="J40" s="123" t="s">
        <v>208</v>
      </c>
      <c r="K40" s="123" t="s">
        <v>209</v>
      </c>
      <c r="L40" s="123" t="s">
        <v>210</v>
      </c>
      <c r="M40" s="123" t="s">
        <v>211</v>
      </c>
      <c r="N40" s="119" t="s">
        <v>212</v>
      </c>
      <c r="O40" s="123" t="s">
        <v>211</v>
      </c>
      <c r="P40" s="123" t="s">
        <v>213</v>
      </c>
    </row>
    <row r="41" spans="1:27" s="88" customFormat="1">
      <c r="A41" s="160"/>
      <c r="B41" s="161"/>
      <c r="C41" s="161"/>
      <c r="D41" s="160"/>
      <c r="E41" s="160"/>
      <c r="F41" s="160"/>
      <c r="G41" s="160"/>
      <c r="H41" s="160"/>
      <c r="I41" s="160"/>
      <c r="J41" s="160"/>
      <c r="K41" s="160"/>
      <c r="L41" s="160"/>
      <c r="M41" s="160"/>
      <c r="N41" s="160"/>
      <c r="O41" s="160"/>
      <c r="P41" s="160"/>
    </row>
    <row r="42" spans="1:27" s="88" customFormat="1" ht="27.75">
      <c r="A42" s="113" t="s">
        <v>30</v>
      </c>
      <c r="B42" s="114"/>
      <c r="C42" s="114"/>
      <c r="D42" s="114"/>
      <c r="E42" s="114"/>
      <c r="F42" s="114"/>
      <c r="G42" s="114"/>
      <c r="H42" s="114"/>
      <c r="I42" s="114"/>
      <c r="J42" s="114"/>
      <c r="K42" s="114"/>
      <c r="L42" s="114"/>
      <c r="M42" s="114"/>
      <c r="N42" s="114"/>
      <c r="O42" s="114"/>
      <c r="P42" s="115"/>
    </row>
    <row r="43" spans="1:27" s="88" customFormat="1" ht="312">
      <c r="A43" s="175">
        <v>1</v>
      </c>
      <c r="B43" s="176" t="s">
        <v>214</v>
      </c>
      <c r="C43" s="176" t="s">
        <v>106</v>
      </c>
      <c r="D43" s="177" t="s">
        <v>215</v>
      </c>
      <c r="E43" s="178"/>
      <c r="F43" s="178"/>
      <c r="G43" s="178"/>
      <c r="H43" s="178"/>
      <c r="I43" s="178"/>
      <c r="J43" s="119" t="s">
        <v>214</v>
      </c>
      <c r="K43" s="119" t="s">
        <v>216</v>
      </c>
      <c r="L43" s="123" t="s">
        <v>217</v>
      </c>
      <c r="M43" s="123" t="s">
        <v>218</v>
      </c>
      <c r="N43" s="179" t="s">
        <v>219</v>
      </c>
      <c r="O43" s="171" t="s">
        <v>220</v>
      </c>
      <c r="P43" s="123" t="s">
        <v>221</v>
      </c>
    </row>
    <row r="44" spans="1:27" s="88" customFormat="1" ht="408">
      <c r="A44" s="116">
        <v>2</v>
      </c>
      <c r="B44" s="117" t="s">
        <v>214</v>
      </c>
      <c r="C44" s="126" t="s">
        <v>222</v>
      </c>
      <c r="D44" s="119"/>
      <c r="E44" s="180" t="s">
        <v>215</v>
      </c>
      <c r="F44" s="119"/>
      <c r="G44" s="119"/>
      <c r="H44" s="119"/>
      <c r="I44" s="119"/>
      <c r="J44" s="123" t="s">
        <v>223</v>
      </c>
      <c r="K44" s="119" t="s">
        <v>224</v>
      </c>
      <c r="L44" s="123" t="s">
        <v>225</v>
      </c>
      <c r="M44" s="123" t="s">
        <v>226</v>
      </c>
      <c r="N44" s="181" t="s">
        <v>227</v>
      </c>
      <c r="O44" s="123" t="s">
        <v>228</v>
      </c>
      <c r="P44" s="123" t="s">
        <v>229</v>
      </c>
    </row>
    <row r="45" spans="1:27" s="88" customFormat="1" ht="360">
      <c r="A45" s="116">
        <v>3</v>
      </c>
      <c r="B45" s="117" t="s">
        <v>214</v>
      </c>
      <c r="C45" s="126" t="s">
        <v>230</v>
      </c>
      <c r="D45" s="119"/>
      <c r="E45" s="119"/>
      <c r="F45" s="180" t="s">
        <v>215</v>
      </c>
      <c r="G45" s="119"/>
      <c r="H45" s="119"/>
      <c r="I45" s="119"/>
      <c r="J45" s="119" t="s">
        <v>231</v>
      </c>
      <c r="K45" s="119" t="s">
        <v>232</v>
      </c>
      <c r="L45" s="123" t="s">
        <v>233</v>
      </c>
      <c r="M45" s="123" t="s">
        <v>234</v>
      </c>
      <c r="N45" s="179" t="s">
        <v>235</v>
      </c>
      <c r="O45" s="123" t="s">
        <v>236</v>
      </c>
      <c r="P45" s="123" t="s">
        <v>237</v>
      </c>
    </row>
    <row r="46" spans="1:27" s="88" customFormat="1" ht="336">
      <c r="A46" s="116">
        <v>4</v>
      </c>
      <c r="B46" s="119" t="s">
        <v>214</v>
      </c>
      <c r="C46" s="126" t="s">
        <v>238</v>
      </c>
      <c r="D46" s="119"/>
      <c r="E46" s="119"/>
      <c r="F46" s="119"/>
      <c r="G46" s="180" t="s">
        <v>215</v>
      </c>
      <c r="H46" s="119"/>
      <c r="I46" s="119"/>
      <c r="J46" s="123" t="s">
        <v>239</v>
      </c>
      <c r="K46" s="119" t="s">
        <v>240</v>
      </c>
      <c r="L46" s="123" t="s">
        <v>241</v>
      </c>
      <c r="M46" s="126" t="s">
        <v>242</v>
      </c>
      <c r="N46" s="182" t="s">
        <v>243</v>
      </c>
      <c r="O46" s="123" t="s">
        <v>244</v>
      </c>
      <c r="P46" s="123" t="s">
        <v>245</v>
      </c>
    </row>
    <row r="47" spans="1:27" s="88" customFormat="1">
      <c r="A47" s="160"/>
      <c r="B47" s="161"/>
      <c r="C47" s="161"/>
      <c r="D47" s="160"/>
      <c r="E47" s="160"/>
      <c r="F47" s="160"/>
      <c r="G47" s="160"/>
      <c r="H47" s="160"/>
      <c r="I47" s="160"/>
      <c r="J47" s="160"/>
      <c r="K47" s="160"/>
      <c r="L47" s="160"/>
      <c r="M47" s="160"/>
      <c r="N47" s="160"/>
      <c r="O47" s="160"/>
      <c r="P47" s="160"/>
    </row>
    <row r="48" spans="1:27" s="88" customFormat="1" ht="27.75">
      <c r="A48" s="113" t="s">
        <v>31</v>
      </c>
      <c r="B48" s="114"/>
      <c r="C48" s="114"/>
      <c r="D48" s="114"/>
      <c r="E48" s="114"/>
      <c r="F48" s="114"/>
      <c r="G48" s="114"/>
      <c r="H48" s="114"/>
      <c r="I48" s="114"/>
      <c r="J48" s="114"/>
      <c r="K48" s="114"/>
      <c r="L48" s="114"/>
      <c r="M48" s="114"/>
      <c r="N48" s="114"/>
      <c r="O48" s="114"/>
      <c r="P48" s="115"/>
    </row>
    <row r="49" spans="1:27" s="88" customFormat="1" ht="302.25">
      <c r="A49" s="183">
        <v>1</v>
      </c>
      <c r="B49" s="184" t="s">
        <v>246</v>
      </c>
      <c r="C49" s="185" t="s">
        <v>247</v>
      </c>
      <c r="D49" s="185"/>
      <c r="E49" s="185"/>
      <c r="F49" s="186"/>
      <c r="G49" s="187" t="s">
        <v>107</v>
      </c>
      <c r="H49" s="187"/>
      <c r="I49" s="185"/>
      <c r="J49" s="185" t="s">
        <v>246</v>
      </c>
      <c r="K49" s="188" t="s">
        <v>248</v>
      </c>
      <c r="L49" s="189" t="s">
        <v>249</v>
      </c>
      <c r="M49" s="184" t="s">
        <v>249</v>
      </c>
      <c r="N49" s="190" t="s">
        <v>250</v>
      </c>
      <c r="O49" s="184" t="s">
        <v>251</v>
      </c>
      <c r="P49" s="191" t="s">
        <v>251</v>
      </c>
      <c r="Q49" s="192"/>
      <c r="R49" s="193"/>
      <c r="S49" s="194"/>
      <c r="T49" s="195"/>
      <c r="U49" s="196"/>
      <c r="V49" s="196"/>
      <c r="W49" s="196"/>
      <c r="X49" s="197"/>
      <c r="Y49" s="197"/>
      <c r="Z49" s="197"/>
      <c r="AA49" s="197"/>
    </row>
    <row r="50" spans="1:27" s="88" customFormat="1" ht="186">
      <c r="A50" s="183">
        <v>2</v>
      </c>
      <c r="B50" s="184" t="s">
        <v>246</v>
      </c>
      <c r="C50" s="185" t="s">
        <v>252</v>
      </c>
      <c r="D50" s="185"/>
      <c r="E50" s="185"/>
      <c r="F50" s="187"/>
      <c r="G50" s="187" t="s">
        <v>107</v>
      </c>
      <c r="H50" s="187"/>
      <c r="I50" s="185"/>
      <c r="J50" s="185" t="s">
        <v>246</v>
      </c>
      <c r="K50" s="188" t="s">
        <v>253</v>
      </c>
      <c r="L50" s="184" t="s">
        <v>254</v>
      </c>
      <c r="M50" s="184" t="s">
        <v>254</v>
      </c>
      <c r="N50" s="186" t="s">
        <v>255</v>
      </c>
      <c r="O50" s="184" t="s">
        <v>256</v>
      </c>
      <c r="P50" s="191" t="s">
        <v>256</v>
      </c>
      <c r="Q50" s="192"/>
      <c r="R50" s="193"/>
      <c r="S50" s="194"/>
      <c r="T50" s="194"/>
      <c r="U50" s="196"/>
      <c r="V50" s="196"/>
      <c r="W50" s="196"/>
      <c r="X50" s="197"/>
      <c r="Y50" s="197"/>
      <c r="Z50" s="197"/>
      <c r="AA50" s="197"/>
    </row>
    <row r="51" spans="1:27" s="88" customFormat="1" ht="409.5">
      <c r="A51" s="183">
        <v>3</v>
      </c>
      <c r="B51" s="184" t="s">
        <v>246</v>
      </c>
      <c r="C51" s="185" t="s">
        <v>257</v>
      </c>
      <c r="D51" s="185"/>
      <c r="E51" s="185"/>
      <c r="F51" s="187"/>
      <c r="G51" s="187" t="s">
        <v>107</v>
      </c>
      <c r="H51" s="187"/>
      <c r="I51" s="185"/>
      <c r="J51" s="185" t="s">
        <v>246</v>
      </c>
      <c r="K51" s="188" t="s">
        <v>258</v>
      </c>
      <c r="L51" s="184" t="s">
        <v>259</v>
      </c>
      <c r="M51" s="184" t="s">
        <v>259</v>
      </c>
      <c r="N51" s="198">
        <v>23683</v>
      </c>
      <c r="O51" s="184" t="s">
        <v>260</v>
      </c>
      <c r="P51" s="191" t="s">
        <v>261</v>
      </c>
      <c r="Q51" s="192"/>
      <c r="R51" s="193"/>
      <c r="S51" s="194"/>
      <c r="T51" s="194"/>
      <c r="U51" s="196"/>
      <c r="V51" s="196"/>
      <c r="W51" s="196"/>
      <c r="X51" s="197"/>
      <c r="Y51" s="197"/>
      <c r="Z51" s="197"/>
      <c r="AA51" s="197"/>
    </row>
    <row r="52" spans="1:27" s="88" customFormat="1" ht="46.5">
      <c r="A52" s="183">
        <v>4</v>
      </c>
      <c r="B52" s="186" t="s">
        <v>246</v>
      </c>
      <c r="C52" s="184" t="s">
        <v>262</v>
      </c>
      <c r="D52" s="187" t="s">
        <v>107</v>
      </c>
      <c r="E52" s="185"/>
      <c r="F52" s="185"/>
      <c r="G52" s="185"/>
      <c r="H52" s="187"/>
      <c r="I52" s="185"/>
      <c r="J52" s="184" t="s">
        <v>246</v>
      </c>
      <c r="K52" s="188" t="s">
        <v>253</v>
      </c>
      <c r="L52" s="184" t="s">
        <v>263</v>
      </c>
      <c r="M52" s="184" t="s">
        <v>264</v>
      </c>
      <c r="N52" s="199">
        <v>23692</v>
      </c>
      <c r="O52" s="184" t="s">
        <v>265</v>
      </c>
      <c r="P52" s="191" t="s">
        <v>266</v>
      </c>
      <c r="Q52" s="192"/>
      <c r="R52" s="200"/>
      <c r="S52" s="201"/>
      <c r="T52" s="201"/>
      <c r="U52" s="196"/>
      <c r="V52" s="196"/>
      <c r="W52" s="196"/>
      <c r="X52" s="197"/>
      <c r="Y52" s="197"/>
      <c r="Z52" s="197"/>
      <c r="AA52" s="197"/>
    </row>
    <row r="53" spans="1:27" s="88" customFormat="1">
      <c r="A53" s="160"/>
      <c r="B53" s="161"/>
      <c r="C53" s="161"/>
      <c r="D53" s="160"/>
      <c r="E53" s="160"/>
      <c r="F53" s="160"/>
      <c r="G53" s="160"/>
      <c r="H53" s="160"/>
      <c r="I53" s="160"/>
      <c r="J53" s="160"/>
      <c r="K53" s="160"/>
      <c r="L53" s="160"/>
      <c r="M53" s="160"/>
      <c r="N53" s="160"/>
      <c r="O53" s="160"/>
      <c r="P53" s="160"/>
    </row>
    <row r="54" spans="1:27" s="88" customFormat="1" ht="27.75">
      <c r="A54" s="113" t="s">
        <v>32</v>
      </c>
      <c r="B54" s="114"/>
      <c r="C54" s="114"/>
      <c r="D54" s="114"/>
      <c r="E54" s="114"/>
      <c r="F54" s="114"/>
      <c r="G54" s="114"/>
      <c r="H54" s="114"/>
      <c r="I54" s="114"/>
      <c r="J54" s="114"/>
      <c r="K54" s="114"/>
      <c r="L54" s="114"/>
      <c r="M54" s="114"/>
      <c r="N54" s="114"/>
      <c r="O54" s="114"/>
      <c r="P54" s="115"/>
    </row>
    <row r="55" spans="1:27" s="88" customFormat="1" ht="192">
      <c r="A55" s="116">
        <v>1</v>
      </c>
      <c r="B55" s="117" t="s">
        <v>267</v>
      </c>
      <c r="C55" s="117" t="s">
        <v>106</v>
      </c>
      <c r="D55" s="202" t="s">
        <v>268</v>
      </c>
      <c r="E55" s="116"/>
      <c r="F55" s="116"/>
      <c r="G55" s="116"/>
      <c r="H55" s="116"/>
      <c r="I55" s="116"/>
      <c r="J55" s="119" t="s">
        <v>267</v>
      </c>
      <c r="K55" s="117"/>
      <c r="L55" s="126" t="s">
        <v>109</v>
      </c>
      <c r="M55" s="159" t="s">
        <v>269</v>
      </c>
      <c r="N55" s="116" t="s">
        <v>270</v>
      </c>
      <c r="O55" s="123" t="s">
        <v>271</v>
      </c>
      <c r="P55" s="123" t="s">
        <v>272</v>
      </c>
    </row>
    <row r="56" spans="1:27" s="88" customFormat="1" ht="72">
      <c r="A56" s="203">
        <v>2</v>
      </c>
      <c r="B56" s="204" t="s">
        <v>267</v>
      </c>
      <c r="C56" s="205" t="s">
        <v>273</v>
      </c>
      <c r="D56" s="203"/>
      <c r="E56" s="203" t="s">
        <v>268</v>
      </c>
      <c r="F56" s="203"/>
      <c r="G56" s="203"/>
      <c r="H56" s="203"/>
      <c r="I56" s="203"/>
      <c r="J56" s="206" t="s">
        <v>274</v>
      </c>
      <c r="K56" s="205" t="s">
        <v>275</v>
      </c>
      <c r="L56" s="205" t="s">
        <v>276</v>
      </c>
      <c r="M56" s="207"/>
      <c r="N56" s="203"/>
      <c r="O56" s="207"/>
      <c r="P56" s="207"/>
    </row>
    <row r="57" spans="1:27" s="88" customFormat="1" ht="72">
      <c r="A57" s="203">
        <v>3</v>
      </c>
      <c r="B57" s="204" t="s">
        <v>267</v>
      </c>
      <c r="C57" s="205" t="s">
        <v>277</v>
      </c>
      <c r="D57" s="203"/>
      <c r="E57" s="203" t="s">
        <v>268</v>
      </c>
      <c r="F57" s="203"/>
      <c r="G57" s="203"/>
      <c r="H57" s="203"/>
      <c r="I57" s="203"/>
      <c r="J57" s="206" t="s">
        <v>274</v>
      </c>
      <c r="K57" s="205" t="s">
        <v>278</v>
      </c>
      <c r="L57" s="205" t="s">
        <v>276</v>
      </c>
      <c r="M57" s="207"/>
      <c r="N57" s="203"/>
      <c r="O57" s="207"/>
      <c r="P57" s="207"/>
    </row>
    <row r="58" spans="1:27" s="88" customFormat="1" ht="409.5">
      <c r="A58" s="116">
        <v>4</v>
      </c>
      <c r="B58" s="117" t="s">
        <v>267</v>
      </c>
      <c r="C58" s="119" t="s">
        <v>279</v>
      </c>
      <c r="D58" s="116"/>
      <c r="E58" s="116"/>
      <c r="F58" s="116"/>
      <c r="G58" s="116" t="s">
        <v>268</v>
      </c>
      <c r="H58" s="116"/>
      <c r="I58" s="116"/>
      <c r="J58" s="119" t="s">
        <v>267</v>
      </c>
      <c r="K58" s="126" t="s">
        <v>280</v>
      </c>
      <c r="L58" s="126" t="s">
        <v>281</v>
      </c>
      <c r="M58" s="123" t="s">
        <v>282</v>
      </c>
      <c r="N58" s="119" t="s">
        <v>283</v>
      </c>
      <c r="O58" s="123" t="s">
        <v>284</v>
      </c>
      <c r="P58" s="123" t="s">
        <v>285</v>
      </c>
    </row>
    <row r="59" spans="1:27" s="88" customFormat="1" ht="96">
      <c r="A59" s="203">
        <v>5</v>
      </c>
      <c r="B59" s="204" t="s">
        <v>267</v>
      </c>
      <c r="C59" s="205" t="s">
        <v>286</v>
      </c>
      <c r="D59" s="203"/>
      <c r="E59" s="203"/>
      <c r="F59" s="203"/>
      <c r="G59" s="203" t="s">
        <v>268</v>
      </c>
      <c r="H59" s="203"/>
      <c r="I59" s="203"/>
      <c r="J59" s="207" t="s">
        <v>287</v>
      </c>
      <c r="K59" s="205" t="s">
        <v>288</v>
      </c>
      <c r="L59" s="208" t="s">
        <v>289</v>
      </c>
      <c r="M59" s="207"/>
      <c r="N59" s="203"/>
      <c r="O59" s="207"/>
      <c r="P59" s="207"/>
    </row>
    <row r="60" spans="1:27" s="88" customFormat="1">
      <c r="A60" s="160"/>
      <c r="B60" s="161"/>
      <c r="C60" s="161"/>
      <c r="D60" s="160"/>
      <c r="E60" s="160"/>
      <c r="F60" s="160"/>
      <c r="G60" s="160"/>
      <c r="H60" s="160"/>
      <c r="I60" s="160"/>
      <c r="J60" s="160"/>
      <c r="K60" s="160"/>
      <c r="L60" s="160"/>
      <c r="M60" s="160"/>
      <c r="N60" s="160"/>
      <c r="O60" s="160"/>
      <c r="P60" s="160"/>
    </row>
    <row r="61" spans="1:27" s="88" customFormat="1">
      <c r="A61" s="160"/>
      <c r="B61" s="161"/>
      <c r="C61" s="161"/>
      <c r="D61" s="160"/>
      <c r="E61" s="160"/>
      <c r="F61" s="160"/>
      <c r="G61" s="160"/>
      <c r="H61" s="160"/>
      <c r="I61" s="160"/>
      <c r="J61" s="160"/>
      <c r="K61" s="160"/>
      <c r="L61" s="160"/>
      <c r="M61" s="160"/>
      <c r="N61" s="160"/>
      <c r="O61" s="160"/>
      <c r="P61" s="160"/>
    </row>
    <row r="62" spans="1:27" s="88" customFormat="1" ht="27.75">
      <c r="A62" s="113" t="s">
        <v>34</v>
      </c>
      <c r="B62" s="114"/>
      <c r="C62" s="114"/>
      <c r="D62" s="114"/>
      <c r="E62" s="114"/>
      <c r="F62" s="114"/>
      <c r="G62" s="114"/>
      <c r="H62" s="114"/>
      <c r="I62" s="114"/>
      <c r="J62" s="114"/>
      <c r="K62" s="114"/>
      <c r="L62" s="114"/>
      <c r="M62" s="114"/>
      <c r="N62" s="114"/>
      <c r="O62" s="114"/>
      <c r="P62" s="115"/>
    </row>
    <row r="63" spans="1:27" s="88" customFormat="1" ht="315" customHeight="1">
      <c r="A63" s="116">
        <v>1</v>
      </c>
      <c r="B63" s="117" t="s">
        <v>290</v>
      </c>
      <c r="C63" s="126" t="s">
        <v>291</v>
      </c>
      <c r="D63" s="209" t="s">
        <v>215</v>
      </c>
      <c r="E63" s="116"/>
      <c r="F63" s="116"/>
      <c r="G63" s="116"/>
      <c r="H63" s="116"/>
      <c r="I63" s="116"/>
      <c r="J63" s="116" t="s">
        <v>290</v>
      </c>
      <c r="K63" s="116" t="s">
        <v>21</v>
      </c>
      <c r="L63" s="210" t="s">
        <v>292</v>
      </c>
      <c r="M63" s="123" t="s">
        <v>293</v>
      </c>
      <c r="N63" s="182">
        <v>242908</v>
      </c>
      <c r="O63" s="123" t="s">
        <v>294</v>
      </c>
      <c r="P63" s="123" t="s">
        <v>295</v>
      </c>
    </row>
    <row r="64" spans="1:27" s="88" customFormat="1" ht="409.5">
      <c r="A64" s="211">
        <v>2</v>
      </c>
      <c r="B64" s="212" t="s">
        <v>290</v>
      </c>
      <c r="C64" s="126" t="s">
        <v>296</v>
      </c>
      <c r="D64" s="116"/>
      <c r="E64" s="209" t="s">
        <v>215</v>
      </c>
      <c r="F64" s="116"/>
      <c r="G64" s="116"/>
      <c r="H64" s="116"/>
      <c r="I64" s="116"/>
      <c r="J64" s="116" t="s">
        <v>290</v>
      </c>
      <c r="K64" s="125" t="s">
        <v>297</v>
      </c>
      <c r="L64" s="213" t="s">
        <v>298</v>
      </c>
      <c r="M64" s="123" t="s">
        <v>299</v>
      </c>
      <c r="N64" s="214">
        <v>242958</v>
      </c>
      <c r="O64" s="171" t="s">
        <v>300</v>
      </c>
      <c r="P64" s="123" t="s">
        <v>301</v>
      </c>
    </row>
    <row r="65" spans="1:16" s="88" customFormat="1" ht="409.5">
      <c r="A65" s="215"/>
      <c r="B65" s="216"/>
      <c r="C65" s="117" t="s">
        <v>302</v>
      </c>
      <c r="D65" s="116"/>
      <c r="E65" s="209" t="s">
        <v>215</v>
      </c>
      <c r="F65" s="116"/>
      <c r="G65" s="116"/>
      <c r="H65" s="116"/>
      <c r="I65" s="116"/>
      <c r="J65" s="215"/>
      <c r="K65" s="125" t="s">
        <v>303</v>
      </c>
      <c r="L65" s="188" t="s">
        <v>304</v>
      </c>
      <c r="M65" s="123" t="s">
        <v>299</v>
      </c>
      <c r="N65" s="214">
        <v>242958</v>
      </c>
      <c r="O65" s="171" t="s">
        <v>305</v>
      </c>
      <c r="P65" s="123" t="s">
        <v>306</v>
      </c>
    </row>
    <row r="66" spans="1:16" s="88" customFormat="1" ht="311.25" customHeight="1">
      <c r="A66" s="215">
        <v>3</v>
      </c>
      <c r="B66" s="117" t="s">
        <v>290</v>
      </c>
      <c r="C66" s="188" t="s">
        <v>307</v>
      </c>
      <c r="D66" s="116"/>
      <c r="E66" s="209"/>
      <c r="F66" s="209" t="s">
        <v>215</v>
      </c>
      <c r="G66" s="116"/>
      <c r="H66" s="116"/>
      <c r="I66" s="116"/>
      <c r="J66" s="116" t="s">
        <v>290</v>
      </c>
      <c r="K66" s="125" t="s">
        <v>308</v>
      </c>
      <c r="L66" s="188" t="s">
        <v>309</v>
      </c>
      <c r="M66" s="123" t="s">
        <v>310</v>
      </c>
      <c r="N66" s="214">
        <v>242958</v>
      </c>
      <c r="O66" s="171" t="s">
        <v>311</v>
      </c>
      <c r="P66" s="123" t="s">
        <v>312</v>
      </c>
    </row>
    <row r="67" spans="1:16" s="88" customFormat="1" ht="274.5" customHeight="1">
      <c r="A67" s="217">
        <v>4</v>
      </c>
      <c r="B67" s="161" t="s">
        <v>290</v>
      </c>
      <c r="C67" s="218" t="s">
        <v>313</v>
      </c>
      <c r="D67" s="217"/>
      <c r="E67" s="217"/>
      <c r="F67" s="217"/>
      <c r="G67" s="219" t="s">
        <v>215</v>
      </c>
      <c r="H67" s="217"/>
      <c r="I67" s="217"/>
      <c r="J67" s="217" t="s">
        <v>290</v>
      </c>
      <c r="K67" s="220" t="s">
        <v>314</v>
      </c>
      <c r="L67" s="221" t="s">
        <v>309</v>
      </c>
      <c r="M67" s="222" t="s">
        <v>310</v>
      </c>
      <c r="N67" s="223">
        <v>242958</v>
      </c>
      <c r="O67" s="206" t="s">
        <v>315</v>
      </c>
      <c r="P67" s="222" t="s">
        <v>316</v>
      </c>
    </row>
    <row r="68" spans="1:16" s="88" customFormat="1">
      <c r="A68" s="160"/>
      <c r="B68" s="161"/>
      <c r="C68" s="161"/>
      <c r="D68" s="160"/>
      <c r="E68" s="160"/>
      <c r="F68" s="160"/>
      <c r="G68" s="160"/>
      <c r="H68" s="160"/>
      <c r="I68" s="160"/>
      <c r="J68" s="160"/>
      <c r="K68" s="160"/>
      <c r="L68" s="160"/>
      <c r="M68" s="160"/>
      <c r="N68" s="160"/>
      <c r="O68" s="160"/>
      <c r="P68" s="160"/>
    </row>
    <row r="69" spans="1:16" s="88" customFormat="1" ht="27.75">
      <c r="A69" s="113" t="s">
        <v>35</v>
      </c>
      <c r="B69" s="114"/>
      <c r="C69" s="114"/>
      <c r="D69" s="114"/>
      <c r="E69" s="114"/>
      <c r="F69" s="114"/>
      <c r="G69" s="114"/>
      <c r="H69" s="114"/>
      <c r="I69" s="114"/>
      <c r="J69" s="114"/>
      <c r="K69" s="114"/>
      <c r="L69" s="114"/>
      <c r="M69" s="114"/>
      <c r="N69" s="114"/>
      <c r="O69" s="114"/>
      <c r="P69" s="115"/>
    </row>
    <row r="70" spans="1:16" s="88" customFormat="1" ht="395.25">
      <c r="A70" s="119">
        <v>1</v>
      </c>
      <c r="B70" s="126" t="s">
        <v>317</v>
      </c>
      <c r="C70" s="126" t="s">
        <v>318</v>
      </c>
      <c r="D70" s="224" t="s">
        <v>107</v>
      </c>
      <c r="E70" s="119"/>
      <c r="F70" s="119"/>
      <c r="G70" s="119"/>
      <c r="H70" s="119"/>
      <c r="I70" s="119"/>
      <c r="J70" s="119" t="s">
        <v>317</v>
      </c>
      <c r="K70" s="119" t="s">
        <v>319</v>
      </c>
      <c r="L70" s="184" t="s">
        <v>320</v>
      </c>
      <c r="M70" s="123" t="s">
        <v>321</v>
      </c>
      <c r="N70" s="119" t="s">
        <v>322</v>
      </c>
      <c r="O70" s="125" t="s">
        <v>323</v>
      </c>
      <c r="P70" s="123" t="s">
        <v>324</v>
      </c>
    </row>
    <row r="71" spans="1:16" s="88" customFormat="1" ht="192">
      <c r="A71" s="119">
        <v>2</v>
      </c>
      <c r="B71" s="126" t="s">
        <v>317</v>
      </c>
      <c r="C71" s="126" t="s">
        <v>325</v>
      </c>
      <c r="D71" s="119"/>
      <c r="E71" s="224" t="s">
        <v>107</v>
      </c>
      <c r="F71" s="119"/>
      <c r="G71" s="119"/>
      <c r="H71" s="119"/>
      <c r="I71" s="119"/>
      <c r="J71" s="119" t="s">
        <v>317</v>
      </c>
      <c r="K71" s="123" t="s">
        <v>326</v>
      </c>
      <c r="L71" s="123" t="s">
        <v>327</v>
      </c>
      <c r="M71" s="123" t="s">
        <v>328</v>
      </c>
      <c r="N71" s="119" t="s">
        <v>329</v>
      </c>
      <c r="O71" s="123" t="s">
        <v>330</v>
      </c>
      <c r="P71" s="123" t="s">
        <v>331</v>
      </c>
    </row>
    <row r="72" spans="1:16" s="88" customFormat="1" ht="409.5">
      <c r="A72" s="119">
        <v>3</v>
      </c>
      <c r="B72" s="126" t="s">
        <v>317</v>
      </c>
      <c r="C72" s="123" t="s">
        <v>332</v>
      </c>
      <c r="D72" s="119"/>
      <c r="E72" s="119"/>
      <c r="F72" s="224" t="s">
        <v>107</v>
      </c>
      <c r="G72" s="119"/>
      <c r="H72" s="119"/>
      <c r="I72" s="119"/>
      <c r="J72" s="119" t="s">
        <v>317</v>
      </c>
      <c r="K72" s="123" t="s">
        <v>333</v>
      </c>
      <c r="L72" s="184" t="s">
        <v>334</v>
      </c>
      <c r="M72" s="123" t="s">
        <v>335</v>
      </c>
      <c r="N72" s="119" t="s">
        <v>336</v>
      </c>
      <c r="O72" s="123" t="s">
        <v>337</v>
      </c>
      <c r="P72" s="123" t="s">
        <v>338</v>
      </c>
    </row>
    <row r="73" spans="1:16" s="88" customFormat="1" ht="409.5" customHeight="1">
      <c r="A73" s="119">
        <v>4</v>
      </c>
      <c r="B73" s="126" t="s">
        <v>317</v>
      </c>
      <c r="C73" s="123" t="s">
        <v>339</v>
      </c>
      <c r="D73" s="119"/>
      <c r="E73" s="119"/>
      <c r="F73" s="119"/>
      <c r="G73" s="224" t="s">
        <v>107</v>
      </c>
      <c r="H73" s="119"/>
      <c r="I73" s="119"/>
      <c r="J73" s="119" t="s">
        <v>317</v>
      </c>
      <c r="K73" s="123" t="s">
        <v>340</v>
      </c>
      <c r="L73" s="184" t="s">
        <v>334</v>
      </c>
      <c r="M73" s="123" t="s">
        <v>335</v>
      </c>
      <c r="N73" s="119" t="s">
        <v>336</v>
      </c>
      <c r="O73" s="123" t="s">
        <v>337</v>
      </c>
      <c r="P73" s="123" t="s">
        <v>338</v>
      </c>
    </row>
    <row r="74" spans="1:16" s="88" customFormat="1" ht="27.75">
      <c r="A74" s="113" t="s">
        <v>36</v>
      </c>
      <c r="B74" s="114"/>
      <c r="C74" s="114"/>
      <c r="D74" s="114"/>
      <c r="E74" s="114"/>
      <c r="F74" s="114"/>
      <c r="G74" s="114"/>
      <c r="H74" s="114"/>
      <c r="I74" s="114"/>
      <c r="J74" s="114"/>
      <c r="K74" s="114"/>
      <c r="L74" s="114"/>
      <c r="M74" s="114"/>
      <c r="N74" s="114"/>
      <c r="O74" s="114"/>
      <c r="P74" s="115"/>
    </row>
    <row r="75" spans="1:16" s="166" customFormat="1" ht="409.5">
      <c r="A75" s="167">
        <v>1</v>
      </c>
      <c r="B75" s="225" t="s">
        <v>341</v>
      </c>
      <c r="C75" s="225" t="s">
        <v>342</v>
      </c>
      <c r="D75" s="226"/>
      <c r="E75" s="226"/>
      <c r="F75" s="226"/>
      <c r="G75" s="227" t="s">
        <v>130</v>
      </c>
      <c r="H75" s="226"/>
      <c r="I75" s="226"/>
      <c r="J75" s="226" t="s">
        <v>341</v>
      </c>
      <c r="K75" s="226" t="s">
        <v>224</v>
      </c>
      <c r="L75" s="134" t="s">
        <v>343</v>
      </c>
      <c r="M75" s="134" t="s">
        <v>344</v>
      </c>
      <c r="N75" s="134" t="s">
        <v>345</v>
      </c>
      <c r="O75" s="134" t="s">
        <v>346</v>
      </c>
      <c r="P75" s="134" t="s">
        <v>347</v>
      </c>
    </row>
    <row r="76" spans="1:16" s="166" customFormat="1" ht="409.5">
      <c r="A76" s="167">
        <v>2</v>
      </c>
      <c r="B76" s="225" t="s">
        <v>341</v>
      </c>
      <c r="C76" s="225" t="s">
        <v>348</v>
      </c>
      <c r="D76" s="226"/>
      <c r="E76" s="226"/>
      <c r="F76" s="226"/>
      <c r="G76" s="227" t="s">
        <v>130</v>
      </c>
      <c r="H76" s="226"/>
      <c r="I76" s="226"/>
      <c r="J76" s="226" t="s">
        <v>341</v>
      </c>
      <c r="K76" s="226" t="s">
        <v>349</v>
      </c>
      <c r="L76" s="134" t="s">
        <v>350</v>
      </c>
      <c r="M76" s="134" t="s">
        <v>344</v>
      </c>
      <c r="N76" s="134" t="s">
        <v>345</v>
      </c>
      <c r="O76" s="134" t="s">
        <v>346</v>
      </c>
      <c r="P76" s="134" t="s">
        <v>347</v>
      </c>
    </row>
    <row r="77" spans="1:16" s="166" customFormat="1" ht="409.5">
      <c r="A77" s="167">
        <v>3</v>
      </c>
      <c r="B77" s="225" t="s">
        <v>341</v>
      </c>
      <c r="C77" s="225" t="s">
        <v>351</v>
      </c>
      <c r="D77" s="226"/>
      <c r="E77" s="226"/>
      <c r="F77" s="226"/>
      <c r="G77" s="227" t="s">
        <v>130</v>
      </c>
      <c r="H77" s="226"/>
      <c r="I77" s="226"/>
      <c r="J77" s="226" t="s">
        <v>341</v>
      </c>
      <c r="K77" s="226" t="s">
        <v>349</v>
      </c>
      <c r="L77" s="134" t="s">
        <v>352</v>
      </c>
      <c r="M77" s="134" t="s">
        <v>353</v>
      </c>
      <c r="N77" s="226" t="s">
        <v>345</v>
      </c>
      <c r="O77" s="134" t="s">
        <v>346</v>
      </c>
      <c r="P77" s="134" t="s">
        <v>347</v>
      </c>
    </row>
    <row r="78" spans="1:16" s="166" customFormat="1" ht="409.5">
      <c r="A78" s="167">
        <v>4</v>
      </c>
      <c r="B78" s="225" t="s">
        <v>341</v>
      </c>
      <c r="C78" s="225" t="s">
        <v>354</v>
      </c>
      <c r="D78" s="226"/>
      <c r="E78" s="226"/>
      <c r="F78" s="226"/>
      <c r="G78" s="227" t="s">
        <v>130</v>
      </c>
      <c r="H78" s="226"/>
      <c r="I78" s="226"/>
      <c r="J78" s="226" t="s">
        <v>341</v>
      </c>
      <c r="K78" s="226" t="s">
        <v>355</v>
      </c>
      <c r="L78" s="134" t="s">
        <v>356</v>
      </c>
      <c r="M78" s="134" t="s">
        <v>353</v>
      </c>
      <c r="N78" s="162" t="s">
        <v>345</v>
      </c>
      <c r="O78" s="134" t="s">
        <v>346</v>
      </c>
      <c r="P78" s="134" t="s">
        <v>347</v>
      </c>
    </row>
    <row r="79" spans="1:16" s="88" customFormat="1" ht="168">
      <c r="A79" s="116">
        <v>5</v>
      </c>
      <c r="B79" s="117" t="s">
        <v>341</v>
      </c>
      <c r="C79" s="117" t="s">
        <v>357</v>
      </c>
      <c r="D79" s="228" t="s">
        <v>130</v>
      </c>
      <c r="E79" s="228"/>
      <c r="F79" s="228"/>
      <c r="G79" s="228"/>
      <c r="H79" s="119"/>
      <c r="I79" s="119"/>
      <c r="J79" s="119" t="s">
        <v>341</v>
      </c>
      <c r="K79" s="123" t="s">
        <v>358</v>
      </c>
      <c r="L79" s="123" t="s">
        <v>359</v>
      </c>
      <c r="M79" s="123" t="s">
        <v>360</v>
      </c>
      <c r="N79" s="123" t="s">
        <v>361</v>
      </c>
      <c r="O79" s="123" t="s">
        <v>362</v>
      </c>
      <c r="P79" s="123" t="s">
        <v>363</v>
      </c>
    </row>
    <row r="80" spans="1:16" s="88" customFormat="1" ht="384">
      <c r="A80" s="167">
        <v>6</v>
      </c>
      <c r="B80" s="225" t="s">
        <v>341</v>
      </c>
      <c r="C80" s="225" t="s">
        <v>364</v>
      </c>
      <c r="D80" s="229"/>
      <c r="E80" s="229"/>
      <c r="F80" s="227" t="s">
        <v>130</v>
      </c>
      <c r="G80" s="230"/>
      <c r="H80" s="230"/>
      <c r="I80" s="230"/>
      <c r="J80" s="119" t="s">
        <v>341</v>
      </c>
      <c r="K80" s="123" t="s">
        <v>365</v>
      </c>
      <c r="L80" s="123" t="s">
        <v>366</v>
      </c>
      <c r="M80" s="123" t="s">
        <v>367</v>
      </c>
      <c r="N80" s="123" t="s">
        <v>365</v>
      </c>
      <c r="O80" s="123" t="s">
        <v>368</v>
      </c>
      <c r="P80" s="123" t="s">
        <v>369</v>
      </c>
    </row>
    <row r="81" spans="1:16" s="88" customFormat="1" ht="168">
      <c r="A81" s="231">
        <v>7</v>
      </c>
      <c r="B81" s="232" t="s">
        <v>341</v>
      </c>
      <c r="C81" s="232" t="s">
        <v>370</v>
      </c>
      <c r="D81" s="233"/>
      <c r="E81" s="233"/>
      <c r="F81" s="234"/>
      <c r="G81" s="234"/>
      <c r="H81" s="234"/>
      <c r="I81" s="235" t="s">
        <v>130</v>
      </c>
      <c r="J81" s="233" t="s">
        <v>341</v>
      </c>
      <c r="K81" s="236" t="s">
        <v>108</v>
      </c>
      <c r="L81" s="236" t="s">
        <v>371</v>
      </c>
      <c r="M81" s="236" t="s">
        <v>372</v>
      </c>
      <c r="N81" s="236" t="s">
        <v>373</v>
      </c>
      <c r="O81" s="236" t="s">
        <v>374</v>
      </c>
      <c r="P81" s="236" t="s">
        <v>375</v>
      </c>
    </row>
    <row r="82" spans="1:16" s="88" customFormat="1">
      <c r="A82" s="160"/>
      <c r="B82" s="161"/>
      <c r="C82" s="161"/>
      <c r="D82" s="160"/>
      <c r="E82" s="160"/>
      <c r="F82" s="160"/>
      <c r="G82" s="160"/>
      <c r="H82" s="160"/>
      <c r="I82" s="160"/>
      <c r="J82" s="160"/>
      <c r="K82" s="160"/>
      <c r="L82" s="160"/>
      <c r="M82" s="160"/>
      <c r="N82" s="160"/>
      <c r="O82" s="160"/>
      <c r="P82" s="160"/>
    </row>
    <row r="83" spans="1:16" s="88" customFormat="1" ht="27.75">
      <c r="A83" s="113" t="s">
        <v>37</v>
      </c>
      <c r="B83" s="114"/>
      <c r="C83" s="114"/>
      <c r="D83" s="114"/>
      <c r="E83" s="114"/>
      <c r="F83" s="114"/>
      <c r="G83" s="114"/>
      <c r="H83" s="114"/>
      <c r="I83" s="114"/>
      <c r="J83" s="114"/>
      <c r="K83" s="114"/>
      <c r="L83" s="114"/>
      <c r="M83" s="114"/>
      <c r="N83" s="114"/>
      <c r="O83" s="114"/>
      <c r="P83" s="115"/>
    </row>
    <row r="84" spans="1:16" s="174" customFormat="1">
      <c r="A84" s="237">
        <v>1</v>
      </c>
      <c r="B84" s="238" t="s">
        <v>376</v>
      </c>
      <c r="C84" s="239" t="s">
        <v>377</v>
      </c>
      <c r="D84" s="237"/>
      <c r="E84" s="240" t="s">
        <v>107</v>
      </c>
      <c r="F84" s="237"/>
      <c r="G84" s="237"/>
      <c r="H84" s="237"/>
      <c r="I84" s="237"/>
      <c r="J84" s="238" t="s">
        <v>376</v>
      </c>
      <c r="K84" s="241"/>
      <c r="L84" s="241"/>
      <c r="M84" s="241"/>
      <c r="N84" s="241"/>
      <c r="O84" s="241"/>
      <c r="P84" s="241"/>
    </row>
    <row r="85" spans="1:16" s="174" customFormat="1">
      <c r="A85" s="242">
        <v>2</v>
      </c>
      <c r="B85" s="243" t="s">
        <v>376</v>
      </c>
      <c r="C85" s="244" t="s">
        <v>378</v>
      </c>
      <c r="D85" s="242"/>
      <c r="E85" s="245" t="s">
        <v>107</v>
      </c>
      <c r="F85" s="242"/>
      <c r="G85" s="242"/>
      <c r="H85" s="242"/>
      <c r="I85" s="242"/>
      <c r="J85" s="243" t="s">
        <v>376</v>
      </c>
      <c r="K85" s="246"/>
      <c r="L85" s="246"/>
      <c r="M85" s="246"/>
      <c r="N85" s="246"/>
      <c r="O85" s="246"/>
      <c r="P85" s="246"/>
    </row>
    <row r="86" spans="1:16" s="174" customFormat="1">
      <c r="A86" s="237">
        <v>3</v>
      </c>
      <c r="B86" s="238" t="s">
        <v>376</v>
      </c>
      <c r="C86" s="239" t="s">
        <v>379</v>
      </c>
      <c r="D86" s="237"/>
      <c r="E86" s="240" t="s">
        <v>107</v>
      </c>
      <c r="F86" s="237"/>
      <c r="G86" s="237"/>
      <c r="H86" s="237"/>
      <c r="I86" s="237"/>
      <c r="J86" s="238" t="s">
        <v>376</v>
      </c>
      <c r="K86" s="241"/>
      <c r="L86" s="241"/>
      <c r="M86" s="241"/>
      <c r="N86" s="241"/>
      <c r="O86" s="241"/>
      <c r="P86" s="241"/>
    </row>
    <row r="87" spans="1:16" s="174" customFormat="1">
      <c r="A87" s="242">
        <v>4</v>
      </c>
      <c r="B87" s="243" t="s">
        <v>376</v>
      </c>
      <c r="C87" s="244" t="s">
        <v>380</v>
      </c>
      <c r="D87" s="242"/>
      <c r="E87" s="245" t="s">
        <v>107</v>
      </c>
      <c r="F87" s="242"/>
      <c r="G87" s="242"/>
      <c r="H87" s="242"/>
      <c r="I87" s="242"/>
      <c r="J87" s="243" t="s">
        <v>376</v>
      </c>
      <c r="K87" s="246"/>
      <c r="L87" s="246"/>
      <c r="M87" s="246"/>
      <c r="N87" s="246"/>
      <c r="O87" s="246"/>
      <c r="P87" s="246"/>
    </row>
    <row r="88" spans="1:16" s="174" customFormat="1" ht="48">
      <c r="A88" s="237">
        <v>5</v>
      </c>
      <c r="B88" s="238" t="s">
        <v>376</v>
      </c>
      <c r="C88" s="239" t="s">
        <v>381</v>
      </c>
      <c r="D88" s="237"/>
      <c r="E88" s="240"/>
      <c r="F88" s="240" t="s">
        <v>107</v>
      </c>
      <c r="G88" s="237"/>
      <c r="H88" s="237"/>
      <c r="I88" s="237"/>
      <c r="J88" s="238" t="s">
        <v>376</v>
      </c>
      <c r="K88" s="247" t="s">
        <v>382</v>
      </c>
      <c r="L88" s="241"/>
      <c r="M88" s="241"/>
      <c r="N88" s="241"/>
      <c r="O88" s="241"/>
      <c r="P88" s="241"/>
    </row>
    <row r="89" spans="1:16" s="174" customFormat="1">
      <c r="A89" s="242">
        <v>6</v>
      </c>
      <c r="B89" s="243" t="s">
        <v>376</v>
      </c>
      <c r="C89" s="244" t="s">
        <v>383</v>
      </c>
      <c r="D89" s="242"/>
      <c r="E89" s="242"/>
      <c r="F89" s="245" t="s">
        <v>107</v>
      </c>
      <c r="G89" s="242"/>
      <c r="H89" s="242"/>
      <c r="I89" s="242"/>
      <c r="J89" s="243" t="s">
        <v>376</v>
      </c>
      <c r="K89" s="246"/>
      <c r="L89" s="246"/>
      <c r="M89" s="246"/>
      <c r="N89" s="246"/>
      <c r="O89" s="246"/>
      <c r="P89" s="246"/>
    </row>
    <row r="90" spans="1:16" s="174" customFormat="1">
      <c r="A90" s="237">
        <v>7</v>
      </c>
      <c r="B90" s="238" t="s">
        <v>376</v>
      </c>
      <c r="C90" s="239" t="s">
        <v>384</v>
      </c>
      <c r="D90" s="237"/>
      <c r="E90" s="240"/>
      <c r="F90" s="240" t="s">
        <v>107</v>
      </c>
      <c r="G90" s="237"/>
      <c r="H90" s="237"/>
      <c r="I90" s="237"/>
      <c r="J90" s="238" t="s">
        <v>376</v>
      </c>
      <c r="K90" s="241"/>
      <c r="L90" s="241"/>
      <c r="M90" s="241"/>
      <c r="N90" s="241"/>
      <c r="O90" s="241"/>
      <c r="P90" s="241"/>
    </row>
    <row r="91" spans="1:16" s="174" customFormat="1">
      <c r="A91" s="242">
        <v>8</v>
      </c>
      <c r="B91" s="243" t="s">
        <v>376</v>
      </c>
      <c r="C91" s="244" t="s">
        <v>385</v>
      </c>
      <c r="D91" s="242"/>
      <c r="E91" s="242"/>
      <c r="F91" s="245" t="s">
        <v>107</v>
      </c>
      <c r="G91" s="242"/>
      <c r="H91" s="242"/>
      <c r="I91" s="242"/>
      <c r="J91" s="243" t="s">
        <v>376</v>
      </c>
      <c r="K91" s="246"/>
      <c r="L91" s="246"/>
      <c r="M91" s="246"/>
      <c r="N91" s="246"/>
      <c r="O91" s="246"/>
      <c r="P91" s="246"/>
    </row>
    <row r="92" spans="1:16" s="174" customFormat="1">
      <c r="A92" s="237">
        <v>9</v>
      </c>
      <c r="B92" s="238" t="s">
        <v>376</v>
      </c>
      <c r="C92" s="239" t="s">
        <v>386</v>
      </c>
      <c r="D92" s="237"/>
      <c r="E92" s="240"/>
      <c r="F92" s="240" t="s">
        <v>107</v>
      </c>
      <c r="G92" s="237"/>
      <c r="H92" s="237"/>
      <c r="I92" s="237"/>
      <c r="J92" s="238" t="s">
        <v>376</v>
      </c>
      <c r="K92" s="241"/>
      <c r="L92" s="241"/>
      <c r="M92" s="241"/>
      <c r="N92" s="241"/>
      <c r="O92" s="241"/>
      <c r="P92" s="241"/>
    </row>
    <row r="93" spans="1:16" s="174" customFormat="1">
      <c r="A93" s="242">
        <v>10</v>
      </c>
      <c r="B93" s="243" t="s">
        <v>376</v>
      </c>
      <c r="C93" s="244" t="s">
        <v>387</v>
      </c>
      <c r="D93" s="242"/>
      <c r="E93" s="242"/>
      <c r="F93" s="242"/>
      <c r="G93" s="245" t="s">
        <v>107</v>
      </c>
      <c r="H93" s="242"/>
      <c r="I93" s="242"/>
      <c r="J93" s="243" t="s">
        <v>376</v>
      </c>
      <c r="K93" s="246"/>
      <c r="L93" s="246"/>
      <c r="M93" s="246"/>
      <c r="N93" s="246"/>
      <c r="O93" s="246"/>
      <c r="P93" s="246"/>
    </row>
    <row r="94" spans="1:16" s="174" customFormat="1">
      <c r="A94" s="237">
        <v>11</v>
      </c>
      <c r="B94" s="238" t="s">
        <v>376</v>
      </c>
      <c r="C94" s="239" t="s">
        <v>388</v>
      </c>
      <c r="D94" s="237"/>
      <c r="E94" s="240"/>
      <c r="F94" s="237"/>
      <c r="G94" s="240" t="s">
        <v>107</v>
      </c>
      <c r="H94" s="237"/>
      <c r="I94" s="237"/>
      <c r="J94" s="238" t="s">
        <v>376</v>
      </c>
      <c r="K94" s="241"/>
      <c r="L94" s="241"/>
      <c r="M94" s="241"/>
      <c r="N94" s="241"/>
      <c r="O94" s="241"/>
      <c r="P94" s="241"/>
    </row>
    <row r="95" spans="1:16" s="174" customFormat="1">
      <c r="A95" s="242">
        <v>12</v>
      </c>
      <c r="B95" s="243" t="s">
        <v>376</v>
      </c>
      <c r="C95" s="244" t="s">
        <v>389</v>
      </c>
      <c r="D95" s="242"/>
      <c r="E95" s="242"/>
      <c r="F95" s="242"/>
      <c r="G95" s="245" t="s">
        <v>107</v>
      </c>
      <c r="H95" s="242"/>
      <c r="I95" s="242"/>
      <c r="J95" s="243" t="s">
        <v>376</v>
      </c>
      <c r="K95" s="246"/>
      <c r="L95" s="246"/>
      <c r="M95" s="246"/>
      <c r="N95" s="246"/>
      <c r="O95" s="246"/>
      <c r="P95" s="246"/>
    </row>
    <row r="96" spans="1:16" s="174" customFormat="1">
      <c r="A96" s="237">
        <v>13</v>
      </c>
      <c r="B96" s="238" t="s">
        <v>376</v>
      </c>
      <c r="C96" s="239" t="s">
        <v>390</v>
      </c>
      <c r="D96" s="237"/>
      <c r="E96" s="240"/>
      <c r="F96" s="237"/>
      <c r="G96" s="240" t="s">
        <v>107</v>
      </c>
      <c r="H96" s="237"/>
      <c r="I96" s="237"/>
      <c r="J96" s="238" t="s">
        <v>376</v>
      </c>
      <c r="K96" s="241"/>
      <c r="L96" s="241"/>
      <c r="M96" s="241"/>
      <c r="N96" s="241"/>
      <c r="O96" s="241"/>
      <c r="P96" s="241"/>
    </row>
    <row r="97" spans="1:16" s="174" customFormat="1">
      <c r="A97" s="242">
        <v>14</v>
      </c>
      <c r="B97" s="243" t="s">
        <v>376</v>
      </c>
      <c r="C97" s="244" t="s">
        <v>391</v>
      </c>
      <c r="D97" s="242"/>
      <c r="E97" s="242"/>
      <c r="F97" s="242"/>
      <c r="G97" s="245" t="s">
        <v>107</v>
      </c>
      <c r="H97" s="242"/>
      <c r="I97" s="242"/>
      <c r="J97" s="243" t="s">
        <v>376</v>
      </c>
      <c r="K97" s="246"/>
      <c r="L97" s="246"/>
      <c r="M97" s="246"/>
      <c r="N97" s="246"/>
      <c r="O97" s="246"/>
      <c r="P97" s="246"/>
    </row>
    <row r="98" spans="1:16" s="174" customFormat="1">
      <c r="A98" s="237">
        <v>15</v>
      </c>
      <c r="B98" s="238" t="s">
        <v>376</v>
      </c>
      <c r="C98" s="239" t="s">
        <v>392</v>
      </c>
      <c r="D98" s="237"/>
      <c r="E98" s="240"/>
      <c r="F98" s="237"/>
      <c r="G98" s="240" t="s">
        <v>107</v>
      </c>
      <c r="H98" s="237"/>
      <c r="I98" s="237"/>
      <c r="J98" s="238" t="s">
        <v>376</v>
      </c>
      <c r="K98" s="241"/>
      <c r="L98" s="241"/>
      <c r="M98" s="241"/>
      <c r="N98" s="241"/>
      <c r="O98" s="241"/>
      <c r="P98" s="241"/>
    </row>
    <row r="99" spans="1:16" s="174" customFormat="1">
      <c r="A99" s="242">
        <v>16</v>
      </c>
      <c r="B99" s="243" t="s">
        <v>376</v>
      </c>
      <c r="C99" s="244" t="s">
        <v>393</v>
      </c>
      <c r="D99" s="242"/>
      <c r="E99" s="242"/>
      <c r="F99" s="242"/>
      <c r="G99" s="242"/>
      <c r="H99" s="242"/>
      <c r="I99" s="245" t="s">
        <v>107</v>
      </c>
      <c r="J99" s="243" t="s">
        <v>376</v>
      </c>
      <c r="K99" s="246"/>
      <c r="L99" s="246"/>
      <c r="M99" s="246"/>
      <c r="N99" s="246"/>
      <c r="O99" s="246"/>
      <c r="P99" s="246"/>
    </row>
    <row r="100" spans="1:16" s="174" customFormat="1">
      <c r="A100" s="237">
        <v>17</v>
      </c>
      <c r="B100" s="238" t="s">
        <v>376</v>
      </c>
      <c r="C100" s="239" t="s">
        <v>394</v>
      </c>
      <c r="D100" s="237"/>
      <c r="E100" s="240"/>
      <c r="F100" s="237"/>
      <c r="G100" s="237"/>
      <c r="H100" s="237"/>
      <c r="I100" s="240" t="s">
        <v>107</v>
      </c>
      <c r="J100" s="238" t="s">
        <v>376</v>
      </c>
      <c r="K100" s="241"/>
      <c r="L100" s="241"/>
      <c r="M100" s="241"/>
      <c r="N100" s="241"/>
      <c r="O100" s="241"/>
      <c r="P100" s="241"/>
    </row>
    <row r="101" spans="1:16" s="174" customFormat="1" ht="48">
      <c r="A101" s="242">
        <v>18</v>
      </c>
      <c r="B101" s="243" t="s">
        <v>376</v>
      </c>
      <c r="C101" s="244" t="s">
        <v>395</v>
      </c>
      <c r="D101" s="242"/>
      <c r="E101" s="242"/>
      <c r="F101" s="242"/>
      <c r="G101" s="242"/>
      <c r="H101" s="242"/>
      <c r="I101" s="245" t="s">
        <v>107</v>
      </c>
      <c r="J101" s="243" t="s">
        <v>376</v>
      </c>
      <c r="K101" s="246"/>
      <c r="L101" s="246"/>
      <c r="M101" s="246"/>
      <c r="N101" s="246"/>
      <c r="O101" s="246"/>
      <c r="P101" s="246"/>
    </row>
    <row r="102" spans="1:16" s="174" customFormat="1">
      <c r="A102" s="237">
        <v>19</v>
      </c>
      <c r="B102" s="238" t="s">
        <v>376</v>
      </c>
      <c r="C102" s="239" t="s">
        <v>396</v>
      </c>
      <c r="D102" s="237"/>
      <c r="E102" s="240"/>
      <c r="F102" s="237"/>
      <c r="G102" s="237"/>
      <c r="H102" s="237"/>
      <c r="I102" s="240" t="s">
        <v>107</v>
      </c>
      <c r="J102" s="238" t="s">
        <v>376</v>
      </c>
      <c r="K102" s="241"/>
      <c r="L102" s="241"/>
      <c r="M102" s="241"/>
      <c r="N102" s="241"/>
      <c r="O102" s="241"/>
      <c r="P102" s="241"/>
    </row>
    <row r="103" spans="1:16" s="174" customFormat="1">
      <c r="A103" s="242">
        <v>20</v>
      </c>
      <c r="B103" s="243" t="s">
        <v>376</v>
      </c>
      <c r="C103" s="244" t="s">
        <v>397</v>
      </c>
      <c r="D103" s="242"/>
      <c r="E103" s="242"/>
      <c r="F103" s="242"/>
      <c r="G103" s="242"/>
      <c r="H103" s="242"/>
      <c r="I103" s="245" t="s">
        <v>107</v>
      </c>
      <c r="J103" s="243" t="s">
        <v>376</v>
      </c>
      <c r="K103" s="246"/>
      <c r="L103" s="246"/>
      <c r="M103" s="246"/>
      <c r="N103" s="246"/>
      <c r="O103" s="246"/>
      <c r="P103" s="246"/>
    </row>
    <row r="104" spans="1:16" s="174" customFormat="1">
      <c r="A104" s="237">
        <v>21</v>
      </c>
      <c r="B104" s="238" t="s">
        <v>376</v>
      </c>
      <c r="C104" s="239" t="s">
        <v>398</v>
      </c>
      <c r="D104" s="237"/>
      <c r="E104" s="240"/>
      <c r="F104" s="237"/>
      <c r="G104" s="237"/>
      <c r="H104" s="237"/>
      <c r="I104" s="240" t="s">
        <v>107</v>
      </c>
      <c r="J104" s="238" t="s">
        <v>376</v>
      </c>
      <c r="K104" s="241"/>
      <c r="L104" s="241"/>
      <c r="M104" s="241"/>
      <c r="N104" s="241"/>
      <c r="O104" s="241"/>
      <c r="P104" s="241"/>
    </row>
    <row r="105" spans="1:16" s="174" customFormat="1">
      <c r="A105" s="242">
        <v>22</v>
      </c>
      <c r="B105" s="243" t="s">
        <v>376</v>
      </c>
      <c r="C105" s="244" t="s">
        <v>399</v>
      </c>
      <c r="D105" s="242"/>
      <c r="E105" s="242"/>
      <c r="F105" s="242"/>
      <c r="G105" s="242"/>
      <c r="H105" s="242"/>
      <c r="I105" s="245" t="s">
        <v>107</v>
      </c>
      <c r="J105" s="243" t="s">
        <v>376</v>
      </c>
      <c r="K105" s="246"/>
      <c r="L105" s="246"/>
      <c r="M105" s="246"/>
      <c r="N105" s="246"/>
      <c r="O105" s="246"/>
      <c r="P105" s="246"/>
    </row>
    <row r="106" spans="1:16" s="174" customFormat="1">
      <c r="A106" s="237">
        <v>23</v>
      </c>
      <c r="B106" s="238" t="s">
        <v>376</v>
      </c>
      <c r="C106" s="239" t="s">
        <v>400</v>
      </c>
      <c r="D106" s="237"/>
      <c r="E106" s="240"/>
      <c r="F106" s="237"/>
      <c r="G106" s="237"/>
      <c r="H106" s="237"/>
      <c r="I106" s="240" t="s">
        <v>107</v>
      </c>
      <c r="J106" s="238" t="s">
        <v>376</v>
      </c>
      <c r="K106" s="241"/>
      <c r="L106" s="241"/>
      <c r="M106" s="241"/>
      <c r="N106" s="241"/>
      <c r="O106" s="241"/>
      <c r="P106" s="241"/>
    </row>
    <row r="107" spans="1:16" s="174" customFormat="1">
      <c r="A107" s="242">
        <v>24</v>
      </c>
      <c r="B107" s="243" t="s">
        <v>376</v>
      </c>
      <c r="C107" s="244" t="s">
        <v>401</v>
      </c>
      <c r="D107" s="242"/>
      <c r="E107" s="242"/>
      <c r="F107" s="242"/>
      <c r="G107" s="242"/>
      <c r="H107" s="242"/>
      <c r="I107" s="245" t="s">
        <v>107</v>
      </c>
      <c r="J107" s="243" t="s">
        <v>376</v>
      </c>
      <c r="K107" s="246"/>
      <c r="L107" s="246"/>
      <c r="M107" s="246"/>
      <c r="N107" s="246"/>
      <c r="O107" s="246"/>
      <c r="P107" s="246"/>
    </row>
    <row r="108" spans="1:16" s="174" customFormat="1" ht="48">
      <c r="A108" s="237">
        <v>25</v>
      </c>
      <c r="B108" s="238" t="s">
        <v>376</v>
      </c>
      <c r="C108" s="239" t="s">
        <v>402</v>
      </c>
      <c r="D108" s="237"/>
      <c r="E108" s="240"/>
      <c r="F108" s="237"/>
      <c r="G108" s="237"/>
      <c r="H108" s="237"/>
      <c r="I108" s="240" t="s">
        <v>107</v>
      </c>
      <c r="J108" s="238" t="s">
        <v>376</v>
      </c>
      <c r="K108" s="241"/>
      <c r="L108" s="241"/>
      <c r="M108" s="241"/>
      <c r="N108" s="241"/>
      <c r="O108" s="241"/>
      <c r="P108" s="241"/>
    </row>
    <row r="109" spans="1:16" s="174" customFormat="1">
      <c r="A109" s="242">
        <v>26</v>
      </c>
      <c r="B109" s="243" t="s">
        <v>376</v>
      </c>
      <c r="C109" s="244" t="s">
        <v>403</v>
      </c>
      <c r="D109" s="242"/>
      <c r="E109" s="242"/>
      <c r="F109" s="242"/>
      <c r="G109" s="242"/>
      <c r="H109" s="242"/>
      <c r="I109" s="245" t="s">
        <v>107</v>
      </c>
      <c r="J109" s="243" t="s">
        <v>376</v>
      </c>
      <c r="K109" s="246"/>
      <c r="L109" s="246"/>
      <c r="M109" s="246"/>
      <c r="N109" s="246"/>
      <c r="O109" s="246"/>
      <c r="P109" s="246"/>
    </row>
    <row r="110" spans="1:16" s="174" customFormat="1">
      <c r="A110" s="237">
        <v>27</v>
      </c>
      <c r="B110" s="238" t="s">
        <v>376</v>
      </c>
      <c r="C110" s="239" t="s">
        <v>404</v>
      </c>
      <c r="D110" s="237"/>
      <c r="E110" s="240"/>
      <c r="F110" s="237"/>
      <c r="G110" s="237"/>
      <c r="H110" s="237"/>
      <c r="I110" s="240" t="s">
        <v>107</v>
      </c>
      <c r="J110" s="238" t="s">
        <v>376</v>
      </c>
      <c r="K110" s="241"/>
      <c r="L110" s="241"/>
      <c r="M110" s="241"/>
      <c r="N110" s="241"/>
      <c r="O110" s="241"/>
      <c r="P110" s="241"/>
    </row>
    <row r="111" spans="1:16" s="174" customFormat="1" ht="48">
      <c r="A111" s="242">
        <v>28</v>
      </c>
      <c r="B111" s="243" t="s">
        <v>376</v>
      </c>
      <c r="C111" s="244" t="s">
        <v>405</v>
      </c>
      <c r="D111" s="242"/>
      <c r="E111" s="242"/>
      <c r="F111" s="242"/>
      <c r="G111" s="242"/>
      <c r="H111" s="242"/>
      <c r="I111" s="245" t="s">
        <v>107</v>
      </c>
      <c r="J111" s="243" t="s">
        <v>376</v>
      </c>
      <c r="K111" s="246"/>
      <c r="L111" s="246"/>
      <c r="M111" s="246"/>
      <c r="N111" s="246"/>
      <c r="O111" s="246"/>
      <c r="P111" s="246"/>
    </row>
    <row r="112" spans="1:16" s="174" customFormat="1">
      <c r="A112" s="237">
        <v>29</v>
      </c>
      <c r="B112" s="238" t="s">
        <v>376</v>
      </c>
      <c r="C112" s="239" t="s">
        <v>406</v>
      </c>
      <c r="D112" s="237"/>
      <c r="E112" s="240"/>
      <c r="F112" s="237"/>
      <c r="G112" s="237"/>
      <c r="H112" s="237"/>
      <c r="I112" s="240" t="s">
        <v>107</v>
      </c>
      <c r="J112" s="238" t="s">
        <v>376</v>
      </c>
      <c r="K112" s="241"/>
      <c r="L112" s="241"/>
      <c r="M112" s="241"/>
      <c r="N112" s="241"/>
      <c r="O112" s="241"/>
      <c r="P112" s="241"/>
    </row>
    <row r="113" spans="1:16" s="174" customFormat="1">
      <c r="A113" s="242">
        <v>30</v>
      </c>
      <c r="B113" s="243" t="s">
        <v>376</v>
      </c>
      <c r="C113" s="244" t="s">
        <v>407</v>
      </c>
      <c r="D113" s="242"/>
      <c r="E113" s="242"/>
      <c r="F113" s="242"/>
      <c r="G113" s="242"/>
      <c r="H113" s="242"/>
      <c r="I113" s="245" t="s">
        <v>107</v>
      </c>
      <c r="J113" s="243" t="s">
        <v>376</v>
      </c>
      <c r="K113" s="246"/>
      <c r="L113" s="246"/>
      <c r="M113" s="246"/>
      <c r="N113" s="246"/>
      <c r="O113" s="246"/>
      <c r="P113" s="246"/>
    </row>
    <row r="114" spans="1:16" s="174" customFormat="1">
      <c r="A114" s="237">
        <v>31</v>
      </c>
      <c r="B114" s="238" t="s">
        <v>376</v>
      </c>
      <c r="C114" s="239" t="s">
        <v>408</v>
      </c>
      <c r="D114" s="237"/>
      <c r="E114" s="240"/>
      <c r="F114" s="237"/>
      <c r="G114" s="237"/>
      <c r="H114" s="237"/>
      <c r="I114" s="240" t="s">
        <v>107</v>
      </c>
      <c r="J114" s="238" t="s">
        <v>376</v>
      </c>
      <c r="K114" s="241"/>
      <c r="L114" s="241"/>
      <c r="M114" s="241"/>
      <c r="N114" s="241"/>
      <c r="O114" s="241"/>
      <c r="P114" s="241"/>
    </row>
    <row r="115" spans="1:16" s="174" customFormat="1">
      <c r="A115" s="242">
        <v>32</v>
      </c>
      <c r="B115" s="243" t="s">
        <v>376</v>
      </c>
      <c r="C115" s="244" t="s">
        <v>409</v>
      </c>
      <c r="D115" s="242"/>
      <c r="E115" s="242"/>
      <c r="F115" s="242"/>
      <c r="G115" s="242"/>
      <c r="H115" s="242"/>
      <c r="I115" s="245" t="s">
        <v>107</v>
      </c>
      <c r="J115" s="243" t="s">
        <v>376</v>
      </c>
      <c r="K115" s="246"/>
      <c r="L115" s="246"/>
      <c r="M115" s="246"/>
      <c r="N115" s="246"/>
      <c r="O115" s="246"/>
      <c r="P115" s="246"/>
    </row>
    <row r="116" spans="1:16" s="174" customFormat="1">
      <c r="A116" s="237">
        <v>33</v>
      </c>
      <c r="B116" s="238" t="s">
        <v>376</v>
      </c>
      <c r="C116" s="239" t="s">
        <v>410</v>
      </c>
      <c r="D116" s="237"/>
      <c r="E116" s="240"/>
      <c r="F116" s="237"/>
      <c r="G116" s="237"/>
      <c r="H116" s="237"/>
      <c r="I116" s="240" t="s">
        <v>107</v>
      </c>
      <c r="J116" s="238" t="s">
        <v>376</v>
      </c>
      <c r="K116" s="241"/>
      <c r="L116" s="241"/>
      <c r="M116" s="241"/>
      <c r="N116" s="241"/>
      <c r="O116" s="241"/>
      <c r="P116" s="241"/>
    </row>
    <row r="117" spans="1:16" s="174" customFormat="1">
      <c r="A117" s="242">
        <v>34</v>
      </c>
      <c r="B117" s="243" t="s">
        <v>376</v>
      </c>
      <c r="C117" s="244" t="s">
        <v>411</v>
      </c>
      <c r="D117" s="242"/>
      <c r="E117" s="242"/>
      <c r="F117" s="242"/>
      <c r="G117" s="242"/>
      <c r="H117" s="242"/>
      <c r="I117" s="245" t="s">
        <v>107</v>
      </c>
      <c r="J117" s="243" t="s">
        <v>376</v>
      </c>
      <c r="K117" s="246"/>
      <c r="L117" s="246"/>
      <c r="M117" s="246"/>
      <c r="N117" s="246"/>
      <c r="O117" s="246"/>
      <c r="P117" s="246"/>
    </row>
    <row r="118" spans="1:16" s="174" customFormat="1" ht="48">
      <c r="A118" s="237">
        <v>35</v>
      </c>
      <c r="B118" s="238" t="s">
        <v>376</v>
      </c>
      <c r="C118" s="239" t="s">
        <v>412</v>
      </c>
      <c r="D118" s="237"/>
      <c r="E118" s="240"/>
      <c r="F118" s="237"/>
      <c r="G118" s="237"/>
      <c r="H118" s="237"/>
      <c r="I118" s="240" t="s">
        <v>107</v>
      </c>
      <c r="J118" s="238" t="s">
        <v>376</v>
      </c>
      <c r="K118" s="241"/>
      <c r="L118" s="241"/>
      <c r="M118" s="241"/>
      <c r="N118" s="241"/>
      <c r="O118" s="241"/>
      <c r="P118" s="241"/>
    </row>
    <row r="119" spans="1:16" s="174" customFormat="1">
      <c r="A119" s="242">
        <v>36</v>
      </c>
      <c r="B119" s="243" t="s">
        <v>376</v>
      </c>
      <c r="C119" s="244" t="s">
        <v>413</v>
      </c>
      <c r="D119" s="242"/>
      <c r="E119" s="242"/>
      <c r="F119" s="242"/>
      <c r="G119" s="242"/>
      <c r="H119" s="242"/>
      <c r="I119" s="245" t="s">
        <v>107</v>
      </c>
      <c r="J119" s="243" t="s">
        <v>376</v>
      </c>
      <c r="K119" s="246"/>
      <c r="L119" s="246"/>
      <c r="M119" s="246"/>
      <c r="N119" s="246"/>
      <c r="O119" s="246"/>
      <c r="P119" s="246"/>
    </row>
    <row r="120" spans="1:16" s="174" customFormat="1">
      <c r="A120" s="237">
        <v>37</v>
      </c>
      <c r="B120" s="238" t="s">
        <v>376</v>
      </c>
      <c r="C120" s="239" t="s">
        <v>414</v>
      </c>
      <c r="D120" s="237"/>
      <c r="E120" s="240"/>
      <c r="F120" s="237"/>
      <c r="G120" s="237"/>
      <c r="H120" s="237"/>
      <c r="I120" s="240" t="s">
        <v>107</v>
      </c>
      <c r="J120" s="238" t="s">
        <v>376</v>
      </c>
      <c r="K120" s="241"/>
      <c r="L120" s="241"/>
      <c r="M120" s="241"/>
      <c r="N120" s="241"/>
      <c r="O120" s="241"/>
      <c r="P120" s="241"/>
    </row>
    <row r="121" spans="1:16" s="174" customFormat="1">
      <c r="A121" s="242">
        <v>38</v>
      </c>
      <c r="B121" s="243" t="s">
        <v>376</v>
      </c>
      <c r="C121" s="244" t="s">
        <v>415</v>
      </c>
      <c r="D121" s="242"/>
      <c r="E121" s="242"/>
      <c r="F121" s="242"/>
      <c r="G121" s="242"/>
      <c r="H121" s="242"/>
      <c r="I121" s="245" t="s">
        <v>107</v>
      </c>
      <c r="J121" s="243" t="s">
        <v>376</v>
      </c>
      <c r="K121" s="246"/>
      <c r="L121" s="246"/>
      <c r="M121" s="246"/>
      <c r="N121" s="246"/>
      <c r="O121" s="246"/>
      <c r="P121" s="246"/>
    </row>
    <row r="122" spans="1:16" s="174" customFormat="1">
      <c r="A122" s="237">
        <v>39</v>
      </c>
      <c r="B122" s="238" t="s">
        <v>376</v>
      </c>
      <c r="C122" s="239" t="s">
        <v>416</v>
      </c>
      <c r="D122" s="237"/>
      <c r="E122" s="240"/>
      <c r="F122" s="237"/>
      <c r="G122" s="237"/>
      <c r="H122" s="237"/>
      <c r="I122" s="240" t="s">
        <v>107</v>
      </c>
      <c r="J122" s="238" t="s">
        <v>376</v>
      </c>
      <c r="K122" s="241"/>
      <c r="L122" s="241"/>
      <c r="M122" s="241"/>
      <c r="N122" s="241"/>
      <c r="O122" s="241"/>
      <c r="P122" s="241"/>
    </row>
    <row r="123" spans="1:16" s="174" customFormat="1" ht="48">
      <c r="A123" s="242">
        <v>40</v>
      </c>
      <c r="B123" s="243" t="s">
        <v>376</v>
      </c>
      <c r="C123" s="244" t="s">
        <v>417</v>
      </c>
      <c r="D123" s="242"/>
      <c r="E123" s="242"/>
      <c r="F123" s="242"/>
      <c r="G123" s="242"/>
      <c r="H123" s="242"/>
      <c r="I123" s="245" t="s">
        <v>107</v>
      </c>
      <c r="J123" s="243" t="s">
        <v>376</v>
      </c>
      <c r="K123" s="246"/>
      <c r="L123" s="246"/>
      <c r="M123" s="246"/>
      <c r="N123" s="246"/>
      <c r="O123" s="246"/>
      <c r="P123" s="246"/>
    </row>
    <row r="124" spans="1:16" s="174" customFormat="1">
      <c r="A124" s="237">
        <v>41</v>
      </c>
      <c r="B124" s="238" t="s">
        <v>376</v>
      </c>
      <c r="C124" s="239" t="s">
        <v>418</v>
      </c>
      <c r="D124" s="237"/>
      <c r="E124" s="240"/>
      <c r="F124" s="237"/>
      <c r="G124" s="237"/>
      <c r="H124" s="237"/>
      <c r="I124" s="240" t="s">
        <v>107</v>
      </c>
      <c r="J124" s="238" t="s">
        <v>376</v>
      </c>
      <c r="K124" s="241"/>
      <c r="L124" s="241"/>
      <c r="M124" s="241"/>
      <c r="N124" s="241"/>
      <c r="O124" s="241"/>
      <c r="P124" s="241"/>
    </row>
    <row r="125" spans="1:16" s="174" customFormat="1">
      <c r="A125" s="242">
        <v>42</v>
      </c>
      <c r="B125" s="243" t="s">
        <v>376</v>
      </c>
      <c r="C125" s="244" t="s">
        <v>419</v>
      </c>
      <c r="D125" s="242"/>
      <c r="E125" s="242"/>
      <c r="F125" s="242"/>
      <c r="G125" s="242"/>
      <c r="H125" s="242"/>
      <c r="I125" s="245" t="s">
        <v>107</v>
      </c>
      <c r="J125" s="243" t="s">
        <v>376</v>
      </c>
      <c r="K125" s="246"/>
      <c r="L125" s="246"/>
      <c r="M125" s="246"/>
      <c r="N125" s="246"/>
      <c r="O125" s="246"/>
      <c r="P125" s="246"/>
    </row>
    <row r="126" spans="1:16" s="174" customFormat="1">
      <c r="A126" s="237">
        <v>43</v>
      </c>
      <c r="B126" s="238" t="s">
        <v>376</v>
      </c>
      <c r="C126" s="239" t="s">
        <v>420</v>
      </c>
      <c r="D126" s="237"/>
      <c r="E126" s="240"/>
      <c r="F126" s="237"/>
      <c r="G126" s="237"/>
      <c r="H126" s="237"/>
      <c r="I126" s="240" t="s">
        <v>107</v>
      </c>
      <c r="J126" s="238" t="s">
        <v>376</v>
      </c>
      <c r="K126" s="241"/>
      <c r="L126" s="241"/>
      <c r="M126" s="241"/>
      <c r="N126" s="241"/>
      <c r="O126" s="241"/>
      <c r="P126" s="241"/>
    </row>
    <row r="127" spans="1:16" s="174" customFormat="1">
      <c r="A127" s="242">
        <v>44</v>
      </c>
      <c r="B127" s="243" t="s">
        <v>376</v>
      </c>
      <c r="C127" s="244" t="s">
        <v>421</v>
      </c>
      <c r="D127" s="242"/>
      <c r="E127" s="242"/>
      <c r="F127" s="242"/>
      <c r="G127" s="242"/>
      <c r="H127" s="242"/>
      <c r="I127" s="245" t="s">
        <v>107</v>
      </c>
      <c r="J127" s="243" t="s">
        <v>376</v>
      </c>
      <c r="K127" s="246"/>
      <c r="L127" s="246"/>
      <c r="M127" s="246"/>
      <c r="N127" s="246"/>
      <c r="O127" s="246"/>
      <c r="P127" s="246"/>
    </row>
    <row r="128" spans="1:16" s="174" customFormat="1">
      <c r="A128" s="237">
        <v>45</v>
      </c>
      <c r="B128" s="238" t="s">
        <v>376</v>
      </c>
      <c r="C128" s="239" t="s">
        <v>422</v>
      </c>
      <c r="D128" s="237"/>
      <c r="E128" s="240"/>
      <c r="F128" s="237"/>
      <c r="G128" s="237"/>
      <c r="H128" s="237"/>
      <c r="I128" s="240" t="s">
        <v>107</v>
      </c>
      <c r="J128" s="238" t="s">
        <v>376</v>
      </c>
      <c r="K128" s="241"/>
      <c r="L128" s="241"/>
      <c r="M128" s="241"/>
      <c r="N128" s="241"/>
      <c r="O128" s="241"/>
      <c r="P128" s="241"/>
    </row>
    <row r="129" spans="1:16" s="88" customFormat="1">
      <c r="A129" s="160"/>
      <c r="B129" s="161"/>
      <c r="C129" s="161"/>
      <c r="D129" s="160"/>
      <c r="E129" s="160"/>
      <c r="F129" s="160"/>
      <c r="G129" s="160"/>
      <c r="H129" s="160"/>
      <c r="I129" s="160"/>
      <c r="J129" s="160"/>
      <c r="K129" s="160"/>
      <c r="L129" s="160"/>
      <c r="M129" s="160"/>
      <c r="N129" s="160"/>
      <c r="O129" s="160"/>
      <c r="P129" s="160"/>
    </row>
    <row r="130" spans="1:16" s="88" customFormat="1">
      <c r="A130" s="160"/>
      <c r="B130" s="161"/>
      <c r="C130" s="161"/>
      <c r="D130" s="160"/>
      <c r="E130" s="160"/>
      <c r="F130" s="160"/>
      <c r="G130" s="160"/>
      <c r="H130" s="160"/>
      <c r="I130" s="160"/>
      <c r="J130" s="160"/>
      <c r="K130" s="160"/>
      <c r="L130" s="160"/>
      <c r="M130" s="160"/>
      <c r="N130" s="160"/>
      <c r="O130" s="160"/>
      <c r="P130" s="160"/>
    </row>
    <row r="131" spans="1:16" s="88" customFormat="1" ht="27.75">
      <c r="A131" s="113" t="s">
        <v>38</v>
      </c>
      <c r="B131" s="114"/>
      <c r="C131" s="114"/>
      <c r="D131" s="114"/>
      <c r="E131" s="114"/>
      <c r="F131" s="114"/>
      <c r="G131" s="114"/>
      <c r="H131" s="114"/>
      <c r="I131" s="114"/>
      <c r="J131" s="114"/>
      <c r="K131" s="114"/>
      <c r="L131" s="114"/>
      <c r="M131" s="114"/>
      <c r="N131" s="114"/>
      <c r="O131" s="114"/>
      <c r="P131" s="115"/>
    </row>
    <row r="132" spans="1:16" s="88" customFormat="1" ht="224.25" customHeight="1">
      <c r="A132" s="125">
        <v>1</v>
      </c>
      <c r="B132" s="126" t="s">
        <v>423</v>
      </c>
      <c r="C132" s="126" t="s">
        <v>424</v>
      </c>
      <c r="D132" s="123"/>
      <c r="E132" s="123"/>
      <c r="F132" s="248" t="s">
        <v>107</v>
      </c>
      <c r="G132" s="123"/>
      <c r="H132" s="123"/>
      <c r="I132" s="123"/>
      <c r="J132" s="123" t="s">
        <v>423</v>
      </c>
      <c r="K132" s="123" t="s">
        <v>425</v>
      </c>
      <c r="L132" s="123" t="s">
        <v>426</v>
      </c>
      <c r="M132" s="123" t="s">
        <v>427</v>
      </c>
      <c r="N132" s="123" t="s">
        <v>428</v>
      </c>
      <c r="O132" s="123" t="s">
        <v>429</v>
      </c>
      <c r="P132" s="123" t="s">
        <v>430</v>
      </c>
    </row>
    <row r="133" spans="1:16" s="88" customFormat="1" ht="168">
      <c r="A133" s="125">
        <v>2</v>
      </c>
      <c r="B133" s="126" t="s">
        <v>423</v>
      </c>
      <c r="C133" s="126" t="s">
        <v>431</v>
      </c>
      <c r="D133" s="123"/>
      <c r="E133" s="123"/>
      <c r="F133" s="248" t="s">
        <v>107</v>
      </c>
      <c r="G133" s="123"/>
      <c r="H133" s="123"/>
      <c r="I133" s="123"/>
      <c r="J133" s="123" t="s">
        <v>423</v>
      </c>
      <c r="K133" s="123" t="s">
        <v>432</v>
      </c>
      <c r="L133" s="123" t="s">
        <v>433</v>
      </c>
      <c r="M133" s="123" t="s">
        <v>434</v>
      </c>
      <c r="N133" s="249" t="s">
        <v>435</v>
      </c>
      <c r="O133" s="123" t="s">
        <v>436</v>
      </c>
      <c r="P133" s="123" t="s">
        <v>436</v>
      </c>
    </row>
    <row r="134" spans="1:16" s="88" customFormat="1" ht="168">
      <c r="A134" s="125">
        <v>3</v>
      </c>
      <c r="B134" s="126" t="s">
        <v>423</v>
      </c>
      <c r="C134" s="126" t="s">
        <v>437</v>
      </c>
      <c r="D134" s="123"/>
      <c r="E134" s="123"/>
      <c r="F134" s="248" t="s">
        <v>107</v>
      </c>
      <c r="G134" s="123"/>
      <c r="H134" s="123"/>
      <c r="I134" s="123"/>
      <c r="J134" s="123" t="s">
        <v>423</v>
      </c>
      <c r="K134" s="123" t="s">
        <v>432</v>
      </c>
      <c r="L134" s="123" t="s">
        <v>438</v>
      </c>
      <c r="M134" s="123" t="s">
        <v>434</v>
      </c>
      <c r="N134" s="249" t="s">
        <v>435</v>
      </c>
      <c r="O134" s="123" t="s">
        <v>436</v>
      </c>
      <c r="P134" s="123" t="s">
        <v>436</v>
      </c>
    </row>
    <row r="135" spans="1:16" s="88" customFormat="1" ht="168">
      <c r="A135" s="125">
        <v>4</v>
      </c>
      <c r="B135" s="126" t="s">
        <v>423</v>
      </c>
      <c r="C135" s="126" t="s">
        <v>439</v>
      </c>
      <c r="D135" s="123"/>
      <c r="E135" s="123"/>
      <c r="F135" s="123"/>
      <c r="G135" s="248" t="s">
        <v>107</v>
      </c>
      <c r="H135" s="123"/>
      <c r="I135" s="123"/>
      <c r="J135" s="123" t="s">
        <v>423</v>
      </c>
      <c r="K135" s="123" t="s">
        <v>440</v>
      </c>
      <c r="L135" s="123" t="s">
        <v>441</v>
      </c>
      <c r="M135" s="123" t="s">
        <v>442</v>
      </c>
      <c r="N135" s="123" t="s">
        <v>443</v>
      </c>
      <c r="O135" s="123" t="s">
        <v>444</v>
      </c>
      <c r="P135" s="123" t="s">
        <v>444</v>
      </c>
    </row>
    <row r="136" spans="1:16" s="88" customFormat="1" ht="192">
      <c r="A136" s="125">
        <v>5</v>
      </c>
      <c r="B136" s="126" t="s">
        <v>423</v>
      </c>
      <c r="C136" s="126" t="s">
        <v>445</v>
      </c>
      <c r="D136" s="123"/>
      <c r="E136" s="123"/>
      <c r="F136" s="123"/>
      <c r="G136" s="248" t="s">
        <v>107</v>
      </c>
      <c r="H136" s="123"/>
      <c r="I136" s="123"/>
      <c r="J136" s="123" t="s">
        <v>423</v>
      </c>
      <c r="K136" s="123" t="s">
        <v>446</v>
      </c>
      <c r="L136" s="123" t="s">
        <v>447</v>
      </c>
      <c r="M136" s="123" t="s">
        <v>448</v>
      </c>
      <c r="N136" s="123" t="s">
        <v>449</v>
      </c>
      <c r="O136" s="123" t="s">
        <v>450</v>
      </c>
      <c r="P136" s="123" t="s">
        <v>451</v>
      </c>
    </row>
    <row r="137" spans="1:16" s="88" customFormat="1" ht="216">
      <c r="A137" s="125">
        <v>6</v>
      </c>
      <c r="B137" s="126" t="s">
        <v>423</v>
      </c>
      <c r="C137" s="126" t="s">
        <v>452</v>
      </c>
      <c r="D137" s="123"/>
      <c r="E137" s="123"/>
      <c r="F137" s="123"/>
      <c r="G137" s="248" t="s">
        <v>107</v>
      </c>
      <c r="H137" s="123"/>
      <c r="I137" s="123"/>
      <c r="J137" s="123" t="s">
        <v>423</v>
      </c>
      <c r="K137" s="123" t="s">
        <v>453</v>
      </c>
      <c r="L137" s="123" t="s">
        <v>454</v>
      </c>
      <c r="M137" s="123" t="s">
        <v>455</v>
      </c>
      <c r="N137" s="123" t="s">
        <v>456</v>
      </c>
      <c r="O137" s="123" t="s">
        <v>457</v>
      </c>
      <c r="P137" s="123" t="s">
        <v>458</v>
      </c>
    </row>
    <row r="138" spans="1:16" s="88" customFormat="1" ht="409.5">
      <c r="A138" s="125">
        <v>7</v>
      </c>
      <c r="B138" s="126" t="s">
        <v>423</v>
      </c>
      <c r="C138" s="126" t="s">
        <v>459</v>
      </c>
      <c r="D138" s="123"/>
      <c r="E138" s="123"/>
      <c r="F138" s="123"/>
      <c r="G138" s="248" t="s">
        <v>107</v>
      </c>
      <c r="H138" s="123"/>
      <c r="I138" s="123"/>
      <c r="J138" s="123" t="s">
        <v>423</v>
      </c>
      <c r="K138" s="123" t="s">
        <v>460</v>
      </c>
      <c r="L138" s="123" t="s">
        <v>461</v>
      </c>
      <c r="M138" s="123" t="s">
        <v>462</v>
      </c>
      <c r="N138" s="123" t="s">
        <v>463</v>
      </c>
      <c r="O138" s="123" t="s">
        <v>464</v>
      </c>
      <c r="P138" s="123" t="s">
        <v>465</v>
      </c>
    </row>
    <row r="139" spans="1:16" s="88" customFormat="1" ht="360">
      <c r="A139" s="125">
        <v>8</v>
      </c>
      <c r="B139" s="126" t="s">
        <v>423</v>
      </c>
      <c r="C139" s="126" t="s">
        <v>466</v>
      </c>
      <c r="D139" s="123"/>
      <c r="E139" s="123">
        <v>13</v>
      </c>
      <c r="F139" s="248">
        <v>13</v>
      </c>
      <c r="G139" s="248"/>
      <c r="H139" s="123"/>
      <c r="I139" s="123"/>
      <c r="J139" s="123" t="s">
        <v>423</v>
      </c>
      <c r="K139" s="123" t="s">
        <v>467</v>
      </c>
      <c r="L139" s="123" t="s">
        <v>468</v>
      </c>
      <c r="M139" s="123" t="s">
        <v>469</v>
      </c>
      <c r="N139" s="250">
        <v>242934</v>
      </c>
      <c r="O139" s="123" t="s">
        <v>470</v>
      </c>
      <c r="P139" s="123" t="s">
        <v>471</v>
      </c>
    </row>
    <row r="140" spans="1:16" s="88" customFormat="1" ht="168">
      <c r="A140" s="125">
        <v>9</v>
      </c>
      <c r="B140" s="126" t="s">
        <v>423</v>
      </c>
      <c r="C140" s="126" t="s">
        <v>472</v>
      </c>
      <c r="D140" s="123"/>
      <c r="E140" s="123"/>
      <c r="F140" s="248" t="s">
        <v>107</v>
      </c>
      <c r="G140" s="123"/>
      <c r="H140" s="123"/>
      <c r="I140" s="123"/>
      <c r="J140" s="123" t="s">
        <v>423</v>
      </c>
      <c r="K140" s="123" t="s">
        <v>473</v>
      </c>
      <c r="L140" s="123" t="s">
        <v>474</v>
      </c>
      <c r="M140" s="123" t="s">
        <v>475</v>
      </c>
      <c r="N140" s="251" t="s">
        <v>435</v>
      </c>
      <c r="O140" s="123" t="s">
        <v>436</v>
      </c>
      <c r="P140" s="123" t="s">
        <v>436</v>
      </c>
    </row>
    <row r="141" spans="1:16" s="88" customFormat="1" ht="409.5">
      <c r="A141" s="125">
        <v>10</v>
      </c>
      <c r="B141" s="126" t="s">
        <v>423</v>
      </c>
      <c r="C141" s="126" t="s">
        <v>476</v>
      </c>
      <c r="D141" s="123"/>
      <c r="E141" s="123"/>
      <c r="F141" s="248" t="s">
        <v>107</v>
      </c>
      <c r="G141" s="123"/>
      <c r="H141" s="123"/>
      <c r="I141" s="123"/>
      <c r="J141" s="123" t="s">
        <v>423</v>
      </c>
      <c r="K141" s="123" t="s">
        <v>477</v>
      </c>
      <c r="L141" s="123" t="s">
        <v>478</v>
      </c>
      <c r="M141" s="123" t="s">
        <v>479</v>
      </c>
      <c r="N141" s="250">
        <v>23873</v>
      </c>
      <c r="O141" s="123" t="s">
        <v>480</v>
      </c>
      <c r="P141" s="123" t="s">
        <v>481</v>
      </c>
    </row>
    <row r="142" spans="1:16" s="88" customFormat="1" ht="408">
      <c r="A142" s="125">
        <v>11</v>
      </c>
      <c r="B142" s="126" t="s">
        <v>423</v>
      </c>
      <c r="C142" s="126" t="s">
        <v>482</v>
      </c>
      <c r="D142" s="123"/>
      <c r="E142" s="123"/>
      <c r="F142" s="248"/>
      <c r="G142" s="248" t="s">
        <v>107</v>
      </c>
      <c r="H142" s="123"/>
      <c r="I142" s="123"/>
      <c r="J142" s="123" t="s">
        <v>423</v>
      </c>
      <c r="K142" s="123" t="s">
        <v>483</v>
      </c>
      <c r="L142" s="123" t="s">
        <v>484</v>
      </c>
      <c r="M142" s="123" t="s">
        <v>485</v>
      </c>
      <c r="N142" s="122">
        <v>23548</v>
      </c>
      <c r="O142" s="123" t="s">
        <v>486</v>
      </c>
      <c r="P142" s="123" t="s">
        <v>487</v>
      </c>
    </row>
    <row r="143" spans="1:16" s="88" customFormat="1" ht="120">
      <c r="A143" s="125">
        <v>12</v>
      </c>
      <c r="B143" s="126" t="s">
        <v>423</v>
      </c>
      <c r="C143" s="126" t="s">
        <v>488</v>
      </c>
      <c r="D143" s="123"/>
      <c r="E143" s="123"/>
      <c r="F143" s="248" t="s">
        <v>107</v>
      </c>
      <c r="G143" s="248"/>
      <c r="H143" s="123"/>
      <c r="I143" s="123"/>
      <c r="J143" s="123" t="s">
        <v>423</v>
      </c>
      <c r="K143" s="123" t="s">
        <v>489</v>
      </c>
      <c r="L143" s="123" t="s">
        <v>490</v>
      </c>
      <c r="M143" s="123" t="s">
        <v>491</v>
      </c>
      <c r="N143" s="250">
        <v>242860</v>
      </c>
      <c r="O143" s="123" t="s">
        <v>492</v>
      </c>
      <c r="P143" s="123" t="s">
        <v>493</v>
      </c>
    </row>
    <row r="144" spans="1:16" s="88" customFormat="1" ht="108" customHeight="1">
      <c r="A144" s="116">
        <v>13</v>
      </c>
      <c r="B144" s="126" t="s">
        <v>423</v>
      </c>
      <c r="C144" s="126" t="s">
        <v>494</v>
      </c>
      <c r="D144" s="119"/>
      <c r="E144" s="119"/>
      <c r="F144" s="119"/>
      <c r="G144" s="248" t="s">
        <v>107</v>
      </c>
      <c r="H144" s="119"/>
      <c r="I144" s="119"/>
      <c r="J144" s="123" t="s">
        <v>423</v>
      </c>
      <c r="K144" s="116" t="s">
        <v>495</v>
      </c>
      <c r="L144" s="123" t="s">
        <v>496</v>
      </c>
      <c r="M144" s="123" t="s">
        <v>475</v>
      </c>
      <c r="N144" s="249" t="s">
        <v>435</v>
      </c>
      <c r="O144" s="123" t="s">
        <v>436</v>
      </c>
      <c r="P144" s="123" t="s">
        <v>436</v>
      </c>
    </row>
    <row r="145" spans="1:16" s="88" customFormat="1" ht="144">
      <c r="A145" s="252">
        <v>14</v>
      </c>
      <c r="B145" s="253" t="s">
        <v>423</v>
      </c>
      <c r="C145" s="253" t="s">
        <v>497</v>
      </c>
      <c r="D145" s="254" t="s">
        <v>107</v>
      </c>
      <c r="E145" s="155"/>
      <c r="F145" s="155"/>
      <c r="G145" s="155"/>
      <c r="H145" s="155"/>
      <c r="I145" s="155"/>
      <c r="J145" s="155" t="s">
        <v>423</v>
      </c>
      <c r="K145" s="252" t="s">
        <v>498</v>
      </c>
      <c r="L145" s="155" t="s">
        <v>499</v>
      </c>
      <c r="M145" s="155" t="s">
        <v>500</v>
      </c>
      <c r="N145" s="155"/>
      <c r="O145" s="155" t="s">
        <v>501</v>
      </c>
      <c r="P145" s="155" t="s">
        <v>502</v>
      </c>
    </row>
    <row r="146" spans="1:16" s="88" customFormat="1" ht="168">
      <c r="A146" s="255">
        <v>15</v>
      </c>
      <c r="B146" s="253" t="s">
        <v>423</v>
      </c>
      <c r="C146" s="256" t="s">
        <v>503</v>
      </c>
      <c r="D146" s="155"/>
      <c r="E146" s="257" t="s">
        <v>107</v>
      </c>
      <c r="F146" s="155"/>
      <c r="G146" s="258"/>
      <c r="H146" s="155"/>
      <c r="I146" s="258"/>
      <c r="J146" s="155" t="s">
        <v>423</v>
      </c>
      <c r="K146" s="259" t="s">
        <v>498</v>
      </c>
      <c r="L146" s="155" t="s">
        <v>504</v>
      </c>
      <c r="M146" s="258" t="s">
        <v>505</v>
      </c>
      <c r="N146" s="155" t="s">
        <v>506</v>
      </c>
      <c r="O146" s="258" t="s">
        <v>507</v>
      </c>
      <c r="P146" s="155" t="s">
        <v>508</v>
      </c>
    </row>
    <row r="147" spans="1:16" s="88" customFormat="1" ht="192">
      <c r="A147" s="260"/>
      <c r="B147" s="261"/>
      <c r="C147" s="132"/>
      <c r="D147" s="262"/>
      <c r="E147" s="159"/>
      <c r="F147" s="262"/>
      <c r="G147" s="159"/>
      <c r="H147" s="262"/>
      <c r="I147" s="159"/>
      <c r="J147" s="262"/>
      <c r="K147" s="159"/>
      <c r="L147" s="262" t="s">
        <v>509</v>
      </c>
      <c r="M147" s="159" t="s">
        <v>510</v>
      </c>
      <c r="N147" s="262"/>
      <c r="O147" s="159" t="s">
        <v>511</v>
      </c>
      <c r="P147" s="262"/>
    </row>
    <row r="148" spans="1:16" s="88" customFormat="1" ht="264">
      <c r="A148" s="263"/>
      <c r="B148" s="264"/>
      <c r="C148" s="265"/>
      <c r="D148" s="266"/>
      <c r="E148" s="267"/>
      <c r="F148" s="266"/>
      <c r="G148" s="267"/>
      <c r="H148" s="266"/>
      <c r="I148" s="267"/>
      <c r="J148" s="266"/>
      <c r="K148" s="267"/>
      <c r="L148" s="266"/>
      <c r="M148" s="267" t="s">
        <v>512</v>
      </c>
      <c r="N148" s="266"/>
      <c r="O148" s="267" t="s">
        <v>513</v>
      </c>
      <c r="P148" s="266"/>
    </row>
    <row r="149" spans="1:16" s="88" customFormat="1">
      <c r="A149" s="160"/>
      <c r="B149" s="161"/>
      <c r="C149" s="161"/>
      <c r="D149" s="160"/>
      <c r="E149" s="160"/>
      <c r="F149" s="160"/>
      <c r="G149" s="160"/>
      <c r="H149" s="160"/>
      <c r="I149" s="160"/>
      <c r="J149" s="160"/>
      <c r="K149" s="160"/>
      <c r="L149" s="160"/>
      <c r="M149" s="160"/>
      <c r="N149" s="160"/>
      <c r="O149" s="160"/>
      <c r="P149" s="160"/>
    </row>
    <row r="150" spans="1:16" s="88" customFormat="1" ht="27.75">
      <c r="A150" s="113" t="s">
        <v>39</v>
      </c>
      <c r="B150" s="114"/>
      <c r="C150" s="114"/>
      <c r="D150" s="114"/>
      <c r="E150" s="114"/>
      <c r="F150" s="114"/>
      <c r="G150" s="114"/>
      <c r="H150" s="114"/>
      <c r="I150" s="114"/>
      <c r="J150" s="114"/>
      <c r="K150" s="114"/>
      <c r="L150" s="114"/>
      <c r="M150" s="114"/>
      <c r="N150" s="114"/>
      <c r="O150" s="114"/>
      <c r="P150" s="115"/>
    </row>
    <row r="151" spans="1:16" s="174" customFormat="1" ht="409.5">
      <c r="A151" s="268">
        <v>1</v>
      </c>
      <c r="B151" s="269" t="s">
        <v>514</v>
      </c>
      <c r="C151" s="270" t="s">
        <v>515</v>
      </c>
      <c r="D151" s="271"/>
      <c r="E151" s="271"/>
      <c r="F151" s="272" t="s">
        <v>130</v>
      </c>
      <c r="G151" s="271"/>
      <c r="H151" s="271"/>
      <c r="I151" s="271"/>
      <c r="J151" s="273" t="s">
        <v>514</v>
      </c>
      <c r="K151" s="274" t="s">
        <v>516</v>
      </c>
      <c r="L151" s="275" t="s">
        <v>517</v>
      </c>
      <c r="M151" s="276" t="s">
        <v>518</v>
      </c>
      <c r="N151" s="162" t="s">
        <v>519</v>
      </c>
      <c r="O151" s="162" t="s">
        <v>520</v>
      </c>
      <c r="P151" s="134" t="s">
        <v>521</v>
      </c>
    </row>
    <row r="152" spans="1:16" s="174" customFormat="1" ht="285.75" customHeight="1">
      <c r="A152" s="167">
        <v>2</v>
      </c>
      <c r="B152" s="226" t="s">
        <v>514</v>
      </c>
      <c r="C152" s="225" t="s">
        <v>522</v>
      </c>
      <c r="D152" s="226"/>
      <c r="E152" s="272" t="s">
        <v>130</v>
      </c>
      <c r="F152" s="226"/>
      <c r="G152" s="226"/>
      <c r="H152" s="226"/>
      <c r="I152" s="226"/>
      <c r="J152" s="226" t="s">
        <v>514</v>
      </c>
      <c r="K152" s="162" t="s">
        <v>523</v>
      </c>
      <c r="L152" s="134" t="s">
        <v>524</v>
      </c>
      <c r="M152" s="134" t="s">
        <v>525</v>
      </c>
      <c r="N152" s="162" t="s">
        <v>526</v>
      </c>
      <c r="O152" s="134" t="s">
        <v>527</v>
      </c>
      <c r="P152" s="134" t="s">
        <v>528</v>
      </c>
    </row>
    <row r="153" spans="1:16" s="174" customFormat="1" ht="399" customHeight="1">
      <c r="A153" s="167">
        <v>3</v>
      </c>
      <c r="B153" s="225" t="s">
        <v>514</v>
      </c>
      <c r="C153" s="225" t="s">
        <v>529</v>
      </c>
      <c r="D153" s="226"/>
      <c r="E153" s="226"/>
      <c r="F153" s="226"/>
      <c r="G153" s="272" t="s">
        <v>130</v>
      </c>
      <c r="H153" s="230"/>
      <c r="I153" s="230"/>
      <c r="J153" s="226" t="s">
        <v>514</v>
      </c>
      <c r="K153" s="167" t="s">
        <v>530</v>
      </c>
      <c r="L153" s="134" t="s">
        <v>531</v>
      </c>
      <c r="M153" s="134" t="s">
        <v>532</v>
      </c>
      <c r="N153" s="162" t="s">
        <v>533</v>
      </c>
      <c r="O153" s="134" t="s">
        <v>534</v>
      </c>
      <c r="P153" s="171" t="s">
        <v>535</v>
      </c>
    </row>
    <row r="154" spans="1:16" s="174" customFormat="1" ht="271.5" customHeight="1">
      <c r="A154" s="167">
        <v>4</v>
      </c>
      <c r="B154" s="226" t="s">
        <v>514</v>
      </c>
      <c r="C154" s="163" t="s">
        <v>536</v>
      </c>
      <c r="D154" s="272" t="s">
        <v>130</v>
      </c>
      <c r="E154" s="226"/>
      <c r="F154" s="226"/>
      <c r="G154" s="226"/>
      <c r="H154" s="226"/>
      <c r="I154" s="226"/>
      <c r="J154" s="226" t="s">
        <v>514</v>
      </c>
      <c r="K154" s="167" t="s">
        <v>537</v>
      </c>
      <c r="L154" s="171" t="s">
        <v>538</v>
      </c>
      <c r="M154" s="134" t="s">
        <v>539</v>
      </c>
      <c r="N154" s="277">
        <v>242921</v>
      </c>
      <c r="O154" s="134" t="s">
        <v>540</v>
      </c>
      <c r="P154" s="134" t="s">
        <v>541</v>
      </c>
    </row>
    <row r="155" spans="1:16" s="88" customFormat="1">
      <c r="A155" s="160"/>
      <c r="B155" s="161"/>
      <c r="C155" s="161"/>
      <c r="D155" s="160"/>
      <c r="E155" s="160"/>
      <c r="F155" s="160"/>
      <c r="G155" s="160"/>
      <c r="H155" s="160"/>
      <c r="I155" s="160"/>
      <c r="J155" s="160"/>
      <c r="K155" s="160"/>
      <c r="L155" s="160"/>
      <c r="M155" s="160"/>
      <c r="N155" s="160"/>
      <c r="O155" s="160"/>
      <c r="P155" s="160"/>
    </row>
    <row r="156" spans="1:16" s="88" customFormat="1" ht="27.75">
      <c r="A156" s="113" t="s">
        <v>40</v>
      </c>
      <c r="B156" s="114"/>
      <c r="C156" s="114"/>
      <c r="D156" s="114"/>
      <c r="E156" s="114"/>
      <c r="F156" s="114"/>
      <c r="G156" s="114"/>
      <c r="H156" s="114"/>
      <c r="I156" s="114"/>
      <c r="J156" s="114"/>
      <c r="K156" s="114"/>
      <c r="L156" s="114"/>
      <c r="M156" s="114"/>
      <c r="N156" s="114"/>
      <c r="O156" s="114"/>
      <c r="P156" s="115"/>
    </row>
    <row r="157" spans="1:16" s="174" customFormat="1" ht="162.75">
      <c r="A157" s="167">
        <v>1</v>
      </c>
      <c r="B157" s="226" t="s">
        <v>542</v>
      </c>
      <c r="C157" s="278" t="s">
        <v>543</v>
      </c>
      <c r="D157" s="226"/>
      <c r="E157" s="279"/>
      <c r="F157" s="226"/>
      <c r="G157" s="280" t="s">
        <v>107</v>
      </c>
      <c r="H157" s="226"/>
      <c r="I157" s="226"/>
      <c r="J157" s="281" t="s">
        <v>544</v>
      </c>
      <c r="K157" s="281" t="s">
        <v>545</v>
      </c>
      <c r="L157" s="282" t="s">
        <v>546</v>
      </c>
      <c r="M157" s="278" t="s">
        <v>547</v>
      </c>
      <c r="N157" s="162" t="s">
        <v>548</v>
      </c>
      <c r="O157" s="283" t="s">
        <v>549</v>
      </c>
      <c r="P157" s="283" t="s">
        <v>550</v>
      </c>
    </row>
    <row r="158" spans="1:16" s="174" customFormat="1" ht="279">
      <c r="A158" s="167">
        <v>2</v>
      </c>
      <c r="B158" s="225" t="s">
        <v>542</v>
      </c>
      <c r="C158" s="278" t="s">
        <v>551</v>
      </c>
      <c r="D158" s="226"/>
      <c r="E158" s="226"/>
      <c r="F158" s="226"/>
      <c r="G158" s="284" t="s">
        <v>107</v>
      </c>
      <c r="H158" s="226"/>
      <c r="I158" s="226"/>
      <c r="J158" s="281" t="s">
        <v>544</v>
      </c>
      <c r="K158" s="281" t="s">
        <v>552</v>
      </c>
      <c r="L158" s="282" t="s">
        <v>553</v>
      </c>
      <c r="M158" s="278" t="s">
        <v>554</v>
      </c>
      <c r="N158" s="162" t="s">
        <v>548</v>
      </c>
      <c r="O158" s="283" t="s">
        <v>555</v>
      </c>
      <c r="P158" s="283" t="s">
        <v>556</v>
      </c>
    </row>
    <row r="159" spans="1:16" s="88" customFormat="1">
      <c r="A159" s="160"/>
      <c r="B159" s="161"/>
      <c r="C159" s="161"/>
      <c r="D159" s="160"/>
      <c r="E159" s="160"/>
      <c r="F159" s="160"/>
      <c r="G159" s="160"/>
      <c r="H159" s="160"/>
      <c r="I159" s="160"/>
      <c r="J159" s="160"/>
      <c r="K159" s="160"/>
      <c r="L159" s="160"/>
      <c r="M159" s="160"/>
      <c r="N159" s="160"/>
      <c r="O159" s="160"/>
      <c r="P159" s="160"/>
    </row>
    <row r="160" spans="1:16" s="88" customFormat="1" ht="27.75">
      <c r="A160" s="113" t="s">
        <v>41</v>
      </c>
      <c r="B160" s="114"/>
      <c r="C160" s="114"/>
      <c r="D160" s="114"/>
      <c r="E160" s="114"/>
      <c r="F160" s="114"/>
      <c r="G160" s="114"/>
      <c r="H160" s="114"/>
      <c r="I160" s="114"/>
      <c r="J160" s="114"/>
      <c r="K160" s="114"/>
      <c r="L160" s="114"/>
      <c r="M160" s="114"/>
      <c r="N160" s="114"/>
      <c r="O160" s="114"/>
      <c r="P160" s="115"/>
    </row>
    <row r="161" spans="1:16" s="88" customFormat="1" ht="144">
      <c r="A161" s="116">
        <v>1</v>
      </c>
      <c r="B161" s="117" t="s">
        <v>208</v>
      </c>
      <c r="C161" s="117" t="s">
        <v>106</v>
      </c>
      <c r="D161" s="228" t="s">
        <v>130</v>
      </c>
      <c r="E161" s="119"/>
      <c r="F161" s="119"/>
      <c r="G161" s="119"/>
      <c r="H161" s="119"/>
      <c r="I161" s="119"/>
      <c r="J161" s="119" t="s">
        <v>208</v>
      </c>
      <c r="K161" s="119" t="s">
        <v>557</v>
      </c>
      <c r="L161" s="119" t="s">
        <v>558</v>
      </c>
      <c r="M161" s="119" t="s">
        <v>559</v>
      </c>
      <c r="N161" s="119" t="s">
        <v>560</v>
      </c>
      <c r="O161" s="123" t="s">
        <v>561</v>
      </c>
      <c r="P161" s="123" t="s">
        <v>562</v>
      </c>
    </row>
    <row r="162" spans="1:16" s="88" customFormat="1" ht="120">
      <c r="A162" s="175">
        <v>2</v>
      </c>
      <c r="B162" s="176" t="s">
        <v>208</v>
      </c>
      <c r="C162" s="176" t="s">
        <v>112</v>
      </c>
      <c r="D162" s="285"/>
      <c r="E162" s="286" t="s">
        <v>130</v>
      </c>
      <c r="F162" s="285"/>
      <c r="G162" s="285"/>
      <c r="H162" s="285"/>
      <c r="I162" s="285"/>
      <c r="J162" s="285" t="s">
        <v>208</v>
      </c>
      <c r="K162" s="285" t="s">
        <v>563</v>
      </c>
      <c r="L162" s="171" t="s">
        <v>564</v>
      </c>
      <c r="M162" s="171" t="s">
        <v>565</v>
      </c>
      <c r="N162" s="171" t="s">
        <v>566</v>
      </c>
      <c r="O162" s="171" t="s">
        <v>567</v>
      </c>
      <c r="P162" s="171" t="s">
        <v>568</v>
      </c>
    </row>
    <row r="163" spans="1:16" s="88" customFormat="1" ht="120">
      <c r="A163" s="116">
        <v>3</v>
      </c>
      <c r="B163" s="117" t="s">
        <v>208</v>
      </c>
      <c r="C163" s="117" t="s">
        <v>569</v>
      </c>
      <c r="D163" s="119"/>
      <c r="E163" s="119"/>
      <c r="F163" s="228" t="s">
        <v>130</v>
      </c>
      <c r="G163" s="119"/>
      <c r="H163" s="119"/>
      <c r="I163" s="119"/>
      <c r="J163" s="119" t="s">
        <v>208</v>
      </c>
      <c r="K163" s="119" t="s">
        <v>570</v>
      </c>
      <c r="L163" s="119" t="s">
        <v>571</v>
      </c>
      <c r="M163" s="287" t="s">
        <v>572</v>
      </c>
      <c r="N163" s="288">
        <v>242948</v>
      </c>
      <c r="O163" s="123" t="s">
        <v>573</v>
      </c>
      <c r="P163" s="123" t="s">
        <v>574</v>
      </c>
    </row>
    <row r="164" spans="1:16" s="88" customFormat="1" ht="96">
      <c r="A164" s="116">
        <v>4</v>
      </c>
      <c r="B164" s="117" t="s">
        <v>208</v>
      </c>
      <c r="C164" s="117" t="s">
        <v>575</v>
      </c>
      <c r="D164" s="119"/>
      <c r="E164" s="119"/>
      <c r="F164" s="119"/>
      <c r="G164" s="228" t="s">
        <v>130</v>
      </c>
      <c r="H164" s="119"/>
      <c r="I164" s="119"/>
      <c r="J164" s="119" t="s">
        <v>208</v>
      </c>
      <c r="K164" s="119" t="s">
        <v>576</v>
      </c>
      <c r="L164" s="123" t="s">
        <v>577</v>
      </c>
      <c r="M164" s="119" t="s">
        <v>578</v>
      </c>
      <c r="N164" s="119" t="s">
        <v>579</v>
      </c>
      <c r="O164" s="123" t="s">
        <v>580</v>
      </c>
      <c r="P164" s="123" t="s">
        <v>581</v>
      </c>
    </row>
    <row r="165" spans="1:16" s="88" customFormat="1" ht="48">
      <c r="A165" s="116">
        <v>5</v>
      </c>
      <c r="B165" s="117" t="s">
        <v>208</v>
      </c>
      <c r="C165" s="117" t="s">
        <v>582</v>
      </c>
      <c r="D165" s="119"/>
      <c r="E165" s="119"/>
      <c r="F165" s="119"/>
      <c r="G165" s="228" t="s">
        <v>130</v>
      </c>
      <c r="H165" s="119"/>
      <c r="I165" s="119"/>
      <c r="J165" s="119" t="s">
        <v>208</v>
      </c>
      <c r="K165" s="119" t="s">
        <v>583</v>
      </c>
      <c r="L165" s="119" t="s">
        <v>584</v>
      </c>
      <c r="M165" s="119" t="s">
        <v>585</v>
      </c>
      <c r="N165" s="119" t="s">
        <v>586</v>
      </c>
      <c r="O165" s="123" t="s">
        <v>587</v>
      </c>
      <c r="P165" s="123" t="s">
        <v>588</v>
      </c>
    </row>
    <row r="166" spans="1:16" s="88" customFormat="1" ht="120">
      <c r="A166" s="116">
        <v>6</v>
      </c>
      <c r="B166" s="117" t="s">
        <v>208</v>
      </c>
      <c r="C166" s="117" t="s">
        <v>589</v>
      </c>
      <c r="D166" s="119"/>
      <c r="E166" s="119"/>
      <c r="F166" s="119"/>
      <c r="G166" s="228" t="s">
        <v>130</v>
      </c>
      <c r="H166" s="119"/>
      <c r="I166" s="119"/>
      <c r="J166" s="119" t="s">
        <v>208</v>
      </c>
      <c r="K166" s="119" t="s">
        <v>590</v>
      </c>
      <c r="L166" s="119" t="s">
        <v>591</v>
      </c>
      <c r="M166" s="119" t="s">
        <v>592</v>
      </c>
      <c r="N166" s="119" t="s">
        <v>586</v>
      </c>
      <c r="O166" s="123" t="s">
        <v>593</v>
      </c>
      <c r="P166" s="123" t="s">
        <v>594</v>
      </c>
    </row>
    <row r="167" spans="1:16" s="88" customFormat="1">
      <c r="A167" s="203">
        <v>7</v>
      </c>
      <c r="B167" s="204" t="s">
        <v>208</v>
      </c>
      <c r="C167" s="289" t="s">
        <v>595</v>
      </c>
      <c r="D167" s="207"/>
      <c r="E167" s="207"/>
      <c r="F167" s="207"/>
      <c r="G167" s="290" t="s">
        <v>130</v>
      </c>
      <c r="H167" s="207"/>
      <c r="I167" s="207"/>
      <c r="J167" s="207" t="s">
        <v>208</v>
      </c>
      <c r="K167" s="207" t="s">
        <v>596</v>
      </c>
      <c r="L167" s="207" t="s">
        <v>597</v>
      </c>
      <c r="M167" s="207" t="s">
        <v>598</v>
      </c>
      <c r="N167" s="207" t="s">
        <v>586</v>
      </c>
      <c r="O167" s="203" t="s">
        <v>599</v>
      </c>
      <c r="P167" s="207"/>
    </row>
    <row r="168" spans="1:16" s="88" customFormat="1">
      <c r="A168" s="203">
        <v>8</v>
      </c>
      <c r="B168" s="204" t="s">
        <v>208</v>
      </c>
      <c r="C168" s="289" t="s">
        <v>600</v>
      </c>
      <c r="D168" s="207"/>
      <c r="E168" s="207"/>
      <c r="F168" s="207"/>
      <c r="G168" s="290" t="s">
        <v>130</v>
      </c>
      <c r="H168" s="207"/>
      <c r="I168" s="207"/>
      <c r="J168" s="207" t="s">
        <v>208</v>
      </c>
      <c r="K168" s="207" t="s">
        <v>601</v>
      </c>
      <c r="L168" s="207" t="s">
        <v>591</v>
      </c>
      <c r="M168" s="207" t="s">
        <v>602</v>
      </c>
      <c r="N168" s="207" t="s">
        <v>586</v>
      </c>
      <c r="O168" s="203" t="s">
        <v>599</v>
      </c>
      <c r="P168" s="207"/>
    </row>
    <row r="169" spans="1:16" s="88" customFormat="1" ht="48">
      <c r="A169" s="116">
        <v>9</v>
      </c>
      <c r="B169" s="117" t="s">
        <v>208</v>
      </c>
      <c r="C169" s="117" t="s">
        <v>207</v>
      </c>
      <c r="D169" s="119"/>
      <c r="E169" s="119"/>
      <c r="F169" s="119"/>
      <c r="G169" s="228" t="s">
        <v>130</v>
      </c>
      <c r="H169" s="119"/>
      <c r="I169" s="119"/>
      <c r="J169" s="119" t="s">
        <v>208</v>
      </c>
      <c r="K169" s="119" t="s">
        <v>603</v>
      </c>
      <c r="L169" s="119" t="s">
        <v>591</v>
      </c>
      <c r="M169" s="119" t="s">
        <v>602</v>
      </c>
      <c r="N169" s="119" t="s">
        <v>586</v>
      </c>
      <c r="O169" s="123" t="s">
        <v>604</v>
      </c>
      <c r="P169" s="123" t="s">
        <v>588</v>
      </c>
    </row>
    <row r="170" spans="1:16" s="88" customFormat="1" ht="72">
      <c r="A170" s="203">
        <v>10</v>
      </c>
      <c r="B170" s="204" t="s">
        <v>208</v>
      </c>
      <c r="C170" s="291" t="s">
        <v>605</v>
      </c>
      <c r="D170" s="207"/>
      <c r="E170" s="207"/>
      <c r="F170" s="207"/>
      <c r="G170" s="290" t="s">
        <v>130</v>
      </c>
      <c r="H170" s="207"/>
      <c r="I170" s="207"/>
      <c r="J170" s="207" t="s">
        <v>208</v>
      </c>
      <c r="K170" s="207" t="s">
        <v>606</v>
      </c>
      <c r="L170" s="206" t="s">
        <v>607</v>
      </c>
      <c r="M170" s="207" t="s">
        <v>608</v>
      </c>
      <c r="N170" s="207" t="s">
        <v>586</v>
      </c>
      <c r="O170" s="203" t="s">
        <v>599</v>
      </c>
      <c r="P170" s="207"/>
    </row>
    <row r="171" spans="1:16" s="88" customFormat="1" ht="168">
      <c r="A171" s="203">
        <v>11</v>
      </c>
      <c r="B171" s="204" t="s">
        <v>208</v>
      </c>
      <c r="C171" s="289" t="s">
        <v>609</v>
      </c>
      <c r="D171" s="207"/>
      <c r="E171" s="207"/>
      <c r="F171" s="207"/>
      <c r="G171" s="290" t="s">
        <v>130</v>
      </c>
      <c r="H171" s="207"/>
      <c r="I171" s="207"/>
      <c r="J171" s="207" t="s">
        <v>208</v>
      </c>
      <c r="K171" s="207" t="s">
        <v>610</v>
      </c>
      <c r="L171" s="206" t="s">
        <v>611</v>
      </c>
      <c r="M171" s="207" t="s">
        <v>612</v>
      </c>
      <c r="N171" s="207" t="s">
        <v>586</v>
      </c>
      <c r="O171" s="203" t="s">
        <v>599</v>
      </c>
      <c r="P171" s="207"/>
    </row>
    <row r="172" spans="1:16" s="88" customFormat="1" ht="192">
      <c r="A172" s="203">
        <v>12</v>
      </c>
      <c r="B172" s="204" t="s">
        <v>208</v>
      </c>
      <c r="C172" s="289" t="s">
        <v>613</v>
      </c>
      <c r="D172" s="207"/>
      <c r="E172" s="207"/>
      <c r="F172" s="207"/>
      <c r="G172" s="290" t="s">
        <v>130</v>
      </c>
      <c r="H172" s="207"/>
      <c r="I172" s="207"/>
      <c r="J172" s="207" t="s">
        <v>208</v>
      </c>
      <c r="K172" s="207" t="s">
        <v>610</v>
      </c>
      <c r="L172" s="206" t="s">
        <v>614</v>
      </c>
      <c r="M172" s="207" t="s">
        <v>615</v>
      </c>
      <c r="N172" s="207" t="s">
        <v>586</v>
      </c>
      <c r="O172" s="203" t="s">
        <v>599</v>
      </c>
      <c r="P172" s="207"/>
    </row>
    <row r="173" spans="1:16" s="88" customFormat="1" ht="96">
      <c r="A173" s="116">
        <v>13</v>
      </c>
      <c r="B173" s="117" t="s">
        <v>208</v>
      </c>
      <c r="C173" s="117" t="s">
        <v>616</v>
      </c>
      <c r="D173" s="119"/>
      <c r="E173" s="119"/>
      <c r="F173" s="119"/>
      <c r="G173" s="119"/>
      <c r="H173" s="119"/>
      <c r="I173" s="228" t="s">
        <v>130</v>
      </c>
      <c r="J173" s="119" t="s">
        <v>208</v>
      </c>
      <c r="K173" s="119" t="s">
        <v>617</v>
      </c>
      <c r="L173" s="119" t="s">
        <v>618</v>
      </c>
      <c r="M173" s="119" t="s">
        <v>619</v>
      </c>
      <c r="N173" s="119" t="s">
        <v>586</v>
      </c>
      <c r="O173" s="123" t="s">
        <v>620</v>
      </c>
      <c r="P173" s="123" t="s">
        <v>621</v>
      </c>
    </row>
    <row r="174" spans="1:16" s="88" customFormat="1">
      <c r="A174" s="160"/>
      <c r="B174" s="161"/>
      <c r="C174" s="161"/>
      <c r="D174" s="160"/>
      <c r="E174" s="160"/>
      <c r="F174" s="160"/>
      <c r="G174" s="160"/>
      <c r="H174" s="160"/>
      <c r="I174" s="160"/>
      <c r="J174" s="160"/>
      <c r="K174" s="160"/>
      <c r="L174" s="160"/>
      <c r="M174" s="160"/>
      <c r="N174" s="160"/>
      <c r="O174" s="160"/>
      <c r="P174" s="160"/>
    </row>
    <row r="175" spans="1:16" s="88" customFormat="1" ht="27.75">
      <c r="A175" s="113" t="s">
        <v>42</v>
      </c>
      <c r="B175" s="114"/>
      <c r="C175" s="114"/>
      <c r="D175" s="114"/>
      <c r="E175" s="114"/>
      <c r="F175" s="114"/>
      <c r="G175" s="114"/>
      <c r="H175" s="114"/>
      <c r="I175" s="114"/>
      <c r="J175" s="114"/>
      <c r="K175" s="114"/>
      <c r="L175" s="114"/>
      <c r="M175" s="114"/>
      <c r="N175" s="114"/>
      <c r="O175" s="114"/>
      <c r="P175" s="115"/>
    </row>
    <row r="176" spans="1:16" s="88" customFormat="1" ht="213" customHeight="1">
      <c r="A176" s="167">
        <v>1</v>
      </c>
      <c r="B176" s="225" t="s">
        <v>622</v>
      </c>
      <c r="C176" s="225" t="s">
        <v>623</v>
      </c>
      <c r="D176" s="226"/>
      <c r="E176" s="226"/>
      <c r="F176" s="280" t="s">
        <v>107</v>
      </c>
      <c r="G176" s="226"/>
      <c r="H176" s="226"/>
      <c r="I176" s="226"/>
      <c r="J176" s="226" t="s">
        <v>622</v>
      </c>
      <c r="K176" s="134" t="s">
        <v>624</v>
      </c>
      <c r="L176" s="134" t="s">
        <v>625</v>
      </c>
      <c r="M176" s="134" t="s">
        <v>626</v>
      </c>
      <c r="N176" s="134" t="s">
        <v>627</v>
      </c>
      <c r="O176" s="134" t="s">
        <v>628</v>
      </c>
      <c r="P176" s="134" t="s">
        <v>629</v>
      </c>
    </row>
    <row r="177" spans="1:16" s="88" customFormat="1" ht="213" customHeight="1">
      <c r="A177" s="167">
        <v>2</v>
      </c>
      <c r="B177" s="225" t="s">
        <v>622</v>
      </c>
      <c r="C177" s="163" t="s">
        <v>630</v>
      </c>
      <c r="D177" s="226"/>
      <c r="E177" s="280" t="s">
        <v>107</v>
      </c>
      <c r="F177" s="226"/>
      <c r="G177" s="226"/>
      <c r="H177" s="280"/>
      <c r="I177" s="226"/>
      <c r="J177" s="226" t="s">
        <v>622</v>
      </c>
      <c r="K177" s="226" t="s">
        <v>631</v>
      </c>
      <c r="L177" s="134"/>
      <c r="M177" s="134" t="s">
        <v>632</v>
      </c>
      <c r="N177" s="292">
        <v>23819</v>
      </c>
      <c r="O177" s="134" t="s">
        <v>633</v>
      </c>
      <c r="P177" s="134" t="s">
        <v>229</v>
      </c>
    </row>
    <row r="178" spans="1:16" s="88" customFormat="1" ht="213" customHeight="1">
      <c r="A178" s="167">
        <v>3</v>
      </c>
      <c r="B178" s="225" t="s">
        <v>622</v>
      </c>
      <c r="C178" s="163" t="s">
        <v>634</v>
      </c>
      <c r="D178" s="226"/>
      <c r="E178" s="226"/>
      <c r="F178" s="280" t="s">
        <v>107</v>
      </c>
      <c r="G178" s="226"/>
      <c r="H178" s="280"/>
      <c r="I178" s="226"/>
      <c r="J178" s="226" t="s">
        <v>622</v>
      </c>
      <c r="K178" s="226" t="s">
        <v>635</v>
      </c>
      <c r="L178" s="134" t="s">
        <v>636</v>
      </c>
      <c r="M178" s="134" t="s">
        <v>637</v>
      </c>
      <c r="N178" s="292">
        <v>23832</v>
      </c>
      <c r="O178" s="134" t="s">
        <v>638</v>
      </c>
      <c r="P178" s="134" t="s">
        <v>639</v>
      </c>
    </row>
    <row r="179" spans="1:16" s="88" customFormat="1">
      <c r="A179" s="160"/>
      <c r="B179" s="161"/>
      <c r="C179" s="161"/>
      <c r="D179" s="160"/>
      <c r="E179" s="160"/>
      <c r="F179" s="160"/>
      <c r="G179" s="160"/>
      <c r="H179" s="160"/>
      <c r="I179" s="160"/>
      <c r="J179" s="160"/>
      <c r="K179" s="160"/>
      <c r="L179" s="160"/>
      <c r="M179" s="160"/>
      <c r="N179" s="160"/>
      <c r="O179" s="160"/>
      <c r="P179" s="160"/>
    </row>
    <row r="180" spans="1:16" s="88" customFormat="1" ht="27.75">
      <c r="A180" s="113" t="s">
        <v>43</v>
      </c>
      <c r="B180" s="114"/>
      <c r="C180" s="114"/>
      <c r="D180" s="114"/>
      <c r="E180" s="114"/>
      <c r="F180" s="114"/>
      <c r="G180" s="114"/>
      <c r="H180" s="114"/>
      <c r="I180" s="114"/>
      <c r="J180" s="114"/>
      <c r="K180" s="114"/>
      <c r="L180" s="114"/>
      <c r="M180" s="114"/>
      <c r="N180" s="114"/>
      <c r="O180" s="114"/>
      <c r="P180" s="115"/>
    </row>
    <row r="181" spans="1:16" s="174" customFormat="1" ht="351" customHeight="1">
      <c r="A181" s="167">
        <v>1</v>
      </c>
      <c r="B181" s="225" t="s">
        <v>640</v>
      </c>
      <c r="C181" s="225" t="s">
        <v>641</v>
      </c>
      <c r="D181" s="226"/>
      <c r="E181" s="280" t="s">
        <v>107</v>
      </c>
      <c r="F181" s="226"/>
      <c r="G181" s="226"/>
      <c r="H181" s="226"/>
      <c r="I181" s="226"/>
      <c r="J181" s="226" t="s">
        <v>640</v>
      </c>
      <c r="K181" s="167">
        <v>2565</v>
      </c>
      <c r="L181" s="134" t="s">
        <v>642</v>
      </c>
      <c r="M181" s="134" t="s">
        <v>643</v>
      </c>
      <c r="N181" s="293">
        <v>242885</v>
      </c>
      <c r="O181" s="134" t="s">
        <v>644</v>
      </c>
      <c r="P181" s="134" t="s">
        <v>645</v>
      </c>
    </row>
    <row r="182" spans="1:16" s="174" customFormat="1" ht="179.25" customHeight="1">
      <c r="A182" s="167">
        <v>2</v>
      </c>
      <c r="B182" s="225" t="s">
        <v>640</v>
      </c>
      <c r="C182" s="225" t="s">
        <v>646</v>
      </c>
      <c r="D182" s="226"/>
      <c r="E182" s="280" t="s">
        <v>107</v>
      </c>
      <c r="F182" s="226"/>
      <c r="G182" s="226"/>
      <c r="H182" s="226"/>
      <c r="I182" s="226"/>
      <c r="J182" s="226" t="s">
        <v>640</v>
      </c>
      <c r="K182" s="167" t="s">
        <v>647</v>
      </c>
      <c r="L182" s="134" t="s">
        <v>648</v>
      </c>
      <c r="M182" s="134" t="s">
        <v>649</v>
      </c>
      <c r="N182" s="293">
        <v>23760</v>
      </c>
      <c r="O182" s="134" t="s">
        <v>650</v>
      </c>
      <c r="P182" s="134" t="s">
        <v>651</v>
      </c>
    </row>
    <row r="183" spans="1:16" s="174" customFormat="1" ht="108.75" customHeight="1">
      <c r="A183" s="116">
        <v>3</v>
      </c>
      <c r="B183" s="117" t="s">
        <v>640</v>
      </c>
      <c r="C183" s="126" t="s">
        <v>652</v>
      </c>
      <c r="D183" s="119"/>
      <c r="E183" s="168" t="s">
        <v>107</v>
      </c>
      <c r="F183" s="119"/>
      <c r="G183" s="119"/>
      <c r="H183" s="119"/>
      <c r="I183" s="119"/>
      <c r="J183" s="119" t="s">
        <v>640</v>
      </c>
      <c r="K183" s="116" t="s">
        <v>647</v>
      </c>
      <c r="L183" s="123" t="s">
        <v>653</v>
      </c>
      <c r="M183" s="123" t="s">
        <v>654</v>
      </c>
      <c r="N183" s="182">
        <v>242967</v>
      </c>
      <c r="O183" s="123" t="s">
        <v>655</v>
      </c>
      <c r="P183" s="123" t="s">
        <v>656</v>
      </c>
    </row>
    <row r="184" spans="1:16" s="174" customFormat="1" ht="136.5" customHeight="1">
      <c r="A184" s="294">
        <v>4</v>
      </c>
      <c r="B184" s="294" t="s">
        <v>640</v>
      </c>
      <c r="C184" s="294" t="s">
        <v>657</v>
      </c>
      <c r="D184" s="294"/>
      <c r="E184" s="294"/>
      <c r="F184" s="295" t="s">
        <v>107</v>
      </c>
      <c r="G184" s="294"/>
      <c r="H184" s="294"/>
      <c r="I184" s="294"/>
      <c r="J184" s="294" t="s">
        <v>640</v>
      </c>
      <c r="K184" s="294" t="s">
        <v>647</v>
      </c>
      <c r="L184" s="138" t="s">
        <v>658</v>
      </c>
      <c r="M184" s="163" t="s">
        <v>659</v>
      </c>
      <c r="N184" s="293">
        <v>23652</v>
      </c>
      <c r="O184" s="134" t="s">
        <v>660</v>
      </c>
      <c r="P184" s="134" t="s">
        <v>661</v>
      </c>
    </row>
    <row r="185" spans="1:16" s="174" customFormat="1" ht="321" customHeight="1">
      <c r="A185" s="296"/>
      <c r="B185" s="296"/>
      <c r="C185" s="296"/>
      <c r="D185" s="296"/>
      <c r="E185" s="296"/>
      <c r="F185" s="297"/>
      <c r="G185" s="296"/>
      <c r="H185" s="296"/>
      <c r="I185" s="296"/>
      <c r="J185" s="296"/>
      <c r="K185" s="296"/>
      <c r="L185" s="148"/>
      <c r="M185" s="298" t="s">
        <v>662</v>
      </c>
      <c r="N185" s="293">
        <v>23655</v>
      </c>
      <c r="O185" s="276" t="s">
        <v>663</v>
      </c>
      <c r="P185" s="276" t="s">
        <v>664</v>
      </c>
    </row>
    <row r="186" spans="1:16" s="174" customFormat="1" ht="192" customHeight="1">
      <c r="A186" s="294">
        <v>5</v>
      </c>
      <c r="B186" s="294" t="s">
        <v>640</v>
      </c>
      <c r="C186" s="139" t="s">
        <v>665</v>
      </c>
      <c r="D186" s="294"/>
      <c r="E186" s="294"/>
      <c r="F186" s="295" t="s">
        <v>107</v>
      </c>
      <c r="G186" s="294"/>
      <c r="H186" s="294"/>
      <c r="I186" s="294"/>
      <c r="J186" s="294" t="s">
        <v>640</v>
      </c>
      <c r="K186" s="294" t="s">
        <v>666</v>
      </c>
      <c r="L186" s="276" t="s">
        <v>667</v>
      </c>
      <c r="M186" s="138" t="s">
        <v>668</v>
      </c>
      <c r="N186" s="299">
        <v>23719</v>
      </c>
      <c r="O186" s="138" t="s">
        <v>669</v>
      </c>
      <c r="P186" s="138" t="s">
        <v>670</v>
      </c>
    </row>
    <row r="187" spans="1:16" s="174" customFormat="1" ht="155.25" customHeight="1">
      <c r="A187" s="300"/>
      <c r="B187" s="300"/>
      <c r="C187" s="144"/>
      <c r="D187" s="300"/>
      <c r="E187" s="300"/>
      <c r="F187" s="301"/>
      <c r="G187" s="300"/>
      <c r="H187" s="300"/>
      <c r="I187" s="300"/>
      <c r="J187" s="300"/>
      <c r="K187" s="300"/>
      <c r="L187" s="302" t="s">
        <v>671</v>
      </c>
      <c r="M187" s="143"/>
      <c r="N187" s="300"/>
      <c r="O187" s="143"/>
      <c r="P187" s="143"/>
    </row>
    <row r="188" spans="1:16" s="174" customFormat="1" ht="92.25" customHeight="1">
      <c r="A188" s="296"/>
      <c r="B188" s="296"/>
      <c r="C188" s="149"/>
      <c r="D188" s="296"/>
      <c r="E188" s="296"/>
      <c r="F188" s="297"/>
      <c r="G188" s="296"/>
      <c r="H188" s="296"/>
      <c r="I188" s="296"/>
      <c r="J188" s="296"/>
      <c r="K188" s="296"/>
      <c r="L188" s="303" t="s">
        <v>672</v>
      </c>
      <c r="M188" s="148"/>
      <c r="N188" s="296"/>
      <c r="O188" s="148"/>
      <c r="P188" s="148"/>
    </row>
    <row r="189" spans="1:16" s="88" customFormat="1">
      <c r="A189" s="160"/>
      <c r="B189" s="161"/>
      <c r="C189" s="161"/>
      <c r="D189" s="160"/>
      <c r="E189" s="160"/>
      <c r="F189" s="160"/>
      <c r="G189" s="160"/>
      <c r="H189" s="160"/>
      <c r="I189" s="160"/>
      <c r="J189" s="160"/>
      <c r="K189" s="160"/>
      <c r="L189" s="160"/>
      <c r="M189" s="160"/>
      <c r="N189" s="160"/>
      <c r="O189" s="160"/>
      <c r="P189" s="160"/>
    </row>
    <row r="190" spans="1:16" s="88" customFormat="1" ht="27.75">
      <c r="A190" s="113" t="s">
        <v>44</v>
      </c>
      <c r="B190" s="114"/>
      <c r="C190" s="114"/>
      <c r="D190" s="114"/>
      <c r="E190" s="114"/>
      <c r="F190" s="114"/>
      <c r="G190" s="114"/>
      <c r="H190" s="114"/>
      <c r="I190" s="114"/>
      <c r="J190" s="114"/>
      <c r="K190" s="114"/>
      <c r="L190" s="114"/>
      <c r="M190" s="114"/>
      <c r="N190" s="114"/>
      <c r="O190" s="114"/>
      <c r="P190" s="115"/>
    </row>
    <row r="191" spans="1:16" s="174" customFormat="1" ht="123" customHeight="1">
      <c r="A191" s="294">
        <v>1</v>
      </c>
      <c r="B191" s="139" t="s">
        <v>673</v>
      </c>
      <c r="C191" s="139" t="s">
        <v>106</v>
      </c>
      <c r="D191" s="295" t="s">
        <v>107</v>
      </c>
      <c r="E191" s="294"/>
      <c r="F191" s="294"/>
      <c r="G191" s="294"/>
      <c r="H191" s="294"/>
      <c r="I191" s="294"/>
      <c r="J191" s="139" t="s">
        <v>674</v>
      </c>
      <c r="K191" s="138" t="s">
        <v>675</v>
      </c>
      <c r="L191" s="138" t="s">
        <v>676</v>
      </c>
      <c r="M191" s="285" t="s">
        <v>677</v>
      </c>
      <c r="N191" s="171" t="s">
        <v>675</v>
      </c>
      <c r="O191" s="171" t="s">
        <v>678</v>
      </c>
      <c r="P191" s="285" t="s">
        <v>679</v>
      </c>
    </row>
    <row r="192" spans="1:16" s="174" customFormat="1" ht="87" customHeight="1">
      <c r="A192" s="296"/>
      <c r="B192" s="149"/>
      <c r="C192" s="149"/>
      <c r="D192" s="297"/>
      <c r="E192" s="296"/>
      <c r="F192" s="296"/>
      <c r="G192" s="296"/>
      <c r="H192" s="296"/>
      <c r="I192" s="296"/>
      <c r="J192" s="149"/>
      <c r="K192" s="148"/>
      <c r="L192" s="148"/>
      <c r="M192" s="285" t="s">
        <v>680</v>
      </c>
      <c r="N192" s="171" t="s">
        <v>675</v>
      </c>
      <c r="O192" s="171" t="s">
        <v>681</v>
      </c>
      <c r="P192" s="285" t="s">
        <v>682</v>
      </c>
    </row>
    <row r="193" spans="1:27" s="306" customFormat="1" ht="222" customHeight="1">
      <c r="A193" s="304">
        <v>2</v>
      </c>
      <c r="B193" s="138" t="s">
        <v>674</v>
      </c>
      <c r="C193" s="138" t="s">
        <v>683</v>
      </c>
      <c r="D193" s="304"/>
      <c r="E193" s="304"/>
      <c r="F193" s="304"/>
      <c r="G193" s="304"/>
      <c r="H193" s="304"/>
      <c r="I193" s="305" t="s">
        <v>107</v>
      </c>
      <c r="J193" s="138" t="s">
        <v>674</v>
      </c>
      <c r="K193" s="304" t="s">
        <v>684</v>
      </c>
      <c r="L193" s="138" t="s">
        <v>685</v>
      </c>
      <c r="M193" s="123" t="s">
        <v>686</v>
      </c>
      <c r="N193" s="171" t="s">
        <v>675</v>
      </c>
      <c r="O193" s="171" t="s">
        <v>687</v>
      </c>
      <c r="P193" s="171" t="s">
        <v>688</v>
      </c>
    </row>
    <row r="194" spans="1:27" s="306" customFormat="1" ht="183" customHeight="1">
      <c r="A194" s="307"/>
      <c r="B194" s="148"/>
      <c r="C194" s="148"/>
      <c r="D194" s="307"/>
      <c r="E194" s="307"/>
      <c r="F194" s="307"/>
      <c r="G194" s="307"/>
      <c r="H194" s="307"/>
      <c r="I194" s="308"/>
      <c r="J194" s="148"/>
      <c r="K194" s="307"/>
      <c r="L194" s="148"/>
      <c r="M194" s="123" t="s">
        <v>689</v>
      </c>
      <c r="N194" s="171" t="s">
        <v>675</v>
      </c>
      <c r="O194" s="171" t="s">
        <v>690</v>
      </c>
      <c r="P194" s="171" t="s">
        <v>691</v>
      </c>
    </row>
    <row r="195" spans="1:27" s="88" customFormat="1" ht="120">
      <c r="A195" s="203">
        <v>3</v>
      </c>
      <c r="B195" s="205" t="s">
        <v>674</v>
      </c>
      <c r="C195" s="205" t="s">
        <v>692</v>
      </c>
      <c r="D195" s="206"/>
      <c r="E195" s="206"/>
      <c r="F195" s="206"/>
      <c r="G195" s="206"/>
      <c r="H195" s="206"/>
      <c r="I195" s="309" t="s">
        <v>107</v>
      </c>
      <c r="J195" s="206" t="s">
        <v>674</v>
      </c>
      <c r="K195" s="206"/>
      <c r="L195" s="206" t="s">
        <v>693</v>
      </c>
      <c r="M195" s="206" t="s">
        <v>694</v>
      </c>
      <c r="N195" s="310" t="s">
        <v>675</v>
      </c>
      <c r="O195" s="206" t="s">
        <v>695</v>
      </c>
      <c r="P195" s="206" t="s">
        <v>696</v>
      </c>
    </row>
    <row r="196" spans="1:27" s="88" customFormat="1">
      <c r="A196" s="160"/>
      <c r="B196" s="161"/>
      <c r="C196" s="161"/>
      <c r="D196" s="160"/>
      <c r="E196" s="160"/>
      <c r="F196" s="160"/>
      <c r="G196" s="160"/>
      <c r="H196" s="160"/>
      <c r="I196" s="160"/>
      <c r="J196" s="160"/>
      <c r="K196" s="160"/>
      <c r="L196" s="160"/>
      <c r="M196" s="160"/>
      <c r="N196" s="160"/>
      <c r="O196" s="160"/>
      <c r="P196" s="160"/>
    </row>
    <row r="197" spans="1:27" s="88" customFormat="1" ht="27.75">
      <c r="A197" s="113" t="s">
        <v>45</v>
      </c>
      <c r="B197" s="114"/>
      <c r="C197" s="114"/>
      <c r="D197" s="114"/>
      <c r="E197" s="114"/>
      <c r="F197" s="114"/>
      <c r="G197" s="114"/>
      <c r="H197" s="114"/>
      <c r="I197" s="114"/>
      <c r="J197" s="114"/>
      <c r="K197" s="114"/>
      <c r="L197" s="114"/>
      <c r="M197" s="114"/>
      <c r="N197" s="114"/>
      <c r="O197" s="114"/>
      <c r="P197" s="115"/>
    </row>
    <row r="198" spans="1:27" s="88" customFormat="1" ht="409.5">
      <c r="A198" s="311">
        <v>1</v>
      </c>
      <c r="B198" s="312" t="s">
        <v>697</v>
      </c>
      <c r="C198" s="266" t="s">
        <v>698</v>
      </c>
      <c r="D198" s="313"/>
      <c r="E198" s="314" t="s">
        <v>130</v>
      </c>
      <c r="F198" s="313"/>
      <c r="G198" s="313"/>
      <c r="H198" s="313"/>
      <c r="I198" s="313"/>
      <c r="J198" s="315" t="s">
        <v>699</v>
      </c>
      <c r="K198" s="316" t="s">
        <v>700</v>
      </c>
      <c r="L198" s="316" t="s">
        <v>701</v>
      </c>
      <c r="M198" s="316" t="s">
        <v>702</v>
      </c>
      <c r="N198" s="317" t="s">
        <v>703</v>
      </c>
      <c r="O198" s="316" t="s">
        <v>704</v>
      </c>
      <c r="P198" s="316" t="s">
        <v>705</v>
      </c>
      <c r="Q198" s="108"/>
      <c r="R198" s="108"/>
      <c r="S198" s="108"/>
      <c r="T198" s="108"/>
      <c r="U198" s="108"/>
      <c r="V198" s="108"/>
      <c r="W198" s="108"/>
      <c r="X198" s="108"/>
      <c r="Y198" s="108"/>
      <c r="Z198" s="108"/>
      <c r="AA198" s="108"/>
    </row>
    <row r="199" spans="1:27" s="88" customFormat="1">
      <c r="A199" s="160"/>
      <c r="B199" s="161"/>
      <c r="C199" s="161"/>
      <c r="D199" s="160"/>
      <c r="E199" s="160"/>
      <c r="F199" s="160"/>
      <c r="G199" s="160"/>
      <c r="H199" s="160"/>
      <c r="I199" s="160"/>
      <c r="J199" s="160"/>
      <c r="K199" s="160"/>
      <c r="L199" s="160"/>
      <c r="M199" s="160"/>
      <c r="N199" s="160"/>
      <c r="O199" s="160"/>
      <c r="P199" s="160"/>
    </row>
    <row r="200" spans="1:27" s="88" customFormat="1">
      <c r="A200" s="160"/>
      <c r="B200" s="161"/>
      <c r="C200" s="161"/>
      <c r="D200" s="160"/>
      <c r="E200" s="160"/>
      <c r="F200" s="160"/>
      <c r="G200" s="160"/>
      <c r="H200" s="160"/>
      <c r="I200" s="160"/>
      <c r="J200" s="160"/>
      <c r="K200" s="160"/>
      <c r="L200" s="160"/>
      <c r="M200" s="160"/>
      <c r="N200" s="160"/>
      <c r="O200" s="160"/>
      <c r="P200" s="160"/>
    </row>
    <row r="201" spans="1:27" s="88" customFormat="1" ht="27.75">
      <c r="A201" s="113" t="s">
        <v>46</v>
      </c>
      <c r="B201" s="114"/>
      <c r="C201" s="114"/>
      <c r="D201" s="114"/>
      <c r="E201" s="114"/>
      <c r="F201" s="114"/>
      <c r="G201" s="114"/>
      <c r="H201" s="114"/>
      <c r="I201" s="114"/>
      <c r="J201" s="114"/>
      <c r="K201" s="114"/>
      <c r="L201" s="114"/>
      <c r="M201" s="114"/>
      <c r="N201" s="114"/>
      <c r="O201" s="114"/>
      <c r="P201" s="115"/>
    </row>
    <row r="202" spans="1:27" s="88" customFormat="1" ht="261" customHeight="1">
      <c r="A202" s="116">
        <v>1</v>
      </c>
      <c r="B202" s="318" t="s">
        <v>706</v>
      </c>
      <c r="C202" s="126" t="s">
        <v>707</v>
      </c>
      <c r="D202" s="119"/>
      <c r="E202" s="119"/>
      <c r="F202" s="119"/>
      <c r="G202" s="119"/>
      <c r="H202" s="119"/>
      <c r="I202" s="131" t="s">
        <v>130</v>
      </c>
      <c r="J202" s="123" t="s">
        <v>708</v>
      </c>
      <c r="K202" s="123" t="s">
        <v>709</v>
      </c>
      <c r="L202" s="123" t="s">
        <v>710</v>
      </c>
      <c r="M202" s="123" t="s">
        <v>711</v>
      </c>
      <c r="N202" s="119" t="s">
        <v>712</v>
      </c>
      <c r="O202" s="123" t="s">
        <v>713</v>
      </c>
      <c r="P202" s="123" t="s">
        <v>714</v>
      </c>
    </row>
    <row r="203" spans="1:27" s="88" customFormat="1" ht="141" customHeight="1">
      <c r="A203" s="217">
        <v>2</v>
      </c>
      <c r="B203" s="319" t="s">
        <v>706</v>
      </c>
      <c r="C203" s="320" t="s">
        <v>715</v>
      </c>
      <c r="D203" s="160"/>
      <c r="E203" s="160"/>
      <c r="F203" s="160"/>
      <c r="G203" s="160"/>
      <c r="H203" s="160"/>
      <c r="I203" s="321" t="s">
        <v>130</v>
      </c>
      <c r="J203" s="222" t="s">
        <v>716</v>
      </c>
      <c r="K203" s="322" t="s">
        <v>717</v>
      </c>
      <c r="L203" s="222" t="s">
        <v>718</v>
      </c>
      <c r="M203" s="323" t="s">
        <v>719</v>
      </c>
      <c r="N203" s="222"/>
      <c r="O203" s="222"/>
      <c r="P203" s="222"/>
    </row>
    <row r="204" spans="1:27" s="88" customFormat="1" ht="361.5" customHeight="1">
      <c r="A204" s="116">
        <v>3</v>
      </c>
      <c r="B204" s="318" t="s">
        <v>706</v>
      </c>
      <c r="C204" s="126" t="s">
        <v>720</v>
      </c>
      <c r="D204" s="119"/>
      <c r="E204" s="119"/>
      <c r="F204" s="119"/>
      <c r="G204" s="119"/>
      <c r="H204" s="119"/>
      <c r="I204" s="131" t="s">
        <v>130</v>
      </c>
      <c r="J204" s="123" t="s">
        <v>721</v>
      </c>
      <c r="K204" s="324" t="s">
        <v>722</v>
      </c>
      <c r="L204" s="123" t="s">
        <v>723</v>
      </c>
      <c r="M204" s="325" t="s">
        <v>724</v>
      </c>
      <c r="N204" s="123" t="s">
        <v>725</v>
      </c>
      <c r="O204" s="123" t="s">
        <v>726</v>
      </c>
      <c r="P204" s="123" t="s">
        <v>727</v>
      </c>
    </row>
    <row r="205" spans="1:27" s="88" customFormat="1" ht="264" customHeight="1">
      <c r="A205" s="116">
        <v>4</v>
      </c>
      <c r="B205" s="326" t="s">
        <v>706</v>
      </c>
      <c r="C205" s="126" t="s">
        <v>728</v>
      </c>
      <c r="D205" s="119"/>
      <c r="E205" s="119"/>
      <c r="F205" s="119"/>
      <c r="G205" s="119"/>
      <c r="H205" s="119"/>
      <c r="I205" s="131" t="s">
        <v>130</v>
      </c>
      <c r="J205" s="126" t="s">
        <v>729</v>
      </c>
      <c r="K205" s="119" t="s">
        <v>730</v>
      </c>
      <c r="L205" s="123" t="s">
        <v>731</v>
      </c>
      <c r="M205" s="123" t="s">
        <v>732</v>
      </c>
      <c r="N205" s="327" t="s">
        <v>733</v>
      </c>
      <c r="O205" s="123" t="s">
        <v>734</v>
      </c>
      <c r="P205" s="123" t="s">
        <v>735</v>
      </c>
    </row>
    <row r="206" spans="1:27" s="88" customFormat="1" ht="187.5" customHeight="1">
      <c r="A206" s="217">
        <v>5</v>
      </c>
      <c r="B206" s="319" t="s">
        <v>706</v>
      </c>
      <c r="C206" s="161" t="s">
        <v>736</v>
      </c>
      <c r="D206" s="160"/>
      <c r="E206" s="160"/>
      <c r="F206" s="160"/>
      <c r="G206" s="160"/>
      <c r="H206" s="160"/>
      <c r="I206" s="321" t="s">
        <v>130</v>
      </c>
      <c r="J206" s="322" t="s">
        <v>706</v>
      </c>
      <c r="K206" s="160"/>
      <c r="L206" s="222" t="s">
        <v>737</v>
      </c>
      <c r="M206" s="323" t="s">
        <v>719</v>
      </c>
      <c r="N206" s="160"/>
      <c r="O206" s="160"/>
      <c r="P206" s="160"/>
    </row>
    <row r="207" spans="1:27" s="88" customFormat="1" ht="216.75" customHeight="1">
      <c r="A207" s="116">
        <v>6</v>
      </c>
      <c r="B207" s="326" t="s">
        <v>706</v>
      </c>
      <c r="C207" s="117" t="s">
        <v>738</v>
      </c>
      <c r="D207" s="119"/>
      <c r="E207" s="119"/>
      <c r="F207" s="119"/>
      <c r="G207" s="119"/>
      <c r="H207" s="119"/>
      <c r="I207" s="131" t="s">
        <v>130</v>
      </c>
      <c r="J207" s="119"/>
      <c r="K207" s="119"/>
      <c r="L207" s="119" t="s">
        <v>739</v>
      </c>
      <c r="M207" s="123" t="s">
        <v>740</v>
      </c>
      <c r="N207" s="123" t="s">
        <v>741</v>
      </c>
      <c r="O207" s="123" t="s">
        <v>742</v>
      </c>
      <c r="P207" s="123" t="s">
        <v>735</v>
      </c>
    </row>
    <row r="208" spans="1:27" s="88" customFormat="1" ht="267" customHeight="1">
      <c r="A208" s="116">
        <v>7</v>
      </c>
      <c r="B208" s="328" t="s">
        <v>706</v>
      </c>
      <c r="C208" s="126" t="s">
        <v>743</v>
      </c>
      <c r="D208" s="119"/>
      <c r="E208" s="119"/>
      <c r="F208" s="119"/>
      <c r="G208" s="119"/>
      <c r="H208" s="119"/>
      <c r="I208" s="131" t="s">
        <v>130</v>
      </c>
      <c r="J208" s="126" t="s">
        <v>743</v>
      </c>
      <c r="K208" s="329" t="s">
        <v>744</v>
      </c>
      <c r="L208" s="330" t="s">
        <v>745</v>
      </c>
      <c r="M208" s="123" t="s">
        <v>746</v>
      </c>
      <c r="N208" s="123" t="s">
        <v>747</v>
      </c>
      <c r="O208" s="123" t="s">
        <v>748</v>
      </c>
      <c r="P208" s="123" t="s">
        <v>749</v>
      </c>
    </row>
    <row r="209" spans="1:16" s="88" customFormat="1">
      <c r="A209" s="160"/>
      <c r="B209" s="161"/>
      <c r="C209" s="161"/>
      <c r="D209" s="160"/>
      <c r="E209" s="160"/>
      <c r="F209" s="160"/>
      <c r="G209" s="160"/>
      <c r="H209" s="160"/>
      <c r="I209" s="160"/>
      <c r="J209" s="160"/>
      <c r="K209" s="160"/>
      <c r="L209" s="160"/>
      <c r="M209" s="160"/>
      <c r="N209" s="160"/>
      <c r="O209" s="160"/>
      <c r="P209" s="160"/>
    </row>
    <row r="210" spans="1:16" s="88" customFormat="1" ht="27.75">
      <c r="A210" s="113" t="s">
        <v>47</v>
      </c>
      <c r="B210" s="114"/>
      <c r="C210" s="114"/>
      <c r="D210" s="114"/>
      <c r="E210" s="114"/>
      <c r="F210" s="114"/>
      <c r="G210" s="114"/>
      <c r="H210" s="114"/>
      <c r="I210" s="114"/>
      <c r="J210" s="114"/>
      <c r="K210" s="114"/>
      <c r="L210" s="114"/>
      <c r="M210" s="114"/>
      <c r="N210" s="114"/>
      <c r="O210" s="114"/>
      <c r="P210" s="115"/>
    </row>
    <row r="211" spans="1:16" s="88" customFormat="1" ht="252" customHeight="1">
      <c r="A211" s="116">
        <v>1</v>
      </c>
      <c r="B211" s="117" t="s">
        <v>750</v>
      </c>
      <c r="C211" s="126" t="s">
        <v>751</v>
      </c>
      <c r="D211" s="119"/>
      <c r="E211" s="118" t="s">
        <v>107</v>
      </c>
      <c r="F211" s="119"/>
      <c r="G211" s="119"/>
      <c r="H211" s="119"/>
      <c r="I211" s="119"/>
      <c r="J211" s="117" t="s">
        <v>750</v>
      </c>
      <c r="K211" s="119" t="s">
        <v>752</v>
      </c>
      <c r="L211" s="123" t="s">
        <v>753</v>
      </c>
      <c r="M211" s="123" t="s">
        <v>754</v>
      </c>
      <c r="N211" s="116" t="s">
        <v>755</v>
      </c>
      <c r="O211" s="123" t="s">
        <v>756</v>
      </c>
      <c r="P211" s="123" t="s">
        <v>757</v>
      </c>
    </row>
    <row r="212" spans="1:16" s="88" customFormat="1" ht="312">
      <c r="A212" s="116">
        <v>2</v>
      </c>
      <c r="B212" s="117" t="s">
        <v>750</v>
      </c>
      <c r="C212" s="126" t="s">
        <v>758</v>
      </c>
      <c r="D212" s="119"/>
      <c r="E212" s="118" t="s">
        <v>107</v>
      </c>
      <c r="F212" s="119"/>
      <c r="G212" s="119"/>
      <c r="H212" s="119"/>
      <c r="I212" s="119"/>
      <c r="J212" s="117" t="s">
        <v>750</v>
      </c>
      <c r="K212" s="119" t="s">
        <v>752</v>
      </c>
      <c r="L212" s="123" t="s">
        <v>759</v>
      </c>
      <c r="M212" s="123" t="s">
        <v>760</v>
      </c>
      <c r="N212" s="116" t="s">
        <v>761</v>
      </c>
      <c r="O212" s="123" t="s">
        <v>762</v>
      </c>
      <c r="P212" s="123" t="s">
        <v>763</v>
      </c>
    </row>
    <row r="213" spans="1:16" s="88" customFormat="1">
      <c r="A213" s="160"/>
      <c r="B213" s="161"/>
      <c r="C213" s="161"/>
      <c r="D213" s="160"/>
      <c r="E213" s="160"/>
      <c r="F213" s="160"/>
      <c r="G213" s="160"/>
      <c r="H213" s="160"/>
      <c r="I213" s="160"/>
      <c r="J213" s="160"/>
      <c r="K213" s="160"/>
      <c r="L213" s="160"/>
      <c r="M213" s="160"/>
      <c r="N213" s="160"/>
      <c r="O213" s="160"/>
      <c r="P213" s="160"/>
    </row>
    <row r="214" spans="1:16" s="88" customFormat="1" ht="27.75">
      <c r="A214" s="113" t="s">
        <v>48</v>
      </c>
      <c r="B214" s="114"/>
      <c r="C214" s="114"/>
      <c r="D214" s="114"/>
      <c r="E214" s="114"/>
      <c r="F214" s="114"/>
      <c r="G214" s="114"/>
      <c r="H214" s="114"/>
      <c r="I214" s="114"/>
      <c r="J214" s="114"/>
      <c r="K214" s="114"/>
      <c r="L214" s="114"/>
      <c r="M214" s="114"/>
      <c r="N214" s="114"/>
      <c r="O214" s="114"/>
      <c r="P214" s="115"/>
    </row>
    <row r="215" spans="1:16" s="88" customFormat="1" ht="120">
      <c r="A215" s="331">
        <v>1</v>
      </c>
      <c r="B215" s="332" t="s">
        <v>764</v>
      </c>
      <c r="C215" s="244" t="s">
        <v>765</v>
      </c>
      <c r="D215" s="333"/>
      <c r="E215" s="333" t="s">
        <v>107</v>
      </c>
      <c r="F215" s="246"/>
      <c r="G215" s="246"/>
      <c r="H215" s="246"/>
      <c r="I215" s="246"/>
      <c r="J215" s="334" t="s">
        <v>766</v>
      </c>
      <c r="K215" s="246" t="s">
        <v>767</v>
      </c>
      <c r="L215" s="310" t="s">
        <v>768</v>
      </c>
      <c r="M215" s="310" t="s">
        <v>769</v>
      </c>
      <c r="N215" s="246" t="s">
        <v>770</v>
      </c>
      <c r="O215" s="246" t="s">
        <v>770</v>
      </c>
      <c r="P215" s="246" t="s">
        <v>770</v>
      </c>
    </row>
    <row r="216" spans="1:16" s="88" customFormat="1">
      <c r="A216" s="160"/>
      <c r="B216" s="161"/>
      <c r="C216" s="161"/>
      <c r="D216" s="160"/>
      <c r="E216" s="160"/>
      <c r="F216" s="160"/>
      <c r="G216" s="160"/>
      <c r="H216" s="160"/>
      <c r="I216" s="160"/>
      <c r="J216" s="160"/>
      <c r="K216" s="160"/>
      <c r="L216" s="160"/>
      <c r="M216" s="160"/>
      <c r="N216" s="160"/>
      <c r="O216" s="160"/>
      <c r="P216" s="160"/>
    </row>
    <row r="217" spans="1:16" s="88" customFormat="1" ht="27.75">
      <c r="A217" s="113" t="s">
        <v>50</v>
      </c>
      <c r="B217" s="114"/>
      <c r="C217" s="114"/>
      <c r="D217" s="114"/>
      <c r="E217" s="114"/>
      <c r="F217" s="114"/>
      <c r="G217" s="114"/>
      <c r="H217" s="114"/>
      <c r="I217" s="114"/>
      <c r="J217" s="114"/>
      <c r="K217" s="114"/>
      <c r="L217" s="114"/>
      <c r="M217" s="114"/>
      <c r="N217" s="114"/>
      <c r="O217" s="114"/>
      <c r="P217" s="115"/>
    </row>
    <row r="218" spans="1:16" s="88" customFormat="1" ht="168">
      <c r="A218" s="116">
        <v>1</v>
      </c>
      <c r="B218" s="335" t="s">
        <v>771</v>
      </c>
      <c r="C218" s="117" t="s">
        <v>772</v>
      </c>
      <c r="D218" s="119"/>
      <c r="E218" s="168" t="s">
        <v>107</v>
      </c>
      <c r="F218" s="119"/>
      <c r="G218" s="119"/>
      <c r="H218" s="119"/>
      <c r="I218" s="119"/>
      <c r="J218" s="335" t="s">
        <v>771</v>
      </c>
      <c r="K218" s="119" t="s">
        <v>773</v>
      </c>
      <c r="L218" s="119" t="s">
        <v>774</v>
      </c>
      <c r="M218" s="123" t="s">
        <v>775</v>
      </c>
      <c r="N218" s="324">
        <v>242909</v>
      </c>
      <c r="O218" s="123" t="s">
        <v>776</v>
      </c>
      <c r="P218" s="123" t="s">
        <v>777</v>
      </c>
    </row>
    <row r="219" spans="1:16" s="88" customFormat="1">
      <c r="A219" s="160"/>
      <c r="B219" s="161"/>
      <c r="C219" s="161"/>
      <c r="D219" s="160"/>
      <c r="E219" s="160"/>
      <c r="F219" s="160"/>
      <c r="G219" s="160"/>
      <c r="H219" s="160"/>
      <c r="I219" s="160"/>
      <c r="J219" s="160"/>
      <c r="K219" s="160"/>
      <c r="L219" s="160"/>
      <c r="M219" s="160"/>
      <c r="N219" s="160"/>
      <c r="O219" s="160"/>
      <c r="P219" s="160"/>
    </row>
    <row r="220" spans="1:16" s="88" customFormat="1" ht="27.75">
      <c r="A220" s="113" t="s">
        <v>778</v>
      </c>
      <c r="B220" s="114"/>
      <c r="C220" s="114"/>
      <c r="D220" s="114"/>
      <c r="E220" s="114"/>
      <c r="F220" s="114"/>
      <c r="G220" s="114"/>
      <c r="H220" s="114"/>
      <c r="I220" s="114"/>
      <c r="J220" s="114"/>
      <c r="K220" s="114"/>
      <c r="L220" s="114"/>
      <c r="M220" s="114"/>
      <c r="N220" s="114"/>
      <c r="O220" s="114"/>
      <c r="P220" s="115"/>
    </row>
    <row r="221" spans="1:16" s="88" customFormat="1" ht="303" customHeight="1">
      <c r="A221" s="135">
        <v>1</v>
      </c>
      <c r="B221" s="135" t="s">
        <v>779</v>
      </c>
      <c r="C221" s="135" t="s">
        <v>780</v>
      </c>
      <c r="D221" s="135"/>
      <c r="E221" s="336" t="s">
        <v>107</v>
      </c>
      <c r="F221" s="135"/>
      <c r="G221" s="135"/>
      <c r="H221" s="135"/>
      <c r="I221" s="135"/>
      <c r="J221" s="135" t="s">
        <v>779</v>
      </c>
      <c r="K221" s="135" t="s">
        <v>781</v>
      </c>
      <c r="L221" s="337" t="s">
        <v>782</v>
      </c>
      <c r="M221" s="337" t="s">
        <v>783</v>
      </c>
      <c r="N221" s="135" t="s">
        <v>784</v>
      </c>
      <c r="O221" s="337" t="s">
        <v>785</v>
      </c>
      <c r="P221" s="337" t="s">
        <v>786</v>
      </c>
    </row>
    <row r="222" spans="1:16" s="88" customFormat="1" ht="123.75" customHeight="1">
      <c r="A222" s="140"/>
      <c r="B222" s="140"/>
      <c r="C222" s="140"/>
      <c r="D222" s="140"/>
      <c r="E222" s="338"/>
      <c r="F222" s="140"/>
      <c r="G222" s="140"/>
      <c r="H222" s="140"/>
      <c r="I222" s="140"/>
      <c r="J222" s="140"/>
      <c r="K222" s="140"/>
      <c r="L222" s="339"/>
      <c r="M222" s="339"/>
      <c r="N222" s="140"/>
      <c r="O222" s="340"/>
      <c r="P222" s="340"/>
    </row>
    <row r="223" spans="1:16" s="88" customFormat="1" ht="336.75" customHeight="1">
      <c r="A223" s="116">
        <v>2</v>
      </c>
      <c r="B223" s="116" t="s">
        <v>779</v>
      </c>
      <c r="C223" s="126" t="s">
        <v>787</v>
      </c>
      <c r="D223" s="119"/>
      <c r="E223" s="119"/>
      <c r="F223" s="119"/>
      <c r="G223" s="118" t="s">
        <v>107</v>
      </c>
      <c r="H223" s="119"/>
      <c r="I223" s="119"/>
      <c r="J223" s="116" t="s">
        <v>779</v>
      </c>
      <c r="K223" s="119" t="s">
        <v>788</v>
      </c>
      <c r="L223" s="123" t="s">
        <v>789</v>
      </c>
      <c r="M223" s="123" t="s">
        <v>790</v>
      </c>
      <c r="N223" s="116" t="s">
        <v>791</v>
      </c>
      <c r="O223" s="123" t="s">
        <v>792</v>
      </c>
      <c r="P223" s="123" t="s">
        <v>793</v>
      </c>
    </row>
    <row r="224" spans="1:16" s="88" customFormat="1">
      <c r="A224" s="160"/>
      <c r="B224" s="161"/>
      <c r="C224" s="161"/>
      <c r="D224" s="160"/>
      <c r="E224" s="160"/>
      <c r="F224" s="160"/>
      <c r="G224" s="160"/>
      <c r="H224" s="160"/>
      <c r="I224" s="160"/>
      <c r="J224" s="160"/>
      <c r="K224" s="160"/>
      <c r="L224" s="160"/>
      <c r="M224" s="160"/>
      <c r="N224" s="160"/>
      <c r="O224" s="160"/>
      <c r="P224" s="160"/>
    </row>
    <row r="225" spans="1:54" s="88" customFormat="1" ht="27.75">
      <c r="A225" s="113" t="s">
        <v>794</v>
      </c>
      <c r="B225" s="114"/>
      <c r="C225" s="114"/>
      <c r="D225" s="114"/>
      <c r="E225" s="114"/>
      <c r="F225" s="114"/>
      <c r="G225" s="114"/>
      <c r="H225" s="114"/>
      <c r="I225" s="114"/>
      <c r="J225" s="114"/>
      <c r="K225" s="114"/>
      <c r="L225" s="114"/>
      <c r="M225" s="114"/>
      <c r="N225" s="114"/>
      <c r="O225" s="114"/>
      <c r="P225" s="115"/>
    </row>
    <row r="226" spans="1:54" s="88" customFormat="1" ht="409.6" customHeight="1">
      <c r="A226" s="116">
        <v>1</v>
      </c>
      <c r="B226" s="123" t="s">
        <v>795</v>
      </c>
      <c r="C226" s="125" t="s">
        <v>796</v>
      </c>
      <c r="D226" s="125"/>
      <c r="E226" s="341" t="s">
        <v>215</v>
      </c>
      <c r="F226" s="125"/>
      <c r="G226" s="125"/>
      <c r="H226" s="125"/>
      <c r="I226" s="125"/>
      <c r="J226" s="125" t="s">
        <v>795</v>
      </c>
      <c r="K226" s="125" t="s">
        <v>797</v>
      </c>
      <c r="L226" s="123" t="s">
        <v>798</v>
      </c>
      <c r="M226" s="125"/>
      <c r="N226" s="125" t="s">
        <v>799</v>
      </c>
      <c r="O226" s="123" t="s">
        <v>800</v>
      </c>
      <c r="P226" s="123" t="s">
        <v>801</v>
      </c>
    </row>
    <row r="227" spans="1:54" s="88" customFormat="1" ht="278.25" customHeight="1">
      <c r="A227" s="116">
        <v>2</v>
      </c>
      <c r="B227" s="123" t="s">
        <v>795</v>
      </c>
      <c r="C227" s="125" t="s">
        <v>802</v>
      </c>
      <c r="D227" s="116"/>
      <c r="E227" s="342" t="s">
        <v>215</v>
      </c>
      <c r="F227" s="116"/>
      <c r="G227" s="116"/>
      <c r="H227" s="116"/>
      <c r="I227" s="125"/>
      <c r="J227" s="125" t="s">
        <v>795</v>
      </c>
      <c r="K227" s="125" t="s">
        <v>803</v>
      </c>
      <c r="L227" s="123" t="s">
        <v>804</v>
      </c>
      <c r="M227" s="343" t="s">
        <v>805</v>
      </c>
      <c r="N227" s="125" t="s">
        <v>806</v>
      </c>
      <c r="O227" s="123" t="s">
        <v>807</v>
      </c>
      <c r="P227" s="123" t="s">
        <v>808</v>
      </c>
    </row>
    <row r="228" spans="1:54" s="88" customFormat="1">
      <c r="A228" s="160"/>
      <c r="B228" s="161"/>
      <c r="C228" s="161"/>
      <c r="D228" s="160"/>
      <c r="E228" s="160"/>
      <c r="F228" s="160"/>
      <c r="G228" s="160"/>
      <c r="H228" s="160"/>
      <c r="I228" s="160"/>
      <c r="J228" s="160"/>
      <c r="K228" s="160"/>
      <c r="L228" s="160"/>
      <c r="M228" s="160"/>
      <c r="N228" s="160"/>
      <c r="O228" s="160"/>
      <c r="P228" s="160"/>
    </row>
    <row r="229" spans="1:54" s="88" customFormat="1">
      <c r="A229" s="160"/>
      <c r="B229" s="161"/>
      <c r="C229" s="161"/>
      <c r="D229" s="160"/>
      <c r="E229" s="160"/>
      <c r="F229" s="160"/>
      <c r="G229" s="160"/>
      <c r="H229" s="160"/>
      <c r="I229" s="160"/>
      <c r="J229" s="160"/>
      <c r="K229" s="160"/>
      <c r="L229" s="160"/>
      <c r="M229" s="160"/>
      <c r="N229" s="160"/>
      <c r="O229" s="160"/>
      <c r="P229" s="160"/>
    </row>
    <row r="230" spans="1:54" s="88" customFormat="1" ht="27.75">
      <c r="A230" s="113" t="s">
        <v>809</v>
      </c>
      <c r="B230" s="114"/>
      <c r="C230" s="114"/>
      <c r="D230" s="114"/>
      <c r="E230" s="114"/>
      <c r="F230" s="114"/>
      <c r="G230" s="114"/>
      <c r="H230" s="114"/>
      <c r="I230" s="114"/>
      <c r="J230" s="114"/>
      <c r="K230" s="114"/>
      <c r="L230" s="114"/>
      <c r="M230" s="114"/>
      <c r="N230" s="114"/>
      <c r="O230" s="114"/>
      <c r="P230" s="115"/>
    </row>
    <row r="231" spans="1:54" s="351" customFormat="1" ht="189" customHeight="1">
      <c r="A231" s="344">
        <v>1</v>
      </c>
      <c r="B231" s="344" t="s">
        <v>810</v>
      </c>
      <c r="C231" s="345" t="s">
        <v>811</v>
      </c>
      <c r="D231" s="346"/>
      <c r="E231" s="346"/>
      <c r="F231" s="346"/>
      <c r="G231" s="346"/>
      <c r="H231" s="346"/>
      <c r="I231" s="347" t="s">
        <v>130</v>
      </c>
      <c r="J231" s="344" t="s">
        <v>810</v>
      </c>
      <c r="K231" s="344" t="s">
        <v>812</v>
      </c>
      <c r="L231" s="348" t="s">
        <v>813</v>
      </c>
      <c r="M231" s="349" t="s">
        <v>814</v>
      </c>
      <c r="N231" s="167" t="s">
        <v>815</v>
      </c>
      <c r="O231" s="134" t="s">
        <v>816</v>
      </c>
      <c r="P231" s="134" t="s">
        <v>817</v>
      </c>
      <c r="Q231" s="350"/>
      <c r="R231" s="350"/>
      <c r="S231" s="350"/>
      <c r="T231" s="350"/>
      <c r="U231" s="350"/>
      <c r="V231" s="350"/>
      <c r="W231" s="350"/>
      <c r="X231" s="350"/>
      <c r="Y231" s="350"/>
      <c r="Z231" s="350"/>
      <c r="AA231" s="350"/>
      <c r="AB231" s="174"/>
      <c r="AC231" s="174"/>
      <c r="AD231" s="174"/>
      <c r="AE231" s="174"/>
      <c r="AF231" s="174"/>
      <c r="AG231" s="174"/>
      <c r="AH231" s="174"/>
      <c r="AI231" s="174"/>
      <c r="AJ231" s="174"/>
      <c r="AK231" s="174"/>
      <c r="AL231" s="174"/>
      <c r="AM231" s="174"/>
      <c r="AN231" s="174"/>
      <c r="AO231" s="174"/>
      <c r="AP231" s="174"/>
      <c r="AQ231" s="174"/>
      <c r="AR231" s="174"/>
      <c r="AS231" s="174"/>
      <c r="AT231" s="174"/>
      <c r="AU231" s="174"/>
      <c r="AV231" s="174"/>
      <c r="AW231" s="174"/>
      <c r="AX231" s="174"/>
      <c r="AY231" s="174"/>
      <c r="AZ231" s="174"/>
      <c r="BA231" s="174"/>
      <c r="BB231" s="174"/>
    </row>
    <row r="232" spans="1:54" s="351" customFormat="1" ht="120">
      <c r="A232" s="352"/>
      <c r="B232" s="352"/>
      <c r="C232" s="353"/>
      <c r="D232" s="354"/>
      <c r="E232" s="354"/>
      <c r="F232" s="354"/>
      <c r="G232" s="354"/>
      <c r="H232" s="354"/>
      <c r="I232" s="355"/>
      <c r="J232" s="352"/>
      <c r="K232" s="352"/>
      <c r="L232" s="348"/>
      <c r="M232" s="349" t="s">
        <v>818</v>
      </c>
      <c r="N232" s="167" t="s">
        <v>815</v>
      </c>
      <c r="O232" s="134" t="s">
        <v>819</v>
      </c>
      <c r="P232" s="134" t="s">
        <v>820</v>
      </c>
      <c r="Q232" s="350"/>
      <c r="R232" s="350"/>
      <c r="S232" s="350"/>
      <c r="T232" s="350"/>
      <c r="U232" s="350"/>
      <c r="V232" s="350"/>
      <c r="W232" s="350"/>
      <c r="X232" s="350"/>
      <c r="Y232" s="350"/>
      <c r="Z232" s="350"/>
      <c r="AA232" s="350"/>
      <c r="AB232" s="174"/>
      <c r="AC232" s="174"/>
      <c r="AD232" s="174"/>
      <c r="AE232" s="174"/>
      <c r="AF232" s="174"/>
      <c r="AG232" s="174"/>
      <c r="AH232" s="174"/>
      <c r="AI232" s="174"/>
      <c r="AJ232" s="174"/>
      <c r="AK232" s="174"/>
      <c r="AL232" s="174"/>
      <c r="AM232" s="174"/>
      <c r="AN232" s="174"/>
      <c r="AO232" s="174"/>
      <c r="AP232" s="174"/>
      <c r="AQ232" s="174"/>
      <c r="AR232" s="174"/>
      <c r="AS232" s="174"/>
      <c r="AT232" s="174"/>
      <c r="AU232" s="174"/>
      <c r="AV232" s="174"/>
      <c r="AW232" s="174"/>
      <c r="AX232" s="174"/>
      <c r="AY232" s="174"/>
      <c r="AZ232" s="174"/>
      <c r="BA232" s="174"/>
      <c r="BB232" s="174"/>
    </row>
    <row r="233" spans="1:54" s="351" customFormat="1" ht="120">
      <c r="A233" s="356"/>
      <c r="B233" s="356"/>
      <c r="C233" s="357"/>
      <c r="D233" s="358"/>
      <c r="E233" s="358"/>
      <c r="F233" s="358"/>
      <c r="G233" s="358"/>
      <c r="H233" s="358"/>
      <c r="I233" s="359"/>
      <c r="J233" s="356"/>
      <c r="K233" s="356"/>
      <c r="L233" s="348"/>
      <c r="M233" s="349" t="s">
        <v>821</v>
      </c>
      <c r="N233" s="167" t="s">
        <v>815</v>
      </c>
      <c r="O233" s="134" t="s">
        <v>822</v>
      </c>
      <c r="P233" s="134" t="s">
        <v>823</v>
      </c>
      <c r="Q233" s="350"/>
      <c r="R233" s="350"/>
      <c r="S233" s="350"/>
      <c r="T233" s="350"/>
      <c r="U233" s="350"/>
      <c r="V233" s="350"/>
      <c r="W233" s="350"/>
      <c r="X233" s="350"/>
      <c r="Y233" s="350"/>
      <c r="Z233" s="350"/>
      <c r="AA233" s="350"/>
      <c r="AB233" s="174"/>
      <c r="AC233" s="174"/>
      <c r="AD233" s="174"/>
      <c r="AE233" s="174"/>
      <c r="AF233" s="174"/>
      <c r="AG233" s="174"/>
      <c r="AH233" s="174"/>
      <c r="AI233" s="174"/>
      <c r="AJ233" s="174"/>
      <c r="AK233" s="174"/>
      <c r="AL233" s="174"/>
      <c r="AM233" s="174"/>
      <c r="AN233" s="174"/>
      <c r="AO233" s="174"/>
      <c r="AP233" s="174"/>
      <c r="AQ233" s="174"/>
      <c r="AR233" s="174"/>
      <c r="AS233" s="174"/>
      <c r="AT233" s="174"/>
      <c r="AU233" s="174"/>
      <c r="AV233" s="174"/>
      <c r="AW233" s="174"/>
      <c r="AX233" s="174"/>
      <c r="AY233" s="174"/>
      <c r="AZ233" s="174"/>
      <c r="BA233" s="174"/>
      <c r="BB233" s="174"/>
    </row>
    <row r="234" spans="1:54" s="351" customFormat="1" ht="123.75" customHeight="1">
      <c r="A234" s="344">
        <v>2</v>
      </c>
      <c r="B234" s="344" t="s">
        <v>810</v>
      </c>
      <c r="C234" s="345" t="s">
        <v>824</v>
      </c>
      <c r="D234" s="346"/>
      <c r="E234" s="346"/>
      <c r="F234" s="346"/>
      <c r="G234" s="346"/>
      <c r="H234" s="346"/>
      <c r="I234" s="360" t="s">
        <v>130</v>
      </c>
      <c r="J234" s="361" t="s">
        <v>810</v>
      </c>
      <c r="K234" s="361" t="s">
        <v>825</v>
      </c>
      <c r="L234" s="345" t="s">
        <v>813</v>
      </c>
      <c r="M234" s="134" t="s">
        <v>826</v>
      </c>
      <c r="N234" s="167" t="s">
        <v>815</v>
      </c>
      <c r="O234" s="134" t="s">
        <v>827</v>
      </c>
      <c r="P234" s="134" t="s">
        <v>828</v>
      </c>
      <c r="Q234" s="350"/>
      <c r="R234" s="350"/>
      <c r="S234" s="350"/>
      <c r="T234" s="350"/>
      <c r="U234" s="350"/>
      <c r="V234" s="350"/>
      <c r="W234" s="350"/>
      <c r="X234" s="350"/>
      <c r="Y234" s="350"/>
      <c r="Z234" s="350"/>
      <c r="AA234" s="350"/>
      <c r="AB234" s="174"/>
      <c r="AC234" s="174"/>
      <c r="AD234" s="174"/>
      <c r="AE234" s="174"/>
      <c r="AF234" s="174"/>
      <c r="AG234" s="174"/>
      <c r="AH234" s="174"/>
      <c r="AI234" s="174"/>
      <c r="AJ234" s="174"/>
      <c r="AK234" s="174"/>
      <c r="AL234" s="174"/>
      <c r="AM234" s="174"/>
      <c r="AN234" s="174"/>
      <c r="AO234" s="174"/>
      <c r="AP234" s="174"/>
      <c r="AQ234" s="174"/>
      <c r="AR234" s="174"/>
      <c r="AS234" s="174"/>
      <c r="AT234" s="174"/>
      <c r="AU234" s="174"/>
      <c r="AV234" s="174"/>
      <c r="AW234" s="174"/>
      <c r="AX234" s="174"/>
      <c r="AY234" s="174"/>
      <c r="AZ234" s="174"/>
      <c r="BA234" s="174"/>
      <c r="BB234" s="174"/>
    </row>
    <row r="235" spans="1:54" s="88" customFormat="1" ht="139.5" customHeight="1">
      <c r="A235" s="356"/>
      <c r="B235" s="356"/>
      <c r="C235" s="357"/>
      <c r="D235" s="358"/>
      <c r="E235" s="358"/>
      <c r="F235" s="358"/>
      <c r="G235" s="358"/>
      <c r="H235" s="358"/>
      <c r="I235" s="362"/>
      <c r="J235" s="362"/>
      <c r="K235" s="362"/>
      <c r="L235" s="357"/>
      <c r="M235" s="349" t="s">
        <v>829</v>
      </c>
      <c r="N235" s="167" t="s">
        <v>815</v>
      </c>
      <c r="O235" s="134" t="s">
        <v>830</v>
      </c>
      <c r="P235" s="134" t="s">
        <v>831</v>
      </c>
    </row>
    <row r="236" spans="1:54" s="88" customFormat="1"/>
    <row r="237" spans="1:54" s="88" customFormat="1"/>
    <row r="238" spans="1:54" s="88" customFormat="1"/>
    <row r="239" spans="1:54" s="88" customFormat="1"/>
    <row r="240" spans="1:54" s="88" customFormat="1"/>
    <row r="241" s="88" customFormat="1"/>
    <row r="242" s="88" customFormat="1"/>
    <row r="243" s="88" customFormat="1"/>
    <row r="244" s="88" customFormat="1"/>
    <row r="245" s="88" customFormat="1"/>
    <row r="246" s="88" customFormat="1"/>
    <row r="247" s="88" customFormat="1"/>
    <row r="248" s="88" customFormat="1"/>
    <row r="249" s="88" customFormat="1"/>
    <row r="250" s="88" customFormat="1"/>
    <row r="251" s="88" customFormat="1"/>
    <row r="252" s="88" customFormat="1"/>
    <row r="253" s="88" customFormat="1"/>
    <row r="254" s="88" customFormat="1"/>
    <row r="255" s="88" customFormat="1"/>
    <row r="256" s="88" customFormat="1"/>
    <row r="257" s="88" customFormat="1"/>
    <row r="258" s="88" customFormat="1"/>
    <row r="259" s="88" customFormat="1"/>
    <row r="260" s="88" customFormat="1"/>
    <row r="261" s="88" customFormat="1"/>
    <row r="262" s="88" customFormat="1"/>
    <row r="263" s="88" customFormat="1"/>
    <row r="264" s="88" customFormat="1"/>
    <row r="265" s="88" customFormat="1"/>
    <row r="266" s="88" customFormat="1"/>
    <row r="267" s="88" customFormat="1"/>
    <row r="268" s="88" customFormat="1"/>
    <row r="269" s="88" customFormat="1"/>
    <row r="270" s="88" customFormat="1"/>
    <row r="271" s="88" customFormat="1"/>
    <row r="272" s="88" customFormat="1"/>
    <row r="273" s="88" customFormat="1"/>
    <row r="274" s="88" customFormat="1"/>
    <row r="275" s="88" customFormat="1"/>
    <row r="276" s="88" customFormat="1"/>
    <row r="277" s="88" customFormat="1"/>
    <row r="278" s="88" customFormat="1"/>
    <row r="279" s="88" customFormat="1"/>
    <row r="280" s="88" customFormat="1"/>
    <row r="281" s="88" customFormat="1"/>
    <row r="282" s="88" customFormat="1"/>
    <row r="283" s="88" customFormat="1"/>
    <row r="284" s="88" customFormat="1"/>
    <row r="285" s="88" customFormat="1"/>
    <row r="286" s="88" customFormat="1"/>
    <row r="287" s="88" customFormat="1"/>
    <row r="288" s="88" customFormat="1"/>
    <row r="289" s="88" customFormat="1"/>
    <row r="290" s="88" customFormat="1"/>
    <row r="291" s="88" customFormat="1"/>
    <row r="292" s="88" customFormat="1"/>
    <row r="293" s="88" customFormat="1"/>
    <row r="294" s="88" customFormat="1"/>
    <row r="295" s="88" customFormat="1"/>
    <row r="296" s="88" customFormat="1"/>
    <row r="297" s="88" customFormat="1"/>
    <row r="298" s="88" customFormat="1"/>
    <row r="299" s="88" customFormat="1"/>
    <row r="300" s="88" customFormat="1"/>
    <row r="301" s="88" customFormat="1"/>
    <row r="302" s="88" customFormat="1"/>
    <row r="303" s="88" customFormat="1"/>
    <row r="304" s="88" customFormat="1"/>
    <row r="305" s="88" customFormat="1"/>
    <row r="306" s="88" customFormat="1"/>
    <row r="307" s="88" customFormat="1"/>
    <row r="308" s="88" customFormat="1"/>
    <row r="309" s="88" customFormat="1"/>
    <row r="310" s="88" customFormat="1"/>
    <row r="311" s="88" customFormat="1"/>
    <row r="312" s="88" customFormat="1"/>
    <row r="313" s="88" customFormat="1"/>
    <row r="314" s="88" customFormat="1"/>
    <row r="315" s="88" customFormat="1"/>
    <row r="316" s="88" customFormat="1"/>
    <row r="317" s="88" customFormat="1"/>
    <row r="318" s="88" customFormat="1"/>
    <row r="319" s="88" customFormat="1"/>
    <row r="320" s="88" customFormat="1"/>
    <row r="321" s="88" customFormat="1"/>
    <row r="322" s="88" customFormat="1"/>
    <row r="323" s="88" customFormat="1"/>
    <row r="324" s="88" customFormat="1"/>
    <row r="325" s="88" customFormat="1"/>
    <row r="326" s="88" customFormat="1"/>
    <row r="327" s="88" customFormat="1"/>
    <row r="328" s="88" customFormat="1"/>
    <row r="329" s="88" customFormat="1"/>
    <row r="330" s="88" customFormat="1"/>
    <row r="331" s="88" customFormat="1"/>
    <row r="332" s="88" customFormat="1"/>
    <row r="333" s="88" customFormat="1"/>
    <row r="334" s="88" customFormat="1"/>
    <row r="335" s="88" customFormat="1"/>
    <row r="336" s="88" customFormat="1"/>
    <row r="337" s="88" customFormat="1"/>
    <row r="338" s="88" customFormat="1"/>
    <row r="339" s="88" customFormat="1"/>
    <row r="340" s="88" customFormat="1"/>
    <row r="341" s="88" customFormat="1"/>
    <row r="342" s="88" customFormat="1"/>
    <row r="343" s="88" customFormat="1"/>
    <row r="344" s="88" customFormat="1"/>
    <row r="345" s="88" customFormat="1"/>
    <row r="346" s="88" customFormat="1"/>
    <row r="347" s="88" customFormat="1"/>
    <row r="348" s="88" customFormat="1"/>
    <row r="349" s="88" customFormat="1"/>
    <row r="350" s="88" customFormat="1"/>
    <row r="351" s="88" customFormat="1"/>
    <row r="352" s="88" customFormat="1"/>
    <row r="353" s="88" customFormat="1"/>
    <row r="354" s="88" customFormat="1"/>
    <row r="355" s="88" customFormat="1"/>
    <row r="356" s="88" customFormat="1"/>
    <row r="357" s="88" customFormat="1"/>
    <row r="358" s="88" customFormat="1"/>
    <row r="359" s="88" customFormat="1"/>
    <row r="360" s="88" customFormat="1"/>
    <row r="361" s="88" customFormat="1"/>
    <row r="362" s="88" customFormat="1"/>
    <row r="363" s="88" customFormat="1"/>
    <row r="364" s="88" customFormat="1"/>
    <row r="365" s="88" customFormat="1"/>
    <row r="366" s="88" customFormat="1"/>
    <row r="367" s="88" customFormat="1"/>
    <row r="368" s="88" customFormat="1"/>
    <row r="369" s="88" customFormat="1"/>
    <row r="370" s="88" customFormat="1"/>
    <row r="371" s="88" customFormat="1"/>
    <row r="372" s="88" customFormat="1"/>
    <row r="373" s="88" customFormat="1"/>
    <row r="374" s="88" customFormat="1"/>
    <row r="375" s="88" customFormat="1"/>
    <row r="376" s="88" customFormat="1"/>
    <row r="377" s="88" customFormat="1"/>
    <row r="378" s="88" customFormat="1"/>
    <row r="379" s="88" customFormat="1"/>
    <row r="380" s="88" customFormat="1"/>
    <row r="381" s="88" customFormat="1"/>
    <row r="382" s="88" customFormat="1"/>
    <row r="383" s="88" customFormat="1"/>
    <row r="384" s="88" customFormat="1"/>
    <row r="385" s="88" customFormat="1"/>
    <row r="386" s="88" customFormat="1"/>
    <row r="387" s="88" customFormat="1"/>
    <row r="388" s="88" customFormat="1"/>
    <row r="389" s="88" customFormat="1"/>
    <row r="390" s="88" customFormat="1"/>
    <row r="391" s="88" customFormat="1"/>
    <row r="392" s="88" customFormat="1"/>
    <row r="393" s="88" customFormat="1"/>
    <row r="394" s="88" customFormat="1"/>
    <row r="395" s="88" customFormat="1"/>
    <row r="396" s="88" customFormat="1"/>
    <row r="397" s="88" customFormat="1"/>
    <row r="398" s="88" customFormat="1"/>
    <row r="399" s="88" customFormat="1"/>
    <row r="400" s="88" customFormat="1"/>
    <row r="401" s="88" customFormat="1"/>
    <row r="402" s="88" customFormat="1"/>
    <row r="403" s="88" customFormat="1"/>
    <row r="404" s="88" customFormat="1"/>
    <row r="405" s="88" customFormat="1"/>
    <row r="406" s="88" customFormat="1"/>
    <row r="407" s="88" customFormat="1"/>
    <row r="408" s="88" customFormat="1"/>
    <row r="409" s="88" customFormat="1"/>
    <row r="410" s="88" customFormat="1"/>
    <row r="411" s="88" customFormat="1"/>
  </sheetData>
  <mergeCells count="175">
    <mergeCell ref="G234:G235"/>
    <mergeCell ref="H234:H235"/>
    <mergeCell ref="L234:L235"/>
    <mergeCell ref="A234:A235"/>
    <mergeCell ref="B234:B235"/>
    <mergeCell ref="C234:C235"/>
    <mergeCell ref="D234:D235"/>
    <mergeCell ref="E234:E235"/>
    <mergeCell ref="F234:F235"/>
    <mergeCell ref="G231:G233"/>
    <mergeCell ref="H231:H233"/>
    <mergeCell ref="I231:I233"/>
    <mergeCell ref="J231:J233"/>
    <mergeCell ref="K231:K233"/>
    <mergeCell ref="L231:L233"/>
    <mergeCell ref="A231:A233"/>
    <mergeCell ref="B231:B233"/>
    <mergeCell ref="C231:C233"/>
    <mergeCell ref="D231:D233"/>
    <mergeCell ref="E231:E233"/>
    <mergeCell ref="F231:F233"/>
    <mergeCell ref="M221:M222"/>
    <mergeCell ref="N221:N222"/>
    <mergeCell ref="O221:O222"/>
    <mergeCell ref="P221:P222"/>
    <mergeCell ref="A225:P225"/>
    <mergeCell ref="A230:P230"/>
    <mergeCell ref="G221:G222"/>
    <mergeCell ref="H221:H222"/>
    <mergeCell ref="I221:I222"/>
    <mergeCell ref="J221:J222"/>
    <mergeCell ref="K221:K222"/>
    <mergeCell ref="L221:L222"/>
    <mergeCell ref="A221:A222"/>
    <mergeCell ref="B221:B222"/>
    <mergeCell ref="C221:C222"/>
    <mergeCell ref="D221:D222"/>
    <mergeCell ref="E221:E222"/>
    <mergeCell ref="F221:F222"/>
    <mergeCell ref="A197:P197"/>
    <mergeCell ref="A201:P201"/>
    <mergeCell ref="A210:P210"/>
    <mergeCell ref="A214:P214"/>
    <mergeCell ref="A217:P217"/>
    <mergeCell ref="A220:P220"/>
    <mergeCell ref="G193:G194"/>
    <mergeCell ref="H193:H194"/>
    <mergeCell ref="I193:I194"/>
    <mergeCell ref="J193:J194"/>
    <mergeCell ref="K193:K194"/>
    <mergeCell ref="L193:L194"/>
    <mergeCell ref="A193:A194"/>
    <mergeCell ref="B193:B194"/>
    <mergeCell ref="C193:C194"/>
    <mergeCell ref="D193:D194"/>
    <mergeCell ref="E193:E194"/>
    <mergeCell ref="F193:F194"/>
    <mergeCell ref="G191:G192"/>
    <mergeCell ref="H191:H192"/>
    <mergeCell ref="I191:I192"/>
    <mergeCell ref="J191:J192"/>
    <mergeCell ref="K191:K192"/>
    <mergeCell ref="L191:L192"/>
    <mergeCell ref="N186:N188"/>
    <mergeCell ref="O186:O188"/>
    <mergeCell ref="P186:P188"/>
    <mergeCell ref="A190:P190"/>
    <mergeCell ref="A191:A192"/>
    <mergeCell ref="B191:B192"/>
    <mergeCell ref="C191:C192"/>
    <mergeCell ref="D191:D192"/>
    <mergeCell ref="E191:E192"/>
    <mergeCell ref="F191:F192"/>
    <mergeCell ref="G186:G188"/>
    <mergeCell ref="H186:H188"/>
    <mergeCell ref="I186:I188"/>
    <mergeCell ref="J186:J188"/>
    <mergeCell ref="K186:K188"/>
    <mergeCell ref="M186:M188"/>
    <mergeCell ref="A186:A188"/>
    <mergeCell ref="B186:B188"/>
    <mergeCell ref="C186:C188"/>
    <mergeCell ref="D186:D188"/>
    <mergeCell ref="E186:E188"/>
    <mergeCell ref="F186:F188"/>
    <mergeCell ref="G184:G185"/>
    <mergeCell ref="H184:H185"/>
    <mergeCell ref="I184:I185"/>
    <mergeCell ref="J184:J185"/>
    <mergeCell ref="K184:K185"/>
    <mergeCell ref="L184:L185"/>
    <mergeCell ref="A184:A185"/>
    <mergeCell ref="B184:B185"/>
    <mergeCell ref="C184:C185"/>
    <mergeCell ref="D184:D185"/>
    <mergeCell ref="E184:E185"/>
    <mergeCell ref="F184:F185"/>
    <mergeCell ref="A131:P131"/>
    <mergeCell ref="A150:P150"/>
    <mergeCell ref="A156:P156"/>
    <mergeCell ref="A160:P160"/>
    <mergeCell ref="A175:P175"/>
    <mergeCell ref="A180:P180"/>
    <mergeCell ref="S52:T52"/>
    <mergeCell ref="A54:P54"/>
    <mergeCell ref="A62:P62"/>
    <mergeCell ref="A69:P69"/>
    <mergeCell ref="A74:P74"/>
    <mergeCell ref="A83:P83"/>
    <mergeCell ref="N31:N34"/>
    <mergeCell ref="O31:O34"/>
    <mergeCell ref="P31:P34"/>
    <mergeCell ref="A36:P36"/>
    <mergeCell ref="A42:P42"/>
    <mergeCell ref="A48:P48"/>
    <mergeCell ref="G31:G34"/>
    <mergeCell ref="H31:H34"/>
    <mergeCell ref="I31:I34"/>
    <mergeCell ref="J31:J34"/>
    <mergeCell ref="K31:K34"/>
    <mergeCell ref="M31:M34"/>
    <mergeCell ref="A31:A34"/>
    <mergeCell ref="B31:B34"/>
    <mergeCell ref="C31:C34"/>
    <mergeCell ref="D31:D34"/>
    <mergeCell ref="E31:E34"/>
    <mergeCell ref="F31:F34"/>
    <mergeCell ref="J24:J30"/>
    <mergeCell ref="K24:K30"/>
    <mergeCell ref="M24:M30"/>
    <mergeCell ref="N24:N30"/>
    <mergeCell ref="O24:O30"/>
    <mergeCell ref="P24:P30"/>
    <mergeCell ref="P17:P23"/>
    <mergeCell ref="A24:A30"/>
    <mergeCell ref="B24:B30"/>
    <mergeCell ref="C24:C30"/>
    <mergeCell ref="D24:D30"/>
    <mergeCell ref="E24:E30"/>
    <mergeCell ref="F24:F30"/>
    <mergeCell ref="G24:G30"/>
    <mergeCell ref="H24:H30"/>
    <mergeCell ref="I24:I30"/>
    <mergeCell ref="I17:I23"/>
    <mergeCell ref="J17:J23"/>
    <mergeCell ref="K17:K23"/>
    <mergeCell ref="M17:M23"/>
    <mergeCell ref="N17:N23"/>
    <mergeCell ref="O17:O23"/>
    <mergeCell ref="A6:P6"/>
    <mergeCell ref="A12:P12"/>
    <mergeCell ref="A17:A23"/>
    <mergeCell ref="B17:B23"/>
    <mergeCell ref="C17:C23"/>
    <mergeCell ref="D17:D23"/>
    <mergeCell ref="E17:E23"/>
    <mergeCell ref="F17:F23"/>
    <mergeCell ref="G17:G23"/>
    <mergeCell ref="H17:H23"/>
    <mergeCell ref="K4:K5"/>
    <mergeCell ref="L4:L5"/>
    <mergeCell ref="M4:M5"/>
    <mergeCell ref="N4:N5"/>
    <mergeCell ref="O4:O5"/>
    <mergeCell ref="P4:P5"/>
    <mergeCell ref="A1:A3"/>
    <mergeCell ref="K1:K2"/>
    <mergeCell ref="L1:L2"/>
    <mergeCell ref="M1:M2"/>
    <mergeCell ref="M3:P3"/>
    <mergeCell ref="A4:A5"/>
    <mergeCell ref="B4:B5"/>
    <mergeCell ref="C4:C5"/>
    <mergeCell ref="D4:I4"/>
    <mergeCell ref="J4:J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'G:\Shared drives\พัฒนาระบบฯ\ก.พ.ร. 2565\ผลการติดตาม\รอบ 7 เดือน\เจ้าภาพ\กองพัฒนานักศึกษา\[แบบเก็บยุทธศาสตร์ที่ 3 ปี 2565 รอบ 7 เดือน.xlsx]000'!#REF!</xm:f>
          </x14:formula1>
          <xm:sqref>P2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3.6.1</vt:lpstr>
      <vt:lpstr>รายละเอียด 3.6.1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2022-07-12T03:56:16Z</dcterms:created>
  <dcterms:modified xsi:type="dcterms:W3CDTF">2022-07-12T03:56:39Z</dcterms:modified>
</cp:coreProperties>
</file>